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EB (BIG C)\CÔNG NỢ\"/>
    </mc:Choice>
  </mc:AlternateContent>
  <bookViews>
    <workbookView xWindow="0" yWindow="0" windowWidth="20490" windowHeight="7530" activeTab="2"/>
  </bookViews>
  <sheets>
    <sheet name="Sheet1" sheetId="1" r:id="rId1"/>
    <sheet name="EBS phản hồi" sheetId="2" r:id="rId2"/>
    <sheet name="NCC phản hồi" sheetId="3" r:id="rId3"/>
  </sheets>
  <definedNames>
    <definedName name="_xlnm._FilterDatabase" localSheetId="1" hidden="1">'EBS phản hồi'!$A$1:$T$326</definedName>
    <definedName name="_xlnm._FilterDatabase" localSheetId="2" hidden="1">'NCC phản hồi'!$A$1:$M$330</definedName>
  </definedNames>
  <calcPr calcId="162913"/>
</workbook>
</file>

<file path=xl/calcChain.xml><?xml version="1.0" encoding="utf-8"?>
<calcChain xmlns="http://schemas.openxmlformats.org/spreadsheetml/2006/main">
  <c r="N173" i="2" l="1"/>
  <c r="N172" i="2"/>
  <c r="L186" i="3"/>
  <c r="M186" i="3" s="1"/>
  <c r="L288" i="3"/>
  <c r="M288" i="3" s="1"/>
  <c r="L289" i="3"/>
  <c r="M289" i="3" s="1"/>
  <c r="L327" i="3"/>
  <c r="M327" i="3" s="1"/>
  <c r="S3" i="2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6" i="2"/>
  <c r="S167" i="2"/>
  <c r="S168" i="2"/>
  <c r="S169" i="2"/>
  <c r="S170" i="2"/>
  <c r="S171" i="2"/>
  <c r="S172" i="2"/>
  <c r="S173" i="2"/>
  <c r="S174" i="2"/>
  <c r="S175" i="2"/>
  <c r="S176" i="2"/>
  <c r="S177" i="2"/>
  <c r="S178" i="2"/>
  <c r="S179" i="2"/>
  <c r="S180" i="2"/>
  <c r="S181" i="2"/>
  <c r="S182" i="2"/>
  <c r="S183" i="2"/>
  <c r="S184" i="2"/>
  <c r="S185" i="2"/>
  <c r="S186" i="2"/>
  <c r="S187" i="2"/>
  <c r="S188" i="2"/>
  <c r="S189" i="2"/>
  <c r="S190" i="2"/>
  <c r="S191" i="2"/>
  <c r="S192" i="2"/>
  <c r="S193" i="2"/>
  <c r="S194" i="2"/>
  <c r="S195" i="2"/>
  <c r="S196" i="2"/>
  <c r="S197" i="2"/>
  <c r="S198" i="2"/>
  <c r="S199" i="2"/>
  <c r="S200" i="2"/>
  <c r="S201" i="2"/>
  <c r="S202" i="2"/>
  <c r="S203" i="2"/>
  <c r="S204" i="2"/>
  <c r="S205" i="2"/>
  <c r="S206" i="2"/>
  <c r="S207" i="2"/>
  <c r="S208" i="2"/>
  <c r="S209" i="2"/>
  <c r="S210" i="2"/>
  <c r="S211" i="2"/>
  <c r="S212" i="2"/>
  <c r="S213" i="2"/>
  <c r="S214" i="2"/>
  <c r="S215" i="2"/>
  <c r="S216" i="2"/>
  <c r="S217" i="2"/>
  <c r="S218" i="2"/>
  <c r="S219" i="2"/>
  <c r="S220" i="2"/>
  <c r="S221" i="2"/>
  <c r="S222" i="2"/>
  <c r="S223" i="2"/>
  <c r="S224" i="2"/>
  <c r="S225" i="2"/>
  <c r="S226" i="2"/>
  <c r="S227" i="2"/>
  <c r="S228" i="2"/>
  <c r="S229" i="2"/>
  <c r="S230" i="2"/>
  <c r="S231" i="2"/>
  <c r="S232" i="2"/>
  <c r="S233" i="2"/>
  <c r="S234" i="2"/>
  <c r="S235" i="2"/>
  <c r="S236" i="2"/>
  <c r="S237" i="2"/>
  <c r="S238" i="2"/>
  <c r="S239" i="2"/>
  <c r="S240" i="2"/>
  <c r="S241" i="2"/>
  <c r="S242" i="2"/>
  <c r="S243" i="2"/>
  <c r="S244" i="2"/>
  <c r="S245" i="2"/>
  <c r="S246" i="2"/>
  <c r="S247" i="2"/>
  <c r="S248" i="2"/>
  <c r="S249" i="2"/>
  <c r="S250" i="2"/>
  <c r="S251" i="2"/>
  <c r="S252" i="2"/>
  <c r="S253" i="2"/>
  <c r="S254" i="2"/>
  <c r="S255" i="2"/>
  <c r="S256" i="2"/>
  <c r="S257" i="2"/>
  <c r="S258" i="2"/>
  <c r="S259" i="2"/>
  <c r="S260" i="2"/>
  <c r="S261" i="2"/>
  <c r="S262" i="2"/>
  <c r="S263" i="2"/>
  <c r="S264" i="2"/>
  <c r="S265" i="2"/>
  <c r="S266" i="2"/>
  <c r="S267" i="2"/>
  <c r="S268" i="2"/>
  <c r="S269" i="2"/>
  <c r="S270" i="2"/>
  <c r="S271" i="2"/>
  <c r="S272" i="2"/>
  <c r="S273" i="2"/>
  <c r="S274" i="2"/>
  <c r="S275" i="2"/>
  <c r="S276" i="2"/>
  <c r="S277" i="2"/>
  <c r="S278" i="2"/>
  <c r="S279" i="2"/>
  <c r="S280" i="2"/>
  <c r="S281" i="2"/>
  <c r="S282" i="2"/>
  <c r="S283" i="2"/>
  <c r="S284" i="2"/>
  <c r="S285" i="2"/>
  <c r="S286" i="2"/>
  <c r="S287" i="2"/>
  <c r="S288" i="2"/>
  <c r="S289" i="2"/>
  <c r="S290" i="2"/>
  <c r="S291" i="2"/>
  <c r="S292" i="2"/>
  <c r="S293" i="2"/>
  <c r="S294" i="2"/>
  <c r="S295" i="2"/>
  <c r="S296" i="2"/>
  <c r="S297" i="2"/>
  <c r="S298" i="2"/>
  <c r="S299" i="2"/>
  <c r="S300" i="2"/>
  <c r="S301" i="2"/>
  <c r="S302" i="2"/>
  <c r="S303" i="2"/>
  <c r="S304" i="2"/>
  <c r="S305" i="2"/>
  <c r="S306" i="2"/>
  <c r="S307" i="2"/>
  <c r="S308" i="2"/>
  <c r="S309" i="2"/>
  <c r="S310" i="2"/>
  <c r="S311" i="2"/>
  <c r="S312" i="2"/>
  <c r="S313" i="2"/>
  <c r="S314" i="2"/>
  <c r="S315" i="2"/>
  <c r="S316" i="2"/>
  <c r="S317" i="2"/>
  <c r="S318" i="2"/>
  <c r="S319" i="2"/>
  <c r="S320" i="2"/>
  <c r="S321" i="2"/>
  <c r="S322" i="2"/>
  <c r="S323" i="2"/>
  <c r="S324" i="2"/>
  <c r="S325" i="2"/>
  <c r="S326" i="2"/>
  <c r="S2" i="2"/>
  <c r="N3" i="2"/>
  <c r="T3" i="2" s="1"/>
  <c r="N4" i="2"/>
  <c r="L7" i="3" s="1"/>
  <c r="M7" i="3" s="1"/>
  <c r="N5" i="2"/>
  <c r="N6" i="2"/>
  <c r="L4" i="3" s="1"/>
  <c r="M4" i="3" s="1"/>
  <c r="N7" i="2"/>
  <c r="L8" i="3" s="1"/>
  <c r="M8" i="3" s="1"/>
  <c r="N8" i="2"/>
  <c r="N9" i="2"/>
  <c r="T9" i="2" s="1"/>
  <c r="N10" i="2"/>
  <c r="L10" i="3" s="1"/>
  <c r="M10" i="3" s="1"/>
  <c r="N11" i="2"/>
  <c r="T11" i="2" s="1"/>
  <c r="N12" i="2"/>
  <c r="L14" i="3" s="1"/>
  <c r="M14" i="3" s="1"/>
  <c r="N13" i="2"/>
  <c r="L13" i="3" s="1"/>
  <c r="M13" i="3" s="1"/>
  <c r="N14" i="2"/>
  <c r="T14" i="2" s="1"/>
  <c r="N15" i="2"/>
  <c r="T15" i="2" s="1"/>
  <c r="N16" i="2"/>
  <c r="L28" i="3" s="1"/>
  <c r="M28" i="3" s="1"/>
  <c r="N17" i="2"/>
  <c r="N18" i="2"/>
  <c r="L19" i="3" s="1"/>
  <c r="M19" i="3" s="1"/>
  <c r="N19" i="2"/>
  <c r="L20" i="3" s="1"/>
  <c r="M20" i="3" s="1"/>
  <c r="N20" i="2"/>
  <c r="N21" i="2"/>
  <c r="T21" i="2" s="1"/>
  <c r="N22" i="2"/>
  <c r="L15" i="3" s="1"/>
  <c r="M15" i="3" s="1"/>
  <c r="N23" i="2"/>
  <c r="T23" i="2" s="1"/>
  <c r="N24" i="2"/>
  <c r="L22" i="3" s="1"/>
  <c r="M22" i="3" s="1"/>
  <c r="N25" i="2"/>
  <c r="L25" i="3" s="1"/>
  <c r="M25" i="3" s="1"/>
  <c r="N26" i="2"/>
  <c r="T26" i="2" s="1"/>
  <c r="N27" i="2"/>
  <c r="T27" i="2" s="1"/>
  <c r="N28" i="2"/>
  <c r="L24" i="3" s="1"/>
  <c r="M24" i="3" s="1"/>
  <c r="N29" i="2"/>
  <c r="N30" i="2"/>
  <c r="L26" i="3" s="1"/>
  <c r="M26" i="3" s="1"/>
  <c r="N31" i="2"/>
  <c r="L33" i="3" s="1"/>
  <c r="M33" i="3" s="1"/>
  <c r="N32" i="2"/>
  <c r="N33" i="2"/>
  <c r="T33" i="2" s="1"/>
  <c r="N34" i="2"/>
  <c r="L32" i="3" s="1"/>
  <c r="M32" i="3" s="1"/>
  <c r="N35" i="2"/>
  <c r="T35" i="2" s="1"/>
  <c r="N36" i="2"/>
  <c r="L41" i="3" s="1"/>
  <c r="M41" i="3" s="1"/>
  <c r="N37" i="2"/>
  <c r="L39" i="3" s="1"/>
  <c r="M39" i="3" s="1"/>
  <c r="N38" i="2"/>
  <c r="T38" i="2" s="1"/>
  <c r="N39" i="2"/>
  <c r="T39" i="2" s="1"/>
  <c r="N40" i="2"/>
  <c r="L42" i="3" s="1"/>
  <c r="M42" i="3" s="1"/>
  <c r="N41" i="2"/>
  <c r="N42" i="2"/>
  <c r="L40" i="3" s="1"/>
  <c r="M40" i="3" s="1"/>
  <c r="N43" i="2"/>
  <c r="L43" i="3" s="1"/>
  <c r="M43" i="3" s="1"/>
  <c r="N44" i="2"/>
  <c r="N45" i="2"/>
  <c r="T45" i="2" s="1"/>
  <c r="N46" i="2"/>
  <c r="L44" i="3" s="1"/>
  <c r="M44" i="3" s="1"/>
  <c r="N47" i="2"/>
  <c r="T47" i="2" s="1"/>
  <c r="N48" i="2"/>
  <c r="L45" i="3" s="1"/>
  <c r="M45" i="3" s="1"/>
  <c r="N49" i="2"/>
  <c r="L48" i="3" s="1"/>
  <c r="M48" i="3" s="1"/>
  <c r="N50" i="2"/>
  <c r="T50" i="2" s="1"/>
  <c r="N51" i="2"/>
  <c r="T51" i="2" s="1"/>
  <c r="N52" i="2"/>
  <c r="L56" i="3" s="1"/>
  <c r="M56" i="3" s="1"/>
  <c r="N53" i="2"/>
  <c r="N54" i="2"/>
  <c r="L50" i="3" s="1"/>
  <c r="M50" i="3" s="1"/>
  <c r="N55" i="2"/>
  <c r="L54" i="3" s="1"/>
  <c r="M54" i="3" s="1"/>
  <c r="N56" i="2"/>
  <c r="N57" i="2"/>
  <c r="T57" i="2" s="1"/>
  <c r="N58" i="2"/>
  <c r="L61" i="3" s="1"/>
  <c r="M61" i="3" s="1"/>
  <c r="N59" i="2"/>
  <c r="T59" i="2" s="1"/>
  <c r="N60" i="2"/>
  <c r="L59" i="3" s="1"/>
  <c r="M59" i="3" s="1"/>
  <c r="N61" i="2"/>
  <c r="L58" i="3" s="1"/>
  <c r="M58" i="3" s="1"/>
  <c r="N62" i="2"/>
  <c r="T62" i="2" s="1"/>
  <c r="N63" i="2"/>
  <c r="T63" i="2" s="1"/>
  <c r="N64" i="2"/>
  <c r="L76" i="3" s="1"/>
  <c r="M76" i="3" s="1"/>
  <c r="N65" i="2"/>
  <c r="N66" i="2"/>
  <c r="L70" i="3" s="1"/>
  <c r="M70" i="3" s="1"/>
  <c r="N67" i="2"/>
  <c r="L72" i="3" s="1"/>
  <c r="M72" i="3" s="1"/>
  <c r="N68" i="2"/>
  <c r="N69" i="2"/>
  <c r="T69" i="2" s="1"/>
  <c r="N70" i="2"/>
  <c r="L67" i="3" s="1"/>
  <c r="M67" i="3" s="1"/>
  <c r="N71" i="2"/>
  <c r="T71" i="2" s="1"/>
  <c r="N72" i="2"/>
  <c r="L73" i="3" s="1"/>
  <c r="M73" i="3" s="1"/>
  <c r="N73" i="2"/>
  <c r="L77" i="3" s="1"/>
  <c r="M77" i="3" s="1"/>
  <c r="N74" i="2"/>
  <c r="T74" i="2" s="1"/>
  <c r="N75" i="2"/>
  <c r="T75" i="2" s="1"/>
  <c r="N76" i="2"/>
  <c r="L66" i="3" s="1"/>
  <c r="M66" i="3" s="1"/>
  <c r="N77" i="2"/>
  <c r="N78" i="2"/>
  <c r="L68" i="3" s="1"/>
  <c r="M68" i="3" s="1"/>
  <c r="N79" i="2"/>
  <c r="L88" i="3" s="1"/>
  <c r="M88" i="3" s="1"/>
  <c r="N80" i="2"/>
  <c r="N81" i="2"/>
  <c r="T81" i="2" s="1"/>
  <c r="N82" i="2"/>
  <c r="L86" i="3" s="1"/>
  <c r="M86" i="3" s="1"/>
  <c r="N83" i="2"/>
  <c r="T83" i="2" s="1"/>
  <c r="N84" i="2"/>
  <c r="L83" i="3" s="1"/>
  <c r="M83" i="3" s="1"/>
  <c r="N85" i="2"/>
  <c r="L81" i="3" s="1"/>
  <c r="M81" i="3" s="1"/>
  <c r="N86" i="2"/>
  <c r="T86" i="2" s="1"/>
  <c r="N87" i="2"/>
  <c r="T87" i="2" s="1"/>
  <c r="N88" i="2"/>
  <c r="L79" i="3" s="1"/>
  <c r="M79" i="3" s="1"/>
  <c r="N89" i="2"/>
  <c r="N90" i="2"/>
  <c r="L91" i="3" s="1"/>
  <c r="M91" i="3" s="1"/>
  <c r="N91" i="2"/>
  <c r="L90" i="3" s="1"/>
  <c r="M90" i="3" s="1"/>
  <c r="N92" i="2"/>
  <c r="N93" i="2"/>
  <c r="T93" i="2" s="1"/>
  <c r="N94" i="2"/>
  <c r="L94" i="3" s="1"/>
  <c r="M94" i="3" s="1"/>
  <c r="N95" i="2"/>
  <c r="T95" i="2" s="1"/>
  <c r="N96" i="2"/>
  <c r="L100" i="3" s="1"/>
  <c r="M100" i="3" s="1"/>
  <c r="N97" i="2"/>
  <c r="L96" i="3" s="1"/>
  <c r="M96" i="3" s="1"/>
  <c r="N98" i="2"/>
  <c r="T98" i="2" s="1"/>
  <c r="N99" i="2"/>
  <c r="T99" i="2" s="1"/>
  <c r="N100" i="2"/>
  <c r="L99" i="3" s="1"/>
  <c r="M99" i="3" s="1"/>
  <c r="N101" i="2"/>
  <c r="N102" i="2"/>
  <c r="L104" i="3" s="1"/>
  <c r="M104" i="3" s="1"/>
  <c r="N103" i="2"/>
  <c r="L102" i="3" s="1"/>
  <c r="M102" i="3" s="1"/>
  <c r="N104" i="2"/>
  <c r="N105" i="2"/>
  <c r="T105" i="2" s="1"/>
  <c r="N106" i="2"/>
  <c r="L109" i="3" s="1"/>
  <c r="M109" i="3" s="1"/>
  <c r="N107" i="2"/>
  <c r="T107" i="2" s="1"/>
  <c r="N108" i="2"/>
  <c r="L101" i="3" s="1"/>
  <c r="M101" i="3" s="1"/>
  <c r="N109" i="2"/>
  <c r="L106" i="3" s="1"/>
  <c r="M106" i="3" s="1"/>
  <c r="N110" i="2"/>
  <c r="T110" i="2" s="1"/>
  <c r="N111" i="2"/>
  <c r="T111" i="2" s="1"/>
  <c r="N112" i="2"/>
  <c r="L113" i="3" s="1"/>
  <c r="M113" i="3" s="1"/>
  <c r="N113" i="2"/>
  <c r="N114" i="2"/>
  <c r="L111" i="3" s="1"/>
  <c r="M111" i="3" s="1"/>
  <c r="N115" i="2"/>
  <c r="L123" i="3" s="1"/>
  <c r="M123" i="3" s="1"/>
  <c r="N116" i="2"/>
  <c r="N117" i="2"/>
  <c r="T117" i="2" s="1"/>
  <c r="N118" i="2"/>
  <c r="L114" i="3" s="1"/>
  <c r="M114" i="3" s="1"/>
  <c r="N119" i="2"/>
  <c r="T119" i="2" s="1"/>
  <c r="N120" i="2"/>
  <c r="L116" i="3" s="1"/>
  <c r="M116" i="3" s="1"/>
  <c r="N121" i="2"/>
  <c r="L112" i="3" s="1"/>
  <c r="M112" i="3" s="1"/>
  <c r="N122" i="2"/>
  <c r="T122" i="2" s="1"/>
  <c r="N123" i="2"/>
  <c r="T123" i="2" s="1"/>
  <c r="N124" i="2"/>
  <c r="L131" i="3" s="1"/>
  <c r="M131" i="3" s="1"/>
  <c r="N125" i="2"/>
  <c r="N126" i="2"/>
  <c r="L129" i="3" s="1"/>
  <c r="M129" i="3" s="1"/>
  <c r="N127" i="2"/>
  <c r="L134" i="3" s="1"/>
  <c r="M134" i="3" s="1"/>
  <c r="N128" i="2"/>
  <c r="N129" i="2"/>
  <c r="T129" i="2" s="1"/>
  <c r="N130" i="2"/>
  <c r="L125" i="3" s="1"/>
  <c r="M125" i="3" s="1"/>
  <c r="N131" i="2"/>
  <c r="T131" i="2" s="1"/>
  <c r="N132" i="2"/>
  <c r="L126" i="3" s="1"/>
  <c r="M126" i="3" s="1"/>
  <c r="N133" i="2"/>
  <c r="L132" i="3" s="1"/>
  <c r="M132" i="3" s="1"/>
  <c r="N134" i="2"/>
  <c r="T134" i="2" s="1"/>
  <c r="N135" i="2"/>
  <c r="T135" i="2" s="1"/>
  <c r="N136" i="2"/>
  <c r="L143" i="3" s="1"/>
  <c r="M143" i="3" s="1"/>
  <c r="N137" i="2"/>
  <c r="N138" i="2"/>
  <c r="L139" i="3" s="1"/>
  <c r="M139" i="3" s="1"/>
  <c r="N139" i="2"/>
  <c r="L142" i="3" s="1"/>
  <c r="M142" i="3" s="1"/>
  <c r="N140" i="2"/>
  <c r="N141" i="2"/>
  <c r="T141" i="2" s="1"/>
  <c r="N142" i="2"/>
  <c r="L136" i="3" s="1"/>
  <c r="M136" i="3" s="1"/>
  <c r="N143" i="2"/>
  <c r="T143" i="2" s="1"/>
  <c r="N144" i="2"/>
  <c r="L147" i="3" s="1"/>
  <c r="M147" i="3" s="1"/>
  <c r="N145" i="2"/>
  <c r="L146" i="3" s="1"/>
  <c r="M146" i="3" s="1"/>
  <c r="N146" i="2"/>
  <c r="T146" i="2" s="1"/>
  <c r="N147" i="2"/>
  <c r="T147" i="2" s="1"/>
  <c r="N148" i="2"/>
  <c r="L148" i="3" s="1"/>
  <c r="M148" i="3" s="1"/>
  <c r="N149" i="2"/>
  <c r="N150" i="2"/>
  <c r="L163" i="3" s="1"/>
  <c r="M163" i="3" s="1"/>
  <c r="N151" i="2"/>
  <c r="L149" i="3" s="1"/>
  <c r="M149" i="3" s="1"/>
  <c r="N152" i="2"/>
  <c r="N153" i="2"/>
  <c r="T153" i="2" s="1"/>
  <c r="N154" i="2"/>
  <c r="L155" i="3" s="1"/>
  <c r="M155" i="3" s="1"/>
  <c r="N155" i="2"/>
  <c r="T155" i="2" s="1"/>
  <c r="N156" i="2"/>
  <c r="L158" i="3" s="1"/>
  <c r="M158" i="3" s="1"/>
  <c r="N157" i="2"/>
  <c r="L150" i="3" s="1"/>
  <c r="M150" i="3" s="1"/>
  <c r="N158" i="2"/>
  <c r="T158" i="2" s="1"/>
  <c r="N159" i="2"/>
  <c r="T159" i="2" s="1"/>
  <c r="N160" i="2"/>
  <c r="L153" i="3" s="1"/>
  <c r="M153" i="3" s="1"/>
  <c r="N161" i="2"/>
  <c r="N162" i="2"/>
  <c r="L162" i="3" s="1"/>
  <c r="M162" i="3" s="1"/>
  <c r="N163" i="2"/>
  <c r="L161" i="3" s="1"/>
  <c r="M161" i="3" s="1"/>
  <c r="N164" i="2"/>
  <c r="N165" i="2"/>
  <c r="T165" i="2" s="1"/>
  <c r="N166" i="2"/>
  <c r="L168" i="3" s="1"/>
  <c r="M168" i="3" s="1"/>
  <c r="N167" i="2"/>
  <c r="T167" i="2" s="1"/>
  <c r="N168" i="2"/>
  <c r="L165" i="3" s="1"/>
  <c r="M165" i="3" s="1"/>
  <c r="N169" i="2"/>
  <c r="L170" i="3" s="1"/>
  <c r="M170" i="3" s="1"/>
  <c r="N170" i="2"/>
  <c r="T170" i="2" s="1"/>
  <c r="N171" i="2"/>
  <c r="T171" i="2" s="1"/>
  <c r="N174" i="2"/>
  <c r="L174" i="3" s="1"/>
  <c r="M174" i="3" s="1"/>
  <c r="N175" i="2"/>
  <c r="L177" i="3" s="1"/>
  <c r="M177" i="3" s="1"/>
  <c r="N176" i="2"/>
  <c r="N177" i="2"/>
  <c r="T177" i="2" s="1"/>
  <c r="N178" i="2"/>
  <c r="L180" i="3" s="1"/>
  <c r="M180" i="3" s="1"/>
  <c r="N179" i="2"/>
  <c r="T179" i="2" s="1"/>
  <c r="N180" i="2"/>
  <c r="L179" i="3" s="1"/>
  <c r="M179" i="3" s="1"/>
  <c r="N181" i="2"/>
  <c r="L181" i="3" s="1"/>
  <c r="M181" i="3" s="1"/>
  <c r="N182" i="2"/>
  <c r="T182" i="2" s="1"/>
  <c r="N183" i="2"/>
  <c r="T183" i="2" s="1"/>
  <c r="N184" i="2"/>
  <c r="L183" i="3" s="1"/>
  <c r="M183" i="3" s="1"/>
  <c r="N185" i="2"/>
  <c r="N186" i="2"/>
  <c r="L193" i="3" s="1"/>
  <c r="M193" i="3" s="1"/>
  <c r="N187" i="2"/>
  <c r="L192" i="3" s="1"/>
  <c r="M192" i="3" s="1"/>
  <c r="N188" i="2"/>
  <c r="N189" i="2"/>
  <c r="T189" i="2" s="1"/>
  <c r="N190" i="2"/>
  <c r="L188" i="3" s="1"/>
  <c r="M188" i="3" s="1"/>
  <c r="N191" i="2"/>
  <c r="T191" i="2" s="1"/>
  <c r="N192" i="2"/>
  <c r="L190" i="3" s="1"/>
  <c r="M190" i="3" s="1"/>
  <c r="N193" i="2"/>
  <c r="L195" i="3" s="1"/>
  <c r="M195" i="3" s="1"/>
  <c r="N194" i="2"/>
  <c r="T194" i="2" s="1"/>
  <c r="N195" i="2"/>
  <c r="T195" i="2" s="1"/>
  <c r="N196" i="2"/>
  <c r="L201" i="3" s="1"/>
  <c r="M201" i="3" s="1"/>
  <c r="N197" i="2"/>
  <c r="N198" i="2"/>
  <c r="L199" i="3" s="1"/>
  <c r="M199" i="3" s="1"/>
  <c r="N199" i="2"/>
  <c r="L197" i="3" s="1"/>
  <c r="M197" i="3" s="1"/>
  <c r="N200" i="2"/>
  <c r="N201" i="2"/>
  <c r="T201" i="2" s="1"/>
  <c r="N202" i="2"/>
  <c r="L203" i="3" s="1"/>
  <c r="M203" i="3" s="1"/>
  <c r="N203" i="2"/>
  <c r="T203" i="2" s="1"/>
  <c r="N204" i="2"/>
  <c r="L211" i="3" s="1"/>
  <c r="M211" i="3" s="1"/>
  <c r="N205" i="2"/>
  <c r="L214" i="3" s="1"/>
  <c r="M214" i="3" s="1"/>
  <c r="N206" i="2"/>
  <c r="T206" i="2" s="1"/>
  <c r="N207" i="2"/>
  <c r="T207" i="2" s="1"/>
  <c r="N208" i="2"/>
  <c r="L213" i="3" s="1"/>
  <c r="M213" i="3" s="1"/>
  <c r="N209" i="2"/>
  <c r="N210" i="2"/>
  <c r="L217" i="3" s="1"/>
  <c r="M217" i="3" s="1"/>
  <c r="N211" i="2"/>
  <c r="L209" i="3" s="1"/>
  <c r="M209" i="3" s="1"/>
  <c r="N212" i="2"/>
  <c r="N213" i="2"/>
  <c r="T213" i="2" s="1"/>
  <c r="N214" i="2"/>
  <c r="L207" i="3" s="1"/>
  <c r="M207" i="3" s="1"/>
  <c r="N215" i="2"/>
  <c r="T215" i="2" s="1"/>
  <c r="N216" i="2"/>
  <c r="L205" i="3" s="1"/>
  <c r="M205" i="3" s="1"/>
  <c r="N217" i="2"/>
  <c r="L218" i="3" s="1"/>
  <c r="M218" i="3" s="1"/>
  <c r="N218" i="2"/>
  <c r="T218" i="2" s="1"/>
  <c r="N219" i="2"/>
  <c r="T219" i="2" s="1"/>
  <c r="N220" i="2"/>
  <c r="L232" i="3" s="1"/>
  <c r="M232" i="3" s="1"/>
  <c r="N221" i="2"/>
  <c r="N222" i="2"/>
  <c r="L227" i="3" s="1"/>
  <c r="M227" i="3" s="1"/>
  <c r="N223" i="2"/>
  <c r="L226" i="3" s="1"/>
  <c r="M226" i="3" s="1"/>
  <c r="N224" i="2"/>
  <c r="N225" i="2"/>
  <c r="T225" i="2" s="1"/>
  <c r="N226" i="2"/>
  <c r="L221" i="3" s="1"/>
  <c r="M221" i="3" s="1"/>
  <c r="N227" i="2"/>
  <c r="T227" i="2" s="1"/>
  <c r="N228" i="2"/>
  <c r="L223" i="3" s="1"/>
  <c r="M223" i="3" s="1"/>
  <c r="N229" i="2"/>
  <c r="L224" i="3" s="1"/>
  <c r="M224" i="3" s="1"/>
  <c r="N230" i="2"/>
  <c r="T230" i="2" s="1"/>
  <c r="N231" i="2"/>
  <c r="T231" i="2" s="1"/>
  <c r="N232" i="2"/>
  <c r="L233" i="3" s="1"/>
  <c r="M233" i="3" s="1"/>
  <c r="N233" i="2"/>
  <c r="N234" i="2"/>
  <c r="L237" i="3" s="1"/>
  <c r="M237" i="3" s="1"/>
  <c r="N235" i="2"/>
  <c r="L236" i="3" s="1"/>
  <c r="M236" i="3" s="1"/>
  <c r="N236" i="2"/>
  <c r="N237" i="2"/>
  <c r="T237" i="2" s="1"/>
  <c r="N238" i="2"/>
  <c r="L234" i="3" s="1"/>
  <c r="M234" i="3" s="1"/>
  <c r="N239" i="2"/>
  <c r="T239" i="2" s="1"/>
  <c r="N240" i="2"/>
  <c r="L240" i="3" s="1"/>
  <c r="M240" i="3" s="1"/>
  <c r="N241" i="2"/>
  <c r="L249" i="3" s="1"/>
  <c r="M249" i="3" s="1"/>
  <c r="N242" i="2"/>
  <c r="T242" i="2" s="1"/>
  <c r="N243" i="2"/>
  <c r="T243" i="2" s="1"/>
  <c r="N244" i="2"/>
  <c r="L242" i="3" s="1"/>
  <c r="M242" i="3" s="1"/>
  <c r="N245" i="2"/>
  <c r="N246" i="2"/>
  <c r="L244" i="3" s="1"/>
  <c r="M244" i="3" s="1"/>
  <c r="N247" i="2"/>
  <c r="L247" i="3" s="1"/>
  <c r="M247" i="3" s="1"/>
  <c r="N248" i="2"/>
  <c r="N249" i="2"/>
  <c r="T249" i="2" s="1"/>
  <c r="N250" i="2"/>
  <c r="L243" i="3" s="1"/>
  <c r="M243" i="3" s="1"/>
  <c r="N251" i="2"/>
  <c r="T251" i="2" s="1"/>
  <c r="N252" i="2"/>
  <c r="L257" i="3" s="1"/>
  <c r="M257" i="3" s="1"/>
  <c r="N253" i="2"/>
  <c r="L253" i="3" s="1"/>
  <c r="M253" i="3" s="1"/>
  <c r="N254" i="2"/>
  <c r="T254" i="2" s="1"/>
  <c r="N255" i="2"/>
  <c r="T255" i="2" s="1"/>
  <c r="N256" i="2"/>
  <c r="L256" i="3" s="1"/>
  <c r="M256" i="3" s="1"/>
  <c r="N257" i="2"/>
  <c r="N258" i="2"/>
  <c r="L264" i="3" s="1"/>
  <c r="M264" i="3" s="1"/>
  <c r="N259" i="2"/>
  <c r="L263" i="3" s="1"/>
  <c r="M263" i="3" s="1"/>
  <c r="N260" i="2"/>
  <c r="N261" i="2"/>
  <c r="T261" i="2" s="1"/>
  <c r="N262" i="2"/>
  <c r="L269" i="3" s="1"/>
  <c r="M269" i="3" s="1"/>
  <c r="N263" i="2"/>
  <c r="L267" i="3" s="1"/>
  <c r="M267" i="3" s="1"/>
  <c r="N264" i="2"/>
  <c r="L272" i="3" s="1"/>
  <c r="M272" i="3" s="1"/>
  <c r="N265" i="2"/>
  <c r="L270" i="3" s="1"/>
  <c r="M270" i="3" s="1"/>
  <c r="N266" i="2"/>
  <c r="T266" i="2" s="1"/>
  <c r="N267" i="2"/>
  <c r="T267" i="2" s="1"/>
  <c r="N268" i="2"/>
  <c r="L271" i="3" s="1"/>
  <c r="M271" i="3" s="1"/>
  <c r="N269" i="2"/>
  <c r="L266" i="3" s="1"/>
  <c r="M266" i="3" s="1"/>
  <c r="N270" i="2"/>
  <c r="L259" i="3" s="1"/>
  <c r="M259" i="3" s="1"/>
  <c r="N271" i="2"/>
  <c r="L265" i="3" s="1"/>
  <c r="M265" i="3" s="1"/>
  <c r="N272" i="2"/>
  <c r="N273" i="2"/>
  <c r="T273" i="2" s="1"/>
  <c r="N274" i="2"/>
  <c r="L275" i="3" s="1"/>
  <c r="M275" i="3" s="1"/>
  <c r="N275" i="2"/>
  <c r="L276" i="3" s="1"/>
  <c r="M276" i="3" s="1"/>
  <c r="N276" i="2"/>
  <c r="L277" i="3" s="1"/>
  <c r="M277" i="3" s="1"/>
  <c r="N277" i="2"/>
  <c r="L281" i="3" s="1"/>
  <c r="M281" i="3" s="1"/>
  <c r="N278" i="2"/>
  <c r="T278" i="2" s="1"/>
  <c r="N279" i="2"/>
  <c r="L280" i="3" s="1"/>
  <c r="M280" i="3" s="1"/>
  <c r="N280" i="2"/>
  <c r="L278" i="3" s="1"/>
  <c r="M278" i="3" s="1"/>
  <c r="N281" i="2"/>
  <c r="L287" i="3" s="1"/>
  <c r="M287" i="3" s="1"/>
  <c r="N282" i="2"/>
  <c r="L286" i="3" s="1"/>
  <c r="M286" i="3" s="1"/>
  <c r="N283" i="2"/>
  <c r="L282" i="3" s="1"/>
  <c r="M282" i="3" s="1"/>
  <c r="N284" i="2"/>
  <c r="N285" i="2"/>
  <c r="L285" i="3" s="1"/>
  <c r="M285" i="3" s="1"/>
  <c r="N286" i="2"/>
  <c r="L283" i="3" s="1"/>
  <c r="M283" i="3" s="1"/>
  <c r="N287" i="2"/>
  <c r="L292" i="3" s="1"/>
  <c r="M292" i="3" s="1"/>
  <c r="N288" i="2"/>
  <c r="L298" i="3" s="1"/>
  <c r="M298" i="3" s="1"/>
  <c r="N289" i="2"/>
  <c r="L290" i="3" s="1"/>
  <c r="M290" i="3" s="1"/>
  <c r="N290" i="2"/>
  <c r="T290" i="2" s="1"/>
  <c r="N291" i="2"/>
  <c r="L300" i="3" s="1"/>
  <c r="M300" i="3" s="1"/>
  <c r="N292" i="2"/>
  <c r="L302" i="3" s="1"/>
  <c r="M302" i="3" s="1"/>
  <c r="N293" i="2"/>
  <c r="L299" i="3" s="1"/>
  <c r="M299" i="3" s="1"/>
  <c r="N294" i="2"/>
  <c r="L293" i="3" s="1"/>
  <c r="M293" i="3" s="1"/>
  <c r="N295" i="2"/>
  <c r="L295" i="3" s="1"/>
  <c r="M295" i="3" s="1"/>
  <c r="N296" i="2"/>
  <c r="N297" i="2"/>
  <c r="L296" i="3" s="1"/>
  <c r="M296" i="3" s="1"/>
  <c r="N298" i="2"/>
  <c r="L303" i="3" s="1"/>
  <c r="M303" i="3" s="1"/>
  <c r="N299" i="2"/>
  <c r="L301" i="3" s="1"/>
  <c r="M301" i="3" s="1"/>
  <c r="N300" i="2"/>
  <c r="L291" i="3" s="1"/>
  <c r="M291" i="3" s="1"/>
  <c r="N301" i="2"/>
  <c r="L306" i="3" s="1"/>
  <c r="M306" i="3" s="1"/>
  <c r="N302" i="2"/>
  <c r="T302" i="2" s="1"/>
  <c r="N303" i="2"/>
  <c r="L304" i="3" s="1"/>
  <c r="M304" i="3" s="1"/>
  <c r="N304" i="2"/>
  <c r="L307" i="3" s="1"/>
  <c r="M307" i="3" s="1"/>
  <c r="N305" i="2"/>
  <c r="L314" i="3" s="1"/>
  <c r="M314" i="3" s="1"/>
  <c r="N306" i="2"/>
  <c r="L313" i="3" s="1"/>
  <c r="M313" i="3" s="1"/>
  <c r="N307" i="2"/>
  <c r="L312" i="3" s="1"/>
  <c r="M312" i="3" s="1"/>
  <c r="N308" i="2"/>
  <c r="T308" i="2" s="1"/>
  <c r="N309" i="2"/>
  <c r="L308" i="3" s="1"/>
  <c r="M308" i="3" s="1"/>
  <c r="N310" i="2"/>
  <c r="L310" i="3" s="1"/>
  <c r="M310" i="3" s="1"/>
  <c r="N311" i="2"/>
  <c r="L309" i="3" s="1"/>
  <c r="M309" i="3" s="1"/>
  <c r="N312" i="2"/>
  <c r="L319" i="3" s="1"/>
  <c r="M319" i="3" s="1"/>
  <c r="N313" i="2"/>
  <c r="L322" i="3" s="1"/>
  <c r="M322" i="3" s="1"/>
  <c r="N314" i="2"/>
  <c r="T314" i="2" s="1"/>
  <c r="N315" i="2"/>
  <c r="L316" i="3" s="1"/>
  <c r="M316" i="3" s="1"/>
  <c r="N316" i="2"/>
  <c r="L317" i="3" s="1"/>
  <c r="M317" i="3" s="1"/>
  <c r="N317" i="2"/>
  <c r="L320" i="3" s="1"/>
  <c r="M320" i="3" s="1"/>
  <c r="N318" i="2"/>
  <c r="L321" i="3" s="1"/>
  <c r="M321" i="3" s="1"/>
  <c r="N319" i="2"/>
  <c r="L326" i="3" s="1"/>
  <c r="M326" i="3" s="1"/>
  <c r="N320" i="2"/>
  <c r="T320" i="2" s="1"/>
  <c r="N321" i="2"/>
  <c r="L329" i="3" s="1"/>
  <c r="M329" i="3" s="1"/>
  <c r="N322" i="2"/>
  <c r="L315" i="3" s="1"/>
  <c r="M315" i="3" s="1"/>
  <c r="N323" i="2"/>
  <c r="N324" i="2"/>
  <c r="L325" i="3" s="1"/>
  <c r="M325" i="3" s="1"/>
  <c r="N325" i="2"/>
  <c r="L324" i="3" s="1"/>
  <c r="M324" i="3" s="1"/>
  <c r="N326" i="2"/>
  <c r="T326" i="2" s="1"/>
  <c r="N2" i="2"/>
  <c r="T2" i="2" s="1"/>
  <c r="H330" i="3"/>
  <c r="T161" i="2" l="1"/>
  <c r="T149" i="2"/>
  <c r="T137" i="2"/>
  <c r="T125" i="2"/>
  <c r="T113" i="2"/>
  <c r="T101" i="2"/>
  <c r="T89" i="2"/>
  <c r="T77" i="2"/>
  <c r="T65" i="2"/>
  <c r="T53" i="2"/>
  <c r="T41" i="2"/>
  <c r="T29" i="2"/>
  <c r="T17" i="2"/>
  <c r="T5" i="2"/>
  <c r="T233" i="2"/>
  <c r="T221" i="2"/>
  <c r="T209" i="2"/>
  <c r="T197" i="2"/>
  <c r="T185" i="2"/>
  <c r="T257" i="2"/>
  <c r="T245" i="2"/>
  <c r="T296" i="2"/>
  <c r="T284" i="2"/>
  <c r="T272" i="2"/>
  <c r="T260" i="2"/>
  <c r="T248" i="2"/>
  <c r="T236" i="2"/>
  <c r="T224" i="2"/>
  <c r="T212" i="2"/>
  <c r="T200" i="2"/>
  <c r="T188" i="2"/>
  <c r="T176" i="2"/>
  <c r="T164" i="2"/>
  <c r="T152" i="2"/>
  <c r="T140" i="2"/>
  <c r="T128" i="2"/>
  <c r="T116" i="2"/>
  <c r="T104" i="2"/>
  <c r="T92" i="2"/>
  <c r="T80" i="2"/>
  <c r="T68" i="2"/>
  <c r="T56" i="2"/>
  <c r="T44" i="2"/>
  <c r="T32" i="2"/>
  <c r="T20" i="2"/>
  <c r="L323" i="3"/>
  <c r="M323" i="3" s="1"/>
  <c r="T8" i="2"/>
  <c r="L284" i="3"/>
  <c r="M284" i="3" s="1"/>
  <c r="L260" i="3"/>
  <c r="M260" i="3" s="1"/>
  <c r="L254" i="3"/>
  <c r="M254" i="3" s="1"/>
  <c r="L248" i="3"/>
  <c r="M248" i="3" s="1"/>
  <c r="L230" i="3"/>
  <c r="M230" i="3" s="1"/>
  <c r="L212" i="3"/>
  <c r="M212" i="3" s="1"/>
  <c r="L206" i="3"/>
  <c r="M206" i="3" s="1"/>
  <c r="L200" i="3"/>
  <c r="M200" i="3" s="1"/>
  <c r="L194" i="3"/>
  <c r="M194" i="3" s="1"/>
  <c r="L182" i="3"/>
  <c r="M182" i="3" s="1"/>
  <c r="L176" i="3"/>
  <c r="M176" i="3" s="1"/>
  <c r="L164" i="3"/>
  <c r="M164" i="3" s="1"/>
  <c r="L152" i="3"/>
  <c r="M152" i="3" s="1"/>
  <c r="L140" i="3"/>
  <c r="M140" i="3" s="1"/>
  <c r="L128" i="3"/>
  <c r="M128" i="3" s="1"/>
  <c r="L122" i="3"/>
  <c r="M122" i="3" s="1"/>
  <c r="L110" i="3"/>
  <c r="M110" i="3" s="1"/>
  <c r="L98" i="3"/>
  <c r="M98" i="3" s="1"/>
  <c r="L92" i="3"/>
  <c r="M92" i="3" s="1"/>
  <c r="L80" i="3"/>
  <c r="M80" i="3" s="1"/>
  <c r="L74" i="3"/>
  <c r="M74" i="3" s="1"/>
  <c r="L62" i="3"/>
  <c r="M62" i="3" s="1"/>
  <c r="L38" i="3"/>
  <c r="M38" i="3" s="1"/>
  <c r="L318" i="3"/>
  <c r="M318" i="3" s="1"/>
  <c r="L241" i="3"/>
  <c r="M241" i="3" s="1"/>
  <c r="L235" i="3"/>
  <c r="M235" i="3" s="1"/>
  <c r="L229" i="3"/>
  <c r="M229" i="3" s="1"/>
  <c r="L187" i="3"/>
  <c r="M187" i="3" s="1"/>
  <c r="L175" i="3"/>
  <c r="M175" i="3" s="1"/>
  <c r="L169" i="3"/>
  <c r="M169" i="3" s="1"/>
  <c r="L157" i="3"/>
  <c r="M157" i="3" s="1"/>
  <c r="L151" i="3"/>
  <c r="M151" i="3" s="1"/>
  <c r="L145" i="3"/>
  <c r="M145" i="3" s="1"/>
  <c r="L133" i="3"/>
  <c r="M133" i="3" s="1"/>
  <c r="L127" i="3"/>
  <c r="M127" i="3" s="1"/>
  <c r="L121" i="3"/>
  <c r="M121" i="3" s="1"/>
  <c r="L115" i="3"/>
  <c r="M115" i="3" s="1"/>
  <c r="L103" i="3"/>
  <c r="M103" i="3" s="1"/>
  <c r="L97" i="3"/>
  <c r="M97" i="3" s="1"/>
  <c r="L85" i="3"/>
  <c r="M85" i="3" s="1"/>
  <c r="L55" i="3"/>
  <c r="M55" i="3" s="1"/>
  <c r="L49" i="3"/>
  <c r="M49" i="3" s="1"/>
  <c r="L37" i="3"/>
  <c r="M37" i="3" s="1"/>
  <c r="L31" i="3"/>
  <c r="M31" i="3" s="1"/>
  <c r="L311" i="3"/>
  <c r="M311" i="3" s="1"/>
  <c r="L305" i="3"/>
  <c r="M305" i="3" s="1"/>
  <c r="L294" i="3"/>
  <c r="M294" i="3" s="1"/>
  <c r="L258" i="3"/>
  <c r="M258" i="3" s="1"/>
  <c r="L252" i="3"/>
  <c r="M252" i="3" s="1"/>
  <c r="L246" i="3"/>
  <c r="M246" i="3" s="1"/>
  <c r="L228" i="3"/>
  <c r="M228" i="3" s="1"/>
  <c r="L222" i="3"/>
  <c r="M222" i="3" s="1"/>
  <c r="L216" i="3"/>
  <c r="M216" i="3" s="1"/>
  <c r="L210" i="3"/>
  <c r="M210" i="3" s="1"/>
  <c r="L204" i="3"/>
  <c r="M204" i="3" s="1"/>
  <c r="L198" i="3"/>
  <c r="M198" i="3" s="1"/>
  <c r="L156" i="3"/>
  <c r="M156" i="3" s="1"/>
  <c r="L144" i="3"/>
  <c r="M144" i="3" s="1"/>
  <c r="L138" i="3"/>
  <c r="M138" i="3" s="1"/>
  <c r="L120" i="3"/>
  <c r="M120" i="3" s="1"/>
  <c r="L108" i="3"/>
  <c r="M108" i="3" s="1"/>
  <c r="L84" i="3"/>
  <c r="M84" i="3" s="1"/>
  <c r="L78" i="3"/>
  <c r="M78" i="3" s="1"/>
  <c r="L60" i="3"/>
  <c r="M60" i="3" s="1"/>
  <c r="L36" i="3"/>
  <c r="M36" i="3" s="1"/>
  <c r="L30" i="3"/>
  <c r="M30" i="3" s="1"/>
  <c r="L18" i="3"/>
  <c r="M18" i="3" s="1"/>
  <c r="L12" i="3"/>
  <c r="M12" i="3" s="1"/>
  <c r="L6" i="3"/>
  <c r="M6" i="3" s="1"/>
  <c r="L328" i="3"/>
  <c r="M328" i="3" s="1"/>
  <c r="L251" i="3"/>
  <c r="M251" i="3" s="1"/>
  <c r="L245" i="3"/>
  <c r="M245" i="3" s="1"/>
  <c r="L239" i="3"/>
  <c r="M239" i="3" s="1"/>
  <c r="L215" i="3"/>
  <c r="M215" i="3" s="1"/>
  <c r="L191" i="3"/>
  <c r="M191" i="3" s="1"/>
  <c r="L185" i="3"/>
  <c r="M185" i="3" s="1"/>
  <c r="L167" i="3"/>
  <c r="M167" i="3" s="1"/>
  <c r="L137" i="3"/>
  <c r="M137" i="3" s="1"/>
  <c r="L119" i="3"/>
  <c r="M119" i="3" s="1"/>
  <c r="L107" i="3"/>
  <c r="M107" i="3" s="1"/>
  <c r="L95" i="3"/>
  <c r="M95" i="3" s="1"/>
  <c r="L89" i="3"/>
  <c r="M89" i="3" s="1"/>
  <c r="L71" i="3"/>
  <c r="M71" i="3" s="1"/>
  <c r="L65" i="3"/>
  <c r="M65" i="3" s="1"/>
  <c r="L53" i="3"/>
  <c r="M53" i="3" s="1"/>
  <c r="L47" i="3"/>
  <c r="M47" i="3" s="1"/>
  <c r="L35" i="3"/>
  <c r="M35" i="3" s="1"/>
  <c r="L29" i="3"/>
  <c r="M29" i="3" s="1"/>
  <c r="L23" i="3"/>
  <c r="M23" i="3" s="1"/>
  <c r="L17" i="3"/>
  <c r="M17" i="3" s="1"/>
  <c r="L11" i="3"/>
  <c r="M11" i="3" s="1"/>
  <c r="L5" i="3"/>
  <c r="M5" i="3" s="1"/>
  <c r="L274" i="3"/>
  <c r="M274" i="3" s="1"/>
  <c r="L268" i="3"/>
  <c r="M268" i="3" s="1"/>
  <c r="L262" i="3"/>
  <c r="M262" i="3" s="1"/>
  <c r="L250" i="3"/>
  <c r="M250" i="3" s="1"/>
  <c r="L238" i="3"/>
  <c r="M238" i="3" s="1"/>
  <c r="L220" i="3"/>
  <c r="M220" i="3" s="1"/>
  <c r="L208" i="3"/>
  <c r="M208" i="3" s="1"/>
  <c r="L202" i="3"/>
  <c r="M202" i="3" s="1"/>
  <c r="L196" i="3"/>
  <c r="M196" i="3" s="1"/>
  <c r="L184" i="3"/>
  <c r="M184" i="3" s="1"/>
  <c r="L178" i="3"/>
  <c r="M178" i="3" s="1"/>
  <c r="L166" i="3"/>
  <c r="M166" i="3" s="1"/>
  <c r="L160" i="3"/>
  <c r="M160" i="3" s="1"/>
  <c r="L154" i="3"/>
  <c r="M154" i="3" s="1"/>
  <c r="L130" i="3"/>
  <c r="M130" i="3" s="1"/>
  <c r="L124" i="3"/>
  <c r="M124" i="3" s="1"/>
  <c r="L118" i="3"/>
  <c r="M118" i="3" s="1"/>
  <c r="L82" i="3"/>
  <c r="M82" i="3" s="1"/>
  <c r="L64" i="3"/>
  <c r="M64" i="3" s="1"/>
  <c r="L52" i="3"/>
  <c r="M52" i="3" s="1"/>
  <c r="L46" i="3"/>
  <c r="M46" i="3" s="1"/>
  <c r="L34" i="3"/>
  <c r="M34" i="3" s="1"/>
  <c r="L16" i="3"/>
  <c r="M16" i="3" s="1"/>
  <c r="L297" i="3"/>
  <c r="M297" i="3" s="1"/>
  <c r="L279" i="3"/>
  <c r="M279" i="3" s="1"/>
  <c r="L273" i="3"/>
  <c r="M273" i="3" s="1"/>
  <c r="L261" i="3"/>
  <c r="M261" i="3" s="1"/>
  <c r="L255" i="3"/>
  <c r="M255" i="3" s="1"/>
  <c r="L231" i="3"/>
  <c r="M231" i="3" s="1"/>
  <c r="L225" i="3"/>
  <c r="M225" i="3" s="1"/>
  <c r="L219" i="3"/>
  <c r="M219" i="3" s="1"/>
  <c r="L189" i="3"/>
  <c r="M189" i="3" s="1"/>
  <c r="L171" i="3"/>
  <c r="M171" i="3" s="1"/>
  <c r="L159" i="3"/>
  <c r="M159" i="3" s="1"/>
  <c r="L141" i="3"/>
  <c r="M141" i="3" s="1"/>
  <c r="L135" i="3"/>
  <c r="M135" i="3" s="1"/>
  <c r="L117" i="3"/>
  <c r="M117" i="3" s="1"/>
  <c r="L105" i="3"/>
  <c r="M105" i="3" s="1"/>
  <c r="L93" i="3"/>
  <c r="M93" i="3" s="1"/>
  <c r="L87" i="3"/>
  <c r="M87" i="3" s="1"/>
  <c r="L75" i="3"/>
  <c r="M75" i="3" s="1"/>
  <c r="L69" i="3"/>
  <c r="M69" i="3" s="1"/>
  <c r="L63" i="3"/>
  <c r="M63" i="3" s="1"/>
  <c r="L57" i="3"/>
  <c r="M57" i="3" s="1"/>
  <c r="L51" i="3"/>
  <c r="M51" i="3" s="1"/>
  <c r="L27" i="3"/>
  <c r="M27" i="3" s="1"/>
  <c r="L21" i="3"/>
  <c r="M21" i="3" s="1"/>
  <c r="L9" i="3"/>
  <c r="M9" i="3" s="1"/>
  <c r="L3" i="3"/>
  <c r="M3" i="3" s="1"/>
  <c r="T322" i="2"/>
  <c r="T310" i="2"/>
  <c r="T298" i="2"/>
  <c r="T286" i="2"/>
  <c r="T274" i="2"/>
  <c r="T262" i="2"/>
  <c r="T250" i="2"/>
  <c r="T228" i="2"/>
  <c r="T187" i="2"/>
  <c r="T166" i="2"/>
  <c r="T156" i="2"/>
  <c r="T115" i="2"/>
  <c r="T94" i="2"/>
  <c r="T84" i="2"/>
  <c r="T43" i="2"/>
  <c r="T22" i="2"/>
  <c r="T12" i="2"/>
  <c r="T321" i="2"/>
  <c r="T309" i="2"/>
  <c r="T297" i="2"/>
  <c r="T285" i="2"/>
  <c r="T238" i="2"/>
  <c r="T217" i="2"/>
  <c r="T196" i="2"/>
  <c r="T186" i="2"/>
  <c r="T145" i="2"/>
  <c r="T124" i="2"/>
  <c r="T114" i="2"/>
  <c r="T73" i="2"/>
  <c r="T52" i="2"/>
  <c r="T42" i="2"/>
  <c r="T226" i="2"/>
  <c r="T216" i="2"/>
  <c r="T175" i="2"/>
  <c r="T154" i="2"/>
  <c r="T144" i="2"/>
  <c r="T103" i="2"/>
  <c r="T82" i="2"/>
  <c r="T72" i="2"/>
  <c r="T31" i="2"/>
  <c r="T10" i="2"/>
  <c r="T319" i="2"/>
  <c r="T307" i="2"/>
  <c r="T295" i="2"/>
  <c r="T283" i="2"/>
  <c r="T271" i="2"/>
  <c r="T259" i="2"/>
  <c r="T205" i="2"/>
  <c r="T184" i="2"/>
  <c r="T174" i="2"/>
  <c r="T133" i="2"/>
  <c r="T112" i="2"/>
  <c r="T102" i="2"/>
  <c r="T61" i="2"/>
  <c r="T40" i="2"/>
  <c r="T30" i="2"/>
  <c r="T318" i="2"/>
  <c r="T306" i="2"/>
  <c r="T294" i="2"/>
  <c r="T282" i="2"/>
  <c r="T270" i="2"/>
  <c r="T258" i="2"/>
  <c r="T247" i="2"/>
  <c r="T214" i="2"/>
  <c r="T204" i="2"/>
  <c r="T163" i="2"/>
  <c r="T142" i="2"/>
  <c r="T132" i="2"/>
  <c r="T91" i="2"/>
  <c r="T70" i="2"/>
  <c r="T60" i="2"/>
  <c r="T19" i="2"/>
  <c r="T317" i="2"/>
  <c r="T305" i="2"/>
  <c r="T293" i="2"/>
  <c r="T281" i="2"/>
  <c r="T269" i="2"/>
  <c r="T246" i="2"/>
  <c r="T235" i="2"/>
  <c r="T193" i="2"/>
  <c r="T162" i="2"/>
  <c r="T121" i="2"/>
  <c r="T100" i="2"/>
  <c r="T90" i="2"/>
  <c r="T49" i="2"/>
  <c r="T28" i="2"/>
  <c r="T18" i="2"/>
  <c r="T316" i="2"/>
  <c r="T304" i="2"/>
  <c r="T292" i="2"/>
  <c r="T280" i="2"/>
  <c r="T268" i="2"/>
  <c r="T256" i="2"/>
  <c r="T234" i="2"/>
  <c r="T223" i="2"/>
  <c r="T202" i="2"/>
  <c r="T192" i="2"/>
  <c r="T151" i="2"/>
  <c r="T130" i="2"/>
  <c r="T120" i="2"/>
  <c r="T79" i="2"/>
  <c r="T58" i="2"/>
  <c r="T48" i="2"/>
  <c r="T7" i="2"/>
  <c r="T315" i="2"/>
  <c r="T303" i="2"/>
  <c r="T291" i="2"/>
  <c r="T279" i="2"/>
  <c r="T244" i="2"/>
  <c r="T222" i="2"/>
  <c r="T181" i="2"/>
  <c r="T160" i="2"/>
  <c r="T150" i="2"/>
  <c r="T109" i="2"/>
  <c r="T88" i="2"/>
  <c r="T78" i="2"/>
  <c r="T37" i="2"/>
  <c r="T16" i="2"/>
  <c r="T6" i="2"/>
  <c r="T232" i="2"/>
  <c r="T211" i="2"/>
  <c r="T190" i="2"/>
  <c r="T180" i="2"/>
  <c r="T139" i="2"/>
  <c r="T118" i="2"/>
  <c r="T108" i="2"/>
  <c r="T67" i="2"/>
  <c r="T46" i="2"/>
  <c r="T36" i="2"/>
  <c r="T325" i="2"/>
  <c r="T313" i="2"/>
  <c r="T301" i="2"/>
  <c r="T289" i="2"/>
  <c r="T277" i="2"/>
  <c r="T265" i="2"/>
  <c r="T253" i="2"/>
  <c r="T220" i="2"/>
  <c r="T210" i="2"/>
  <c r="T169" i="2"/>
  <c r="T148" i="2"/>
  <c r="T138" i="2"/>
  <c r="T97" i="2"/>
  <c r="T76" i="2"/>
  <c r="T66" i="2"/>
  <c r="T25" i="2"/>
  <c r="T4" i="2"/>
  <c r="T324" i="2"/>
  <c r="T312" i="2"/>
  <c r="T300" i="2"/>
  <c r="T288" i="2"/>
  <c r="T276" i="2"/>
  <c r="T264" i="2"/>
  <c r="T252" i="2"/>
  <c r="T241" i="2"/>
  <c r="T199" i="2"/>
  <c r="T178" i="2"/>
  <c r="T168" i="2"/>
  <c r="T127" i="2"/>
  <c r="T106" i="2"/>
  <c r="T96" i="2"/>
  <c r="T55" i="2"/>
  <c r="T34" i="2"/>
  <c r="T24" i="2"/>
  <c r="T323" i="2"/>
  <c r="T311" i="2"/>
  <c r="T299" i="2"/>
  <c r="T287" i="2"/>
  <c r="T275" i="2"/>
  <c r="T263" i="2"/>
  <c r="T240" i="2"/>
  <c r="T229" i="2"/>
  <c r="T208" i="2"/>
  <c r="T198" i="2"/>
  <c r="T157" i="2"/>
  <c r="T136" i="2"/>
  <c r="T126" i="2"/>
  <c r="T85" i="2"/>
  <c r="T64" i="2"/>
  <c r="T54" i="2"/>
  <c r="T13" i="2"/>
  <c r="L2" i="3"/>
  <c r="M2" i="3" s="1"/>
  <c r="T172" i="2" l="1"/>
  <c r="L172" i="3"/>
  <c r="M172" i="3" s="1"/>
  <c r="T173" i="2"/>
  <c r="L173" i="3"/>
  <c r="M173" i="3" s="1"/>
</calcChain>
</file>

<file path=xl/sharedStrings.xml><?xml version="1.0" encoding="utf-8"?>
<sst xmlns="http://schemas.openxmlformats.org/spreadsheetml/2006/main" count="9209" uniqueCount="1153">
  <si>
    <t/>
  </si>
  <si>
    <t>151</t>
  </si>
  <si>
    <t>3002179</t>
  </si>
  <si>
    <t>1102177272</t>
  </si>
  <si>
    <t>K1</t>
  </si>
  <si>
    <t>100019050176</t>
  </si>
  <si>
    <t>C24TNN|39655</t>
  </si>
  <si>
    <t>Hàng hóa quầy 0480.3002179</t>
  </si>
  <si>
    <t>1000041561</t>
  </si>
  <si>
    <t>CÔNG TY TNHH MTV TM &amp; DV NGỌC THƠM</t>
  </si>
  <si>
    <t>145</t>
  </si>
  <si>
    <t>1102154200</t>
  </si>
  <si>
    <t>100019036590</t>
  </si>
  <si>
    <t>C24TNN|39654</t>
  </si>
  <si>
    <t>122</t>
  </si>
  <si>
    <t>1102132689</t>
  </si>
  <si>
    <t>100019033159</t>
  </si>
  <si>
    <t>C24TNN|39707</t>
  </si>
  <si>
    <t>125</t>
  </si>
  <si>
    <t>1102131381</t>
  </si>
  <si>
    <t>100019033632</t>
  </si>
  <si>
    <t>C24TNN|39651</t>
  </si>
  <si>
    <t>144</t>
  </si>
  <si>
    <t>1102123674</t>
  </si>
  <si>
    <t>100019027446</t>
  </si>
  <si>
    <t>C24TNN|39653</t>
  </si>
  <si>
    <t>136</t>
  </si>
  <si>
    <t>1102122400</t>
  </si>
  <si>
    <t>100019026659</t>
  </si>
  <si>
    <t>C24TNN|39708</t>
  </si>
  <si>
    <t>1102121747</t>
  </si>
  <si>
    <t>100019027441</t>
  </si>
  <si>
    <t>C24TNN|39652</t>
  </si>
  <si>
    <t>114</t>
  </si>
  <si>
    <t>1102177564</t>
  </si>
  <si>
    <t>100019052036</t>
  </si>
  <si>
    <t>C24TNN|39732</t>
  </si>
  <si>
    <t>1102176830</t>
  </si>
  <si>
    <t>100019052035</t>
  </si>
  <si>
    <t>C24TNN|39731</t>
  </si>
  <si>
    <t>1102153459</t>
  </si>
  <si>
    <t>100019036589</t>
  </si>
  <si>
    <t>C24TNN|39729</t>
  </si>
  <si>
    <t>110</t>
  </si>
  <si>
    <t>1102157689</t>
  </si>
  <si>
    <t>100019040673</t>
  </si>
  <si>
    <t>C24TNN|39841</t>
  </si>
  <si>
    <t>104</t>
  </si>
  <si>
    <t>1102154882</t>
  </si>
  <si>
    <t>100019040153</t>
  </si>
  <si>
    <t>C24TNN|39840</t>
  </si>
  <si>
    <t>101</t>
  </si>
  <si>
    <t>1102122491</t>
  </si>
  <si>
    <t>100019025278</t>
  </si>
  <si>
    <t>1C24TNN|39813</t>
  </si>
  <si>
    <t>143</t>
  </si>
  <si>
    <t>1102191476</t>
  </si>
  <si>
    <t>100019054570</t>
  </si>
  <si>
    <t>C24TNN|39901</t>
  </si>
  <si>
    <t>1102191208</t>
  </si>
  <si>
    <t>100019054567</t>
  </si>
  <si>
    <t>C24TNN|39902</t>
  </si>
  <si>
    <t>126</t>
  </si>
  <si>
    <t>1102178469</t>
  </si>
  <si>
    <t>100019053128</t>
  </si>
  <si>
    <t>C24TNN|39895</t>
  </si>
  <si>
    <t>120</t>
  </si>
  <si>
    <t>1102178461</t>
  </si>
  <si>
    <t>100019052585</t>
  </si>
  <si>
    <t>C24TNN|39893</t>
  </si>
  <si>
    <t>1102176617</t>
  </si>
  <si>
    <t>100019053076</t>
  </si>
  <si>
    <t>C24TNN|39894</t>
  </si>
  <si>
    <t>1102176185</t>
  </si>
  <si>
    <t>100019052589</t>
  </si>
  <si>
    <t>C24TNN|39892</t>
  </si>
  <si>
    <t>1504</t>
  </si>
  <si>
    <t>1102191653</t>
  </si>
  <si>
    <t>100019055081</t>
  </si>
  <si>
    <t>C24TNN|39904</t>
  </si>
  <si>
    <t>129</t>
  </si>
  <si>
    <t>1102232686</t>
  </si>
  <si>
    <t>100019078782</t>
  </si>
  <si>
    <t>C24TNN|39889</t>
  </si>
  <si>
    <t>137</t>
  </si>
  <si>
    <t>1102212498</t>
  </si>
  <si>
    <t>100019066278</t>
  </si>
  <si>
    <t>C24TNN|39897</t>
  </si>
  <si>
    <t>1102204641</t>
  </si>
  <si>
    <t>100019059650</t>
  </si>
  <si>
    <t>C24TNN|39896</t>
  </si>
  <si>
    <t>1500</t>
  </si>
  <si>
    <t>1102202055</t>
  </si>
  <si>
    <t>100019060579</t>
  </si>
  <si>
    <t>C24TNN|39899</t>
  </si>
  <si>
    <t>109</t>
  </si>
  <si>
    <t>1102194502</t>
  </si>
  <si>
    <t>100019056554</t>
  </si>
  <si>
    <t>C24TNN|39891</t>
  </si>
  <si>
    <t>107</t>
  </si>
  <si>
    <t>1102194491</t>
  </si>
  <si>
    <t>100019056205</t>
  </si>
  <si>
    <t>C24TNN|39890</t>
  </si>
  <si>
    <t>141</t>
  </si>
  <si>
    <t>1102193148</t>
  </si>
  <si>
    <t>100019054362</t>
  </si>
  <si>
    <t>C24TNN|39898</t>
  </si>
  <si>
    <t>1502</t>
  </si>
  <si>
    <t>1102193007</t>
  </si>
  <si>
    <t>100019055008</t>
  </si>
  <si>
    <t>C24TNN|39903</t>
  </si>
  <si>
    <t>142</t>
  </si>
  <si>
    <t>1102191862</t>
  </si>
  <si>
    <t>100019054458</t>
  </si>
  <si>
    <t>C24TNN|39900</t>
  </si>
  <si>
    <t>123</t>
  </si>
  <si>
    <t>1102169149</t>
  </si>
  <si>
    <t>100019047149</t>
  </si>
  <si>
    <t>C24TNN|39937</t>
  </si>
  <si>
    <t>115</t>
  </si>
  <si>
    <t>1102168680</t>
  </si>
  <si>
    <t>100019046263</t>
  </si>
  <si>
    <t>C24TNN|39927</t>
  </si>
  <si>
    <t>121</t>
  </si>
  <si>
    <t>1102168256</t>
  </si>
  <si>
    <t>100019046995</t>
  </si>
  <si>
    <t>C24TNN|39938</t>
  </si>
  <si>
    <t>1102132388</t>
  </si>
  <si>
    <t>100019032045</t>
  </si>
  <si>
    <t>1C24TNN|39928</t>
  </si>
  <si>
    <t>124</t>
  </si>
  <si>
    <t>1102191370</t>
  </si>
  <si>
    <t>100019058100</t>
  </si>
  <si>
    <t>C24TNN|40020</t>
  </si>
  <si>
    <t>131</t>
  </si>
  <si>
    <t>1102190620</t>
  </si>
  <si>
    <t>100019058753</t>
  </si>
  <si>
    <t>C24TNN|40023</t>
  </si>
  <si>
    <t>1102190308</t>
  </si>
  <si>
    <t>100019058091</t>
  </si>
  <si>
    <t>C24TNN|40021</t>
  </si>
  <si>
    <t>102</t>
  </si>
  <si>
    <t>1102177483</t>
  </si>
  <si>
    <t>100019050397</t>
  </si>
  <si>
    <t>C24TNN|40004</t>
  </si>
  <si>
    <t>117</t>
  </si>
  <si>
    <t>1102213588</t>
  </si>
  <si>
    <t>100019065550</t>
  </si>
  <si>
    <t>C24TNN|40019</t>
  </si>
  <si>
    <t>1102203664</t>
  </si>
  <si>
    <t>100019060234</t>
  </si>
  <si>
    <t>C24TNN|40024</t>
  </si>
  <si>
    <t>106</t>
  </si>
  <si>
    <t>1102203056</t>
  </si>
  <si>
    <t>100019063057</t>
  </si>
  <si>
    <t>C24TNN|40018</t>
  </si>
  <si>
    <t>1102193753</t>
  </si>
  <si>
    <t>100019058749</t>
  </si>
  <si>
    <t>C24TNN|40022</t>
  </si>
  <si>
    <t>138</t>
  </si>
  <si>
    <t>1102234553</t>
  </si>
  <si>
    <t>100019085092</t>
  </si>
  <si>
    <t>C24TNN|41156</t>
  </si>
  <si>
    <t>1102232080</t>
  </si>
  <si>
    <t>100019080711</t>
  </si>
  <si>
    <t>C24TNN|41166</t>
  </si>
  <si>
    <t>1102231656</t>
  </si>
  <si>
    <t>100019080627</t>
  </si>
  <si>
    <t>C24TNN|41165</t>
  </si>
  <si>
    <t>116</t>
  </si>
  <si>
    <t>1102224173</t>
  </si>
  <si>
    <t>100019074609</t>
  </si>
  <si>
    <t>C24TNN|41161</t>
  </si>
  <si>
    <t>1102223525</t>
  </si>
  <si>
    <t>100019077008</t>
  </si>
  <si>
    <t>C24TNN|41168</t>
  </si>
  <si>
    <t>1102221744</t>
  </si>
  <si>
    <t>100019074607</t>
  </si>
  <si>
    <t>C24TNN|41162</t>
  </si>
  <si>
    <t>1102223246</t>
  </si>
  <si>
    <t>100019077039</t>
  </si>
  <si>
    <t>C24TNN|41167</t>
  </si>
  <si>
    <t>119</t>
  </si>
  <si>
    <t>1102268076</t>
  </si>
  <si>
    <t>100019102153</t>
  </si>
  <si>
    <t>C24TNN|41245</t>
  </si>
  <si>
    <t>1102258688</t>
  </si>
  <si>
    <t>100019093862</t>
  </si>
  <si>
    <t>C24TNN|41249</t>
  </si>
  <si>
    <t>1102257818</t>
  </si>
  <si>
    <t>100019093891</t>
  </si>
  <si>
    <t>C24TNN|41248</t>
  </si>
  <si>
    <t>1102248377</t>
  </si>
  <si>
    <t>100019087125</t>
  </si>
  <si>
    <t>C24TNN|41244</t>
  </si>
  <si>
    <t>128</t>
  </si>
  <si>
    <t>1102248224</t>
  </si>
  <si>
    <t>100019090299</t>
  </si>
  <si>
    <t>C24TNN|41170</t>
  </si>
  <si>
    <t>132</t>
  </si>
  <si>
    <t>1102244876</t>
  </si>
  <si>
    <t>100019090722</t>
  </si>
  <si>
    <t>C24TNN|41246</t>
  </si>
  <si>
    <t>1102233733</t>
  </si>
  <si>
    <t>100019081956</t>
  </si>
  <si>
    <t>C24TNN|41247</t>
  </si>
  <si>
    <t>150</t>
  </si>
  <si>
    <t>1102210616</t>
  </si>
  <si>
    <t>100019070913</t>
  </si>
  <si>
    <t>C24TNN|41171</t>
  </si>
  <si>
    <t>1102255191</t>
  </si>
  <si>
    <t>100019092763</t>
  </si>
  <si>
    <t>C24TNN|41470</t>
  </si>
  <si>
    <t>1102247770</t>
  </si>
  <si>
    <t>100019090641</t>
  </si>
  <si>
    <t>C24TNN|41469</t>
  </si>
  <si>
    <t>1102247162</t>
  </si>
  <si>
    <t>100019086713</t>
  </si>
  <si>
    <t>C24TNN|41468</t>
  </si>
  <si>
    <t>108</t>
  </si>
  <si>
    <t>1102224572</t>
  </si>
  <si>
    <t>100019073264</t>
  </si>
  <si>
    <t>C24TNN|41450</t>
  </si>
  <si>
    <t>1102274800</t>
  </si>
  <si>
    <t>100019104419</t>
  </si>
  <si>
    <t>C24TNN|41513</t>
  </si>
  <si>
    <t>130</t>
  </si>
  <si>
    <t>1102274205</t>
  </si>
  <si>
    <t>100019103685</t>
  </si>
  <si>
    <t>C24TNN|41508</t>
  </si>
  <si>
    <t>1505</t>
  </si>
  <si>
    <t>1102271616</t>
  </si>
  <si>
    <t>100019107210</t>
  </si>
  <si>
    <t>C24TNN|41520</t>
  </si>
  <si>
    <t>1102271590</t>
  </si>
  <si>
    <t>100019103476</t>
  </si>
  <si>
    <t>C24TNN|41509</t>
  </si>
  <si>
    <t>139</t>
  </si>
  <si>
    <t>1102269765</t>
  </si>
  <si>
    <t>100019098147</t>
  </si>
  <si>
    <t>C24TNN|41514</t>
  </si>
  <si>
    <t>1102269718</t>
  </si>
  <si>
    <t>100019098575</t>
  </si>
  <si>
    <t>C24TNN|41516</t>
  </si>
  <si>
    <t>1102269648</t>
  </si>
  <si>
    <t>100019098404</t>
  </si>
  <si>
    <t>C24TNN|41515</t>
  </si>
  <si>
    <t>1102269575</t>
  </si>
  <si>
    <t>100019099196</t>
  </si>
  <si>
    <t>C24TNN|41518</t>
  </si>
  <si>
    <t>1102269205</t>
  </si>
  <si>
    <t>100019100982</t>
  </si>
  <si>
    <t>C24TNN|41511</t>
  </si>
  <si>
    <t>1508</t>
  </si>
  <si>
    <t>1102267736</t>
  </si>
  <si>
    <t>100019099405</t>
  </si>
  <si>
    <t>C24TNN|41522</t>
  </si>
  <si>
    <t>1102268459</t>
  </si>
  <si>
    <t>100019098625</t>
  </si>
  <si>
    <t>C24TNN|41517</t>
  </si>
  <si>
    <t>1506</t>
  </si>
  <si>
    <t>1102267238</t>
  </si>
  <si>
    <t>100019099321</t>
  </si>
  <si>
    <t>C24TNN|41521</t>
  </si>
  <si>
    <t>146</t>
  </si>
  <si>
    <t>1102266130</t>
  </si>
  <si>
    <t>100019098822</t>
  </si>
  <si>
    <t>C24TNN|41499</t>
  </si>
  <si>
    <t>1102265688</t>
  </si>
  <si>
    <t>100019098823</t>
  </si>
  <si>
    <t>C24TNN|41498</t>
  </si>
  <si>
    <t>1102265349</t>
  </si>
  <si>
    <t>100019100572</t>
  </si>
  <si>
    <t>C24TNN|41510</t>
  </si>
  <si>
    <t>1503</t>
  </si>
  <si>
    <t>1102373959</t>
  </si>
  <si>
    <t>100019169092</t>
  </si>
  <si>
    <t>C24TNN|41519</t>
  </si>
  <si>
    <t>1102257403</t>
  </si>
  <si>
    <t>100019096807</t>
  </si>
  <si>
    <t>C24TNN|41512</t>
  </si>
  <si>
    <t>1102274941</t>
  </si>
  <si>
    <t>100019102998</t>
  </si>
  <si>
    <t>C24TNN|41585</t>
  </si>
  <si>
    <t>1102272627</t>
  </si>
  <si>
    <t>100019103000</t>
  </si>
  <si>
    <t>C24TNN|41584</t>
  </si>
  <si>
    <t>1102269750</t>
  </si>
  <si>
    <t>100019101423</t>
  </si>
  <si>
    <t>C24TNN|41582</t>
  </si>
  <si>
    <t>118</t>
  </si>
  <si>
    <t>1102269274</t>
  </si>
  <si>
    <t>100019102048</t>
  </si>
  <si>
    <t>C24TNN|41583</t>
  </si>
  <si>
    <t>1102268784</t>
  </si>
  <si>
    <t>100019101430</t>
  </si>
  <si>
    <t>C24TNN|41581</t>
  </si>
  <si>
    <t>1102267321</t>
  </si>
  <si>
    <t>100019100552</t>
  </si>
  <si>
    <t>C24TNN|41580</t>
  </si>
  <si>
    <t>1102266643</t>
  </si>
  <si>
    <t>100019102152</t>
  </si>
  <si>
    <t>C24TNN|41578</t>
  </si>
  <si>
    <t>1102265331</t>
  </si>
  <si>
    <t>100019098704</t>
  </si>
  <si>
    <t>C24TNN|41586</t>
  </si>
  <si>
    <t>1102372401</t>
  </si>
  <si>
    <t>100019169096</t>
  </si>
  <si>
    <t>C24TNN|41577</t>
  </si>
  <si>
    <t>1102303453</t>
  </si>
  <si>
    <t>100019124864</t>
  </si>
  <si>
    <t>C24TNN|41576</t>
  </si>
  <si>
    <t>1102291308</t>
  </si>
  <si>
    <t>100019117305</t>
  </si>
  <si>
    <t>C24TNN|41579</t>
  </si>
  <si>
    <t>1102256689</t>
  </si>
  <si>
    <t>100019095415</t>
  </si>
  <si>
    <t>C24TNN|41613</t>
  </si>
  <si>
    <t>1102233727</t>
  </si>
  <si>
    <t>100019081408</t>
  </si>
  <si>
    <t>1C24TNN|41612</t>
  </si>
  <si>
    <t>1102267647</t>
  </si>
  <si>
    <t>100019102378</t>
  </si>
  <si>
    <t>C24TNN|42191</t>
  </si>
  <si>
    <t>1102266196</t>
  </si>
  <si>
    <t>100019102737</t>
  </si>
  <si>
    <t>C24TNN|42192</t>
  </si>
  <si>
    <t>111</t>
  </si>
  <si>
    <t>1102265514</t>
  </si>
  <si>
    <t>100019101166</t>
  </si>
  <si>
    <t>C24TNN|42520</t>
  </si>
  <si>
    <t>1102265369</t>
  </si>
  <si>
    <t>100019102581</t>
  </si>
  <si>
    <t>C24TNN|42521</t>
  </si>
  <si>
    <t>1102305318</t>
  </si>
  <si>
    <t>100019124325</t>
  </si>
  <si>
    <t>C24TNN|42735</t>
  </si>
  <si>
    <t>1102304856</t>
  </si>
  <si>
    <t>100019124739</t>
  </si>
  <si>
    <t>C24TNN|42731</t>
  </si>
  <si>
    <t>1102302396</t>
  </si>
  <si>
    <t>100019129310</t>
  </si>
  <si>
    <t>C24TNN|42732</t>
  </si>
  <si>
    <t>1102304241</t>
  </si>
  <si>
    <t>100019129363</t>
  </si>
  <si>
    <t>C24TNN|42733</t>
  </si>
  <si>
    <t>1102293832</t>
  </si>
  <si>
    <t>100019123004</t>
  </si>
  <si>
    <t>C24TNN|42734</t>
  </si>
  <si>
    <t>1102342337</t>
  </si>
  <si>
    <t>100019152689</t>
  </si>
  <si>
    <t>C24TNN|42740</t>
  </si>
  <si>
    <t>1102271625</t>
  </si>
  <si>
    <t>100019108416</t>
  </si>
  <si>
    <t>C24TNN|42788</t>
  </si>
  <si>
    <t>1102290808</t>
  </si>
  <si>
    <t>100019121757</t>
  </si>
  <si>
    <t>C24TNN|42739</t>
  </si>
  <si>
    <t>1102324888</t>
  </si>
  <si>
    <t>100019140310</t>
  </si>
  <si>
    <t>C24TNN|42789</t>
  </si>
  <si>
    <t>1102324682</t>
  </si>
  <si>
    <t>100019137176</t>
  </si>
  <si>
    <t>C24TNN|42792</t>
  </si>
  <si>
    <t>1102323962</t>
  </si>
  <si>
    <t>100019138553</t>
  </si>
  <si>
    <t>C24TNN|42793</t>
  </si>
  <si>
    <t>1102314248</t>
  </si>
  <si>
    <t>100019136022</t>
  </si>
  <si>
    <t>C24TNN|42791</t>
  </si>
  <si>
    <t>135</t>
  </si>
  <si>
    <t>1102313316</t>
  </si>
  <si>
    <t>100019129689</t>
  </si>
  <si>
    <t>C24TNN|42738</t>
  </si>
  <si>
    <t>1102303197</t>
  </si>
  <si>
    <t>100019124749</t>
  </si>
  <si>
    <t>C24TNN|42790</t>
  </si>
  <si>
    <t>1102304818</t>
  </si>
  <si>
    <t>100019126254</t>
  </si>
  <si>
    <t>1C24TNN|43051</t>
  </si>
  <si>
    <t>1102343944</t>
  </si>
  <si>
    <t>100019152637</t>
  </si>
  <si>
    <t>C24TNN|43174</t>
  </si>
  <si>
    <t>1102351617</t>
  </si>
  <si>
    <t>100019156245</t>
  </si>
  <si>
    <t>C24TNN|43172</t>
  </si>
  <si>
    <t>1102352688</t>
  </si>
  <si>
    <t>100019157831</t>
  </si>
  <si>
    <t>C24TNN|43176</t>
  </si>
  <si>
    <t>1102351748</t>
  </si>
  <si>
    <t>100019157822</t>
  </si>
  <si>
    <t>C24TNN|43168</t>
  </si>
  <si>
    <t>1509</t>
  </si>
  <si>
    <t>1102376082</t>
  </si>
  <si>
    <t>100019169099</t>
  </si>
  <si>
    <t>C24TNN|43182</t>
  </si>
  <si>
    <t>1102336622</t>
  </si>
  <si>
    <t>100019145900</t>
  </si>
  <si>
    <t>C24TNN|43181</t>
  </si>
  <si>
    <t>1102336469</t>
  </si>
  <si>
    <t>100019145771</t>
  </si>
  <si>
    <t>C24TNN|43179</t>
  </si>
  <si>
    <t>1102335916</t>
  </si>
  <si>
    <t>100019143714</t>
  </si>
  <si>
    <t>C24TNN|43173</t>
  </si>
  <si>
    <t>1501</t>
  </si>
  <si>
    <t>1102335483</t>
  </si>
  <si>
    <t>100019145621</t>
  </si>
  <si>
    <t>C24TNN|43177</t>
  </si>
  <si>
    <t>1102334850</t>
  </si>
  <si>
    <t>100019145215</t>
  </si>
  <si>
    <t>C24TNN|43175</t>
  </si>
  <si>
    <t>1102333912</t>
  </si>
  <si>
    <t>100019144058</t>
  </si>
  <si>
    <t>C24TNN|43171</t>
  </si>
  <si>
    <t>1102333764</t>
  </si>
  <si>
    <t>100019145679</t>
  </si>
  <si>
    <t>C24TNN|43178</t>
  </si>
  <si>
    <t>1102334567</t>
  </si>
  <si>
    <t>100019145719</t>
  </si>
  <si>
    <t>C24TNN|43180</t>
  </si>
  <si>
    <t>1102335655</t>
  </si>
  <si>
    <t>100019146680</t>
  </si>
  <si>
    <t>C24TNN|43288</t>
  </si>
  <si>
    <t>1102339416</t>
  </si>
  <si>
    <t>100019153715</t>
  </si>
  <si>
    <t>C24TNN|43287</t>
  </si>
  <si>
    <t>1102341343</t>
  </si>
  <si>
    <t>100019151196</t>
  </si>
  <si>
    <t>C24TNN|43286</t>
  </si>
  <si>
    <t>1102341529</t>
  </si>
  <si>
    <t>100019147428</t>
  </si>
  <si>
    <t>C24TNN|43291</t>
  </si>
  <si>
    <t>1102342962</t>
  </si>
  <si>
    <t>100019151197</t>
  </si>
  <si>
    <t>C24TNN|43285</t>
  </si>
  <si>
    <t>1102350403</t>
  </si>
  <si>
    <t>100019159854</t>
  </si>
  <si>
    <t>C24TNN|43284</t>
  </si>
  <si>
    <t>1102352981</t>
  </si>
  <si>
    <t>100019155840</t>
  </si>
  <si>
    <t>C24TNN|43282</t>
  </si>
  <si>
    <t>1102361952</t>
  </si>
  <si>
    <t>100019162382</t>
  </si>
  <si>
    <t>C24TNN|43290</t>
  </si>
  <si>
    <t>1102427791</t>
  </si>
  <si>
    <t>100019204625</t>
  </si>
  <si>
    <t>C24TNN|43283</t>
  </si>
  <si>
    <t>1102334231</t>
  </si>
  <si>
    <t>100019142588</t>
  </si>
  <si>
    <t>C24TNN|43289</t>
  </si>
  <si>
    <t>1102326733</t>
  </si>
  <si>
    <t>100019138040</t>
  </si>
  <si>
    <t>C24TNN|43216</t>
  </si>
  <si>
    <t>1102334748</t>
  </si>
  <si>
    <t>100019142471</t>
  </si>
  <si>
    <t>C24TNN|43360</t>
  </si>
  <si>
    <t>1102374831</t>
  </si>
  <si>
    <t>100019169897</t>
  </si>
  <si>
    <t>C24TNN|44777</t>
  </si>
  <si>
    <t>1102375564</t>
  </si>
  <si>
    <t>100019173953</t>
  </si>
  <si>
    <t>C24TNN|44768</t>
  </si>
  <si>
    <t>1102375666</t>
  </si>
  <si>
    <t>100019173936</t>
  </si>
  <si>
    <t>C24TNN|44767</t>
  </si>
  <si>
    <t>1102376187</t>
  </si>
  <si>
    <t>100019169895</t>
  </si>
  <si>
    <t>C24TNN|44776</t>
  </si>
  <si>
    <t>1102376278</t>
  </si>
  <si>
    <t>100019169112</t>
  </si>
  <si>
    <t>C24TNN|44765</t>
  </si>
  <si>
    <t>1102393277</t>
  </si>
  <si>
    <t>100019177245</t>
  </si>
  <si>
    <t>C24TNN|44775</t>
  </si>
  <si>
    <t>1102333855</t>
  </si>
  <si>
    <t>100019146370</t>
  </si>
  <si>
    <t>C24TNN|44461</t>
  </si>
  <si>
    <t>1102372660</t>
  </si>
  <si>
    <t>100019169108</t>
  </si>
  <si>
    <t>C24TNN|44766</t>
  </si>
  <si>
    <t>1102372966</t>
  </si>
  <si>
    <t>100019171699</t>
  </si>
  <si>
    <t>C24TNN|44783</t>
  </si>
  <si>
    <t>1102373011</t>
  </si>
  <si>
    <t>100019170052</t>
  </si>
  <si>
    <t>C24TNN|44782</t>
  </si>
  <si>
    <t>1102373166</t>
  </si>
  <si>
    <t>100019170431</t>
  </si>
  <si>
    <t>C24TNN|44781</t>
  </si>
  <si>
    <t>1102374014</t>
  </si>
  <si>
    <t>100019170569</t>
  </si>
  <si>
    <t>C24TNN|44780</t>
  </si>
  <si>
    <t>1102376633</t>
  </si>
  <si>
    <t>100019171499</t>
  </si>
  <si>
    <t>C24TNN|45055</t>
  </si>
  <si>
    <t>1102410989</t>
  </si>
  <si>
    <t>100019194241</t>
  </si>
  <si>
    <t>C24TNN|45150</t>
  </si>
  <si>
    <t>1507</t>
  </si>
  <si>
    <t>1102412733</t>
  </si>
  <si>
    <t>100019195088</t>
  </si>
  <si>
    <t>C24TNN|45154</t>
  </si>
  <si>
    <t>1102413092</t>
  </si>
  <si>
    <t>100019195720</t>
  </si>
  <si>
    <t>C24TNN|45140</t>
  </si>
  <si>
    <t>1102413258</t>
  </si>
  <si>
    <t>100019194849</t>
  </si>
  <si>
    <t>C24TNN|45151</t>
  </si>
  <si>
    <t>1102413976</t>
  </si>
  <si>
    <t>100019196019</t>
  </si>
  <si>
    <t>C24TNN|45142</t>
  </si>
  <si>
    <t>1102414423</t>
  </si>
  <si>
    <t>100019192013</t>
  </si>
  <si>
    <t>C24TNN|45146</t>
  </si>
  <si>
    <t>1102414522</t>
  </si>
  <si>
    <t>100019191303</t>
  </si>
  <si>
    <t>C24TNN|45145</t>
  </si>
  <si>
    <t>1102414841</t>
  </si>
  <si>
    <t>100019194052</t>
  </si>
  <si>
    <t>C24TNN|45149</t>
  </si>
  <si>
    <t>1102414994</t>
  </si>
  <si>
    <t>100019192549</t>
  </si>
  <si>
    <t>C24TNN|45141</t>
  </si>
  <si>
    <t>1102415731</t>
  </si>
  <si>
    <t>100019194007</t>
  </si>
  <si>
    <t>C24TNN|45148</t>
  </si>
  <si>
    <t>1102416334</t>
  </si>
  <si>
    <t>100019195986</t>
  </si>
  <si>
    <t>C24TNN|45143</t>
  </si>
  <si>
    <t>1102420513</t>
  </si>
  <si>
    <t>100019196352</t>
  </si>
  <si>
    <t>C24TNN|45144</t>
  </si>
  <si>
    <t>1102422047</t>
  </si>
  <si>
    <t>100019200271</t>
  </si>
  <si>
    <t>C24TNN|45147</t>
  </si>
  <si>
    <t>1102422071</t>
  </si>
  <si>
    <t>100019201405</t>
  </si>
  <si>
    <t>C24TNN|45153</t>
  </si>
  <si>
    <t>1102504296</t>
  </si>
  <si>
    <t>100019253824</t>
  </si>
  <si>
    <t>C24TNN|45152</t>
  </si>
  <si>
    <t>HÃƒÂ ng hÃƒÂ³a quÃ¡ÂºÂ§y 0480.3002179</t>
  </si>
  <si>
    <t>1102402161</t>
  </si>
  <si>
    <t>100019184035</t>
  </si>
  <si>
    <t>C24TNN|45174</t>
  </si>
  <si>
    <t>1102412072</t>
  </si>
  <si>
    <t>100019194318</t>
  </si>
  <si>
    <t>C24TNN|45222</t>
  </si>
  <si>
    <t>1102423605</t>
  </si>
  <si>
    <t>100019208051</t>
  </si>
  <si>
    <t>C24TNN|45223</t>
  </si>
  <si>
    <t>1102503941</t>
  </si>
  <si>
    <t>100019253819</t>
  </si>
  <si>
    <t>C24TNN|45221</t>
  </si>
  <si>
    <t>1102505908</t>
  </si>
  <si>
    <t>100019253772</t>
  </si>
  <si>
    <t>C24TNN|45220</t>
  </si>
  <si>
    <t>1102402960</t>
  </si>
  <si>
    <t>100019188761</t>
  </si>
  <si>
    <t>C24TNN|45288</t>
  </si>
  <si>
    <t>1102413212</t>
  </si>
  <si>
    <t>100019190263</t>
  </si>
  <si>
    <t>C24TNN|45289</t>
  </si>
  <si>
    <t>1102414391</t>
  </si>
  <si>
    <t>100019189840</t>
  </si>
  <si>
    <t>C24TNN|45282</t>
  </si>
  <si>
    <t>1102417680</t>
  </si>
  <si>
    <t>100019198239</t>
  </si>
  <si>
    <t>C24TNN|45531</t>
  </si>
  <si>
    <t>1102420525</t>
  </si>
  <si>
    <t>100019198558</t>
  </si>
  <si>
    <t>C24TNN|45532</t>
  </si>
  <si>
    <t>1102442214</t>
  </si>
  <si>
    <t>100019216674</t>
  </si>
  <si>
    <t>C24TNN|46738</t>
  </si>
  <si>
    <t>1102442721</t>
  </si>
  <si>
    <t>100019212010</t>
  </si>
  <si>
    <t>C24TNN|46741</t>
  </si>
  <si>
    <t>1102445329</t>
  </si>
  <si>
    <t>100019216550</t>
  </si>
  <si>
    <t>C24TNN|46739</t>
  </si>
  <si>
    <t>1102446138</t>
  </si>
  <si>
    <t>100019215980</t>
  </si>
  <si>
    <t>C24TNN|46742</t>
  </si>
  <si>
    <t>1102452736</t>
  </si>
  <si>
    <t>100019221059</t>
  </si>
  <si>
    <t>C24TNN|46744</t>
  </si>
  <si>
    <t>1102454039</t>
  </si>
  <si>
    <t>100019220196</t>
  </si>
  <si>
    <t>C24TNN|46740</t>
  </si>
  <si>
    <t>1102455700</t>
  </si>
  <si>
    <t>100019221092</t>
  </si>
  <si>
    <t>C24TNN|46743</t>
  </si>
  <si>
    <t>1102441259</t>
  </si>
  <si>
    <t>100019216404</t>
  </si>
  <si>
    <t>C24TNN|46747</t>
  </si>
  <si>
    <t>1102441726</t>
  </si>
  <si>
    <t>100019216915</t>
  </si>
  <si>
    <t>C24TNN|46748</t>
  </si>
  <si>
    <t>1102443061</t>
  </si>
  <si>
    <t>100019212217</t>
  </si>
  <si>
    <t>1C24TNN|46757</t>
  </si>
  <si>
    <t>1102450193</t>
  </si>
  <si>
    <t>100019219248</t>
  </si>
  <si>
    <t>C24TNN|46749</t>
  </si>
  <si>
    <t>HÃ ng hÃ³a quáº§y 0480.3002179</t>
  </si>
  <si>
    <t>1102442499</t>
  </si>
  <si>
    <t>100019217314</t>
  </si>
  <si>
    <t>C24TNN|46978</t>
  </si>
  <si>
    <t>1102533139</t>
  </si>
  <si>
    <t>100019266171</t>
  </si>
  <si>
    <t>C24TNN|47000</t>
  </si>
  <si>
    <t>1102481086</t>
  </si>
  <si>
    <t>100019238971</t>
  </si>
  <si>
    <t>C24TNN|46999</t>
  </si>
  <si>
    <t>1102462088</t>
  </si>
  <si>
    <t>100019230166</t>
  </si>
  <si>
    <t>C24TNN|46998</t>
  </si>
  <si>
    <t>1102462507</t>
  </si>
  <si>
    <t>100019230680</t>
  </si>
  <si>
    <t>C24TNN|46994</t>
  </si>
  <si>
    <t>1102472573</t>
  </si>
  <si>
    <t>100019235669</t>
  </si>
  <si>
    <t>C24TNN|46995</t>
  </si>
  <si>
    <t>1102473127</t>
  </si>
  <si>
    <t>100019234620</t>
  </si>
  <si>
    <t>C24TNN|47001</t>
  </si>
  <si>
    <t>1102474113</t>
  </si>
  <si>
    <t>100019235656</t>
  </si>
  <si>
    <t>C24TNN|46997</t>
  </si>
  <si>
    <t>1102474217</t>
  </si>
  <si>
    <t>100019234720</t>
  </si>
  <si>
    <t>C24TNN|47002</t>
  </si>
  <si>
    <t>1102475300</t>
  </si>
  <si>
    <t>100019235647</t>
  </si>
  <si>
    <t>C24TNN|46996</t>
  </si>
  <si>
    <t>1102506258</t>
  </si>
  <si>
    <t>100019258988</t>
  </si>
  <si>
    <t>C24TNN|47040</t>
  </si>
  <si>
    <t>1102521146</t>
  </si>
  <si>
    <t>100019264204</t>
  </si>
  <si>
    <t>C24TNN|47043</t>
  </si>
  <si>
    <t>1102462390</t>
  </si>
  <si>
    <t>100019228924</t>
  </si>
  <si>
    <t>C24TNN|47038</t>
  </si>
  <si>
    <t>1102465264</t>
  </si>
  <si>
    <t>100019228921</t>
  </si>
  <si>
    <t>C24TNN|47041</t>
  </si>
  <si>
    <t>1102471895</t>
  </si>
  <si>
    <t>100019236510</t>
  </si>
  <si>
    <t>C24TNN|47039</t>
  </si>
  <si>
    <t>1102472310</t>
  </si>
  <si>
    <t>100019236515</t>
  </si>
  <si>
    <t>C24TNN|47042</t>
  </si>
  <si>
    <t>1102473212</t>
  </si>
  <si>
    <t>100019234985</t>
  </si>
  <si>
    <t>C24TNN|47090</t>
  </si>
  <si>
    <t>1102476021</t>
  </si>
  <si>
    <t>100019236647</t>
  </si>
  <si>
    <t>C24TNN|47091</t>
  </si>
  <si>
    <t>1102590186</t>
  </si>
  <si>
    <t>100019305579</t>
  </si>
  <si>
    <t>C24TNN|47164</t>
  </si>
  <si>
    <t>1102476085</t>
  </si>
  <si>
    <t>100019236512</t>
  </si>
  <si>
    <t>C24TNN|47163</t>
  </si>
  <si>
    <t>1102481364</t>
  </si>
  <si>
    <t>100019241161</t>
  </si>
  <si>
    <t>C24TNN|47166</t>
  </si>
  <si>
    <t>1102482107</t>
  </si>
  <si>
    <t>100019241702</t>
  </si>
  <si>
    <t>C24TNN|47167</t>
  </si>
  <si>
    <t>1102482268</t>
  </si>
  <si>
    <t>100019243079</t>
  </si>
  <si>
    <t>C24TNN|47092</t>
  </si>
  <si>
    <t>1102483141</t>
  </si>
  <si>
    <t>100019241162</t>
  </si>
  <si>
    <t>C24TNN|47165</t>
  </si>
  <si>
    <t>1102486631</t>
  </si>
  <si>
    <t>100019244687</t>
  </si>
  <si>
    <t>C24TNN|47172</t>
  </si>
  <si>
    <t>1102487418</t>
  </si>
  <si>
    <t>100019244746</t>
  </si>
  <si>
    <t>C24TNN|47173</t>
  </si>
  <si>
    <t>1102493530</t>
  </si>
  <si>
    <t>100019249658</t>
  </si>
  <si>
    <t>C24TNN|47148</t>
  </si>
  <si>
    <t>1102494725</t>
  </si>
  <si>
    <t>100019248810</t>
  </si>
  <si>
    <t>C24TNN|47149</t>
  </si>
  <si>
    <t>127</t>
  </si>
  <si>
    <t>1102461082</t>
  </si>
  <si>
    <t>100019230623</t>
  </si>
  <si>
    <t>C24TNN|47102</t>
  </si>
  <si>
    <t>1102464577</t>
  </si>
  <si>
    <t>100019230648</t>
  </si>
  <si>
    <t>C24TNN|47096</t>
  </si>
  <si>
    <t>1102473657</t>
  </si>
  <si>
    <t>100019237195</t>
  </si>
  <si>
    <t>C24TNN|47094</t>
  </si>
  <si>
    <t>1102475254</t>
  </si>
  <si>
    <t>100019237193</t>
  </si>
  <si>
    <t>C24TNN|47093</t>
  </si>
  <si>
    <t>1102505177</t>
  </si>
  <si>
    <t>100019259479</t>
  </si>
  <si>
    <t>C24TNN|47262</t>
  </si>
  <si>
    <t>1102481122</t>
  </si>
  <si>
    <t>100019240749</t>
  </si>
  <si>
    <t>C24TNN|47303</t>
  </si>
  <si>
    <t>1102484661</t>
  </si>
  <si>
    <t>100019240486</t>
  </si>
  <si>
    <t>C24TNN|47299</t>
  </si>
  <si>
    <t>1510</t>
  </si>
  <si>
    <t>1102590837</t>
  </si>
  <si>
    <t>100019305805</t>
  </si>
  <si>
    <t>C24TNN|47407</t>
  </si>
  <si>
    <t>1102592122</t>
  </si>
  <si>
    <t>100019305586</t>
  </si>
  <si>
    <t>C24TNN|47404</t>
  </si>
  <si>
    <t>1102533431</t>
  </si>
  <si>
    <t>100019267783</t>
  </si>
  <si>
    <t>C24TNN|47402</t>
  </si>
  <si>
    <t>1102539903</t>
  </si>
  <si>
    <t>100019275770</t>
  </si>
  <si>
    <t>C24TNN|47401</t>
  </si>
  <si>
    <t>1102540592</t>
  </si>
  <si>
    <t>100019274707</t>
  </si>
  <si>
    <t>C24TNN|47400</t>
  </si>
  <si>
    <t>1102576690</t>
  </si>
  <si>
    <t>100019299635</t>
  </si>
  <si>
    <t>C24TNN|47405</t>
  </si>
  <si>
    <t>1102507546</t>
  </si>
  <si>
    <t>100019258991</t>
  </si>
  <si>
    <t>C24TNN|47380</t>
  </si>
  <si>
    <t>1102517212</t>
  </si>
  <si>
    <t>100019265516</t>
  </si>
  <si>
    <t>C24TNN|47397</t>
  </si>
  <si>
    <t>1102519386</t>
  </si>
  <si>
    <t>100019265405</t>
  </si>
  <si>
    <t>C24TNN|47398</t>
  </si>
  <si>
    <t>1102530731</t>
  </si>
  <si>
    <t>100019270168</t>
  </si>
  <si>
    <t>C24TNN|47399</t>
  </si>
  <si>
    <t>1102531358</t>
  </si>
  <si>
    <t>100019269015</t>
  </si>
  <si>
    <t>C24TNN|47406</t>
  </si>
  <si>
    <t>1102531538</t>
  </si>
  <si>
    <t>100019268756</t>
  </si>
  <si>
    <t>C24TNN|47403</t>
  </si>
  <si>
    <t>1102516309</t>
  </si>
  <si>
    <t>100019264202</t>
  </si>
  <si>
    <t>C24TNN|47474</t>
  </si>
  <si>
    <t>1102601225</t>
  </si>
  <si>
    <t>100019318881</t>
  </si>
  <si>
    <t>C24TNN|47562</t>
  </si>
  <si>
    <t>1102532876</t>
  </si>
  <si>
    <t>100019266006</t>
  </si>
  <si>
    <t>C24TNN|47516</t>
  </si>
  <si>
    <t>103</t>
  </si>
  <si>
    <t>1102516211</t>
  </si>
  <si>
    <t>100019262882</t>
  </si>
  <si>
    <t>C24TNN|47513</t>
  </si>
  <si>
    <t>1102517687</t>
  </si>
  <si>
    <t>100019261916</t>
  </si>
  <si>
    <t>C24TNN|47517</t>
  </si>
  <si>
    <t>1102520239</t>
  </si>
  <si>
    <t>100019262747</t>
  </si>
  <si>
    <t>C24TNN|47511</t>
  </si>
  <si>
    <t>1102520577</t>
  </si>
  <si>
    <t>100019261798</t>
  </si>
  <si>
    <t>1C24TNN|47508</t>
  </si>
  <si>
    <t>1102531818</t>
  </si>
  <si>
    <t>100019271955</t>
  </si>
  <si>
    <t>C24TNN|47671</t>
  </si>
  <si>
    <t>1102533037</t>
  </si>
  <si>
    <t>100019272272</t>
  </si>
  <si>
    <t>C24TNN|47670</t>
  </si>
  <si>
    <t>147</t>
  </si>
  <si>
    <t>1102541571</t>
  </si>
  <si>
    <t>100019275692</t>
  </si>
  <si>
    <t>C24TNN|48156</t>
  </si>
  <si>
    <t>1102552572</t>
  </si>
  <si>
    <t>100019284224</t>
  </si>
  <si>
    <t>C24TNN|48018</t>
  </si>
  <si>
    <t>1102553147</t>
  </si>
  <si>
    <t>100019285204</t>
  </si>
  <si>
    <t>C24TNN|49645</t>
  </si>
  <si>
    <t>112</t>
  </si>
  <si>
    <t>1102553922</t>
  </si>
  <si>
    <t>100019283748</t>
  </si>
  <si>
    <t>C24TNN|47872</t>
  </si>
  <si>
    <t>1102554321</t>
  </si>
  <si>
    <t>100019279276</t>
  </si>
  <si>
    <t>C24TNN|48019</t>
  </si>
  <si>
    <t>1102556667</t>
  </si>
  <si>
    <t>100019289823</t>
  </si>
  <si>
    <t>C24TNN|48007</t>
  </si>
  <si>
    <t>1102559233</t>
  </si>
  <si>
    <t>100019287602</t>
  </si>
  <si>
    <t>C24TNN|48020</t>
  </si>
  <si>
    <t>1102560062</t>
  </si>
  <si>
    <t>100019286757</t>
  </si>
  <si>
    <t>C24TNN|49646</t>
  </si>
  <si>
    <t>1102564848</t>
  </si>
  <si>
    <t>100019298208</t>
  </si>
  <si>
    <t>C24TNN|48022</t>
  </si>
  <si>
    <t>1102577775</t>
  </si>
  <si>
    <t>100019299871</t>
  </si>
  <si>
    <t>C24TNN|47873</t>
  </si>
  <si>
    <t>1102603658</t>
  </si>
  <si>
    <t>100019318640</t>
  </si>
  <si>
    <t>C24TNN|49870</t>
  </si>
  <si>
    <t>1102611111</t>
  </si>
  <si>
    <t>100019321291</t>
  </si>
  <si>
    <t>C24TNN|49873</t>
  </si>
  <si>
    <t>1102624887</t>
  </si>
  <si>
    <t>100019329757</t>
  </si>
  <si>
    <t>C24TNN|49869</t>
  </si>
  <si>
    <t>1102543328</t>
  </si>
  <si>
    <t>100019278182</t>
  </si>
  <si>
    <t>C24TNN|49662</t>
  </si>
  <si>
    <t>1102575658</t>
  </si>
  <si>
    <t>100019300430</t>
  </si>
  <si>
    <t>C24TNN|49871</t>
  </si>
  <si>
    <t>1102587496</t>
  </si>
  <si>
    <t>100019311276</t>
  </si>
  <si>
    <t>C24TNN|49872</t>
  </si>
  <si>
    <t>1102600512</t>
  </si>
  <si>
    <t>100019316850</t>
  </si>
  <si>
    <t>C24TNN|49910</t>
  </si>
  <si>
    <t>1102600094</t>
  </si>
  <si>
    <t>100019313500</t>
  </si>
  <si>
    <t>C24TNN|50019</t>
  </si>
  <si>
    <t>1102600389</t>
  </si>
  <si>
    <t>100019312028</t>
  </si>
  <si>
    <t>C24TNN|50018</t>
  </si>
  <si>
    <t>1102609490</t>
  </si>
  <si>
    <t>100019320112</t>
  </si>
  <si>
    <t>C24TNN|50017</t>
  </si>
  <si>
    <t>1102622075</t>
  </si>
  <si>
    <t>100019334996</t>
  </si>
  <si>
    <t>C24TNN|50031</t>
  </si>
  <si>
    <t>1102622320</t>
  </si>
  <si>
    <t>100019334998</t>
  </si>
  <si>
    <t>C24TNN|50032</t>
  </si>
  <si>
    <t>1102623247</t>
  </si>
  <si>
    <t>100019334997</t>
  </si>
  <si>
    <t>C24TNN|50030</t>
  </si>
  <si>
    <t>1102624754</t>
  </si>
  <si>
    <t>100019335001</t>
  </si>
  <si>
    <t>C24TNN|50035</t>
  </si>
  <si>
    <t>1102624927</t>
  </si>
  <si>
    <t>100019335000</t>
  </si>
  <si>
    <t>C24TNN|50033</t>
  </si>
  <si>
    <t>1102625083</t>
  </si>
  <si>
    <t>100019335002</t>
  </si>
  <si>
    <t>C24TNN|50036</t>
  </si>
  <si>
    <t>1102634770</t>
  </si>
  <si>
    <t>100019336281</t>
  </si>
  <si>
    <t>C24TNN|50038</t>
  </si>
  <si>
    <t>1102642838</t>
  </si>
  <si>
    <t>100019342765</t>
  </si>
  <si>
    <t>C24TNN|50034</t>
  </si>
  <si>
    <t>113</t>
  </si>
  <si>
    <t>1102579244</t>
  </si>
  <si>
    <t>100019302462</t>
  </si>
  <si>
    <t>C24TNN|50021</t>
  </si>
  <si>
    <t>1102579811</t>
  </si>
  <si>
    <t>100019304080</t>
  </si>
  <si>
    <t>C24TNN|49993</t>
  </si>
  <si>
    <t>1102580216</t>
  </si>
  <si>
    <t>100019302459</t>
  </si>
  <si>
    <t>C24TNN|50020</t>
  </si>
  <si>
    <t>1102589255</t>
  </si>
  <si>
    <t>100019308874</t>
  </si>
  <si>
    <t>C24TNN|50016</t>
  </si>
  <si>
    <t>1102590333</t>
  </si>
  <si>
    <t>100019307820</t>
  </si>
  <si>
    <t>C24TNN|50015</t>
  </si>
  <si>
    <t>1102578697</t>
  </si>
  <si>
    <t>100019304058</t>
  </si>
  <si>
    <t>C24TNN|50093</t>
  </si>
  <si>
    <t>1102579294</t>
  </si>
  <si>
    <t>100019300387</t>
  </si>
  <si>
    <t>C24TNN|50105</t>
  </si>
  <si>
    <t>1102623774</t>
  </si>
  <si>
    <t>100019334493</t>
  </si>
  <si>
    <t>C24TNN|50216</t>
  </si>
  <si>
    <t>1102601497</t>
  </si>
  <si>
    <t>100019318599</t>
  </si>
  <si>
    <t>C24TNN|50904</t>
  </si>
  <si>
    <t>1102617921</t>
  </si>
  <si>
    <t>100019324814</t>
  </si>
  <si>
    <t>C24TNN|50882</t>
  </si>
  <si>
    <t>1102619701</t>
  </si>
  <si>
    <t>100019324812</t>
  </si>
  <si>
    <t>C24TNN|50893</t>
  </si>
  <si>
    <t>1102623995</t>
  </si>
  <si>
    <t>100019329004</t>
  </si>
  <si>
    <t>C24TNN|50881</t>
  </si>
  <si>
    <t>1102629536</t>
  </si>
  <si>
    <t>100019338343</t>
  </si>
  <si>
    <t>C24TNN|51462</t>
  </si>
  <si>
    <t>1102629695</t>
  </si>
  <si>
    <t>100019338341</t>
  </si>
  <si>
    <t>C24TNN|51461</t>
  </si>
  <si>
    <t>1102631195</t>
  </si>
  <si>
    <t>100019338144</t>
  </si>
  <si>
    <t>C24TNN|51451</t>
  </si>
  <si>
    <t>1102631458</t>
  </si>
  <si>
    <t>100019338145</t>
  </si>
  <si>
    <t>C24TNN|51453</t>
  </si>
  <si>
    <t>1102632613</t>
  </si>
  <si>
    <t>100019338340</t>
  </si>
  <si>
    <t>C24TNN|51460</t>
  </si>
  <si>
    <t>1102634248</t>
  </si>
  <si>
    <t>100019338143</t>
  </si>
  <si>
    <t>C24TNN|51452</t>
  </si>
  <si>
    <t>1102657465</t>
  </si>
  <si>
    <t>100019355156</t>
  </si>
  <si>
    <t>C24TNN|51783</t>
  </si>
  <si>
    <t>1102666557</t>
  </si>
  <si>
    <t>100019357655</t>
  </si>
  <si>
    <t>C24TNN|51789</t>
  </si>
  <si>
    <t>1102666593</t>
  </si>
  <si>
    <t>100019359353</t>
  </si>
  <si>
    <t>C24TNN|51781</t>
  </si>
  <si>
    <t>1102667028</t>
  </si>
  <si>
    <t>100019357037</t>
  </si>
  <si>
    <t>C24TNN|51788</t>
  </si>
  <si>
    <t>1102669146</t>
  </si>
  <si>
    <t>100019357726</t>
  </si>
  <si>
    <t>C24TNN|51791</t>
  </si>
  <si>
    <t>1102669838</t>
  </si>
  <si>
    <t>100019358215</t>
  </si>
  <si>
    <t>C24TNN|51793</t>
  </si>
  <si>
    <t>1102670265</t>
  </si>
  <si>
    <t>100019357878</t>
  </si>
  <si>
    <t>C24TNN|51790</t>
  </si>
  <si>
    <t>1102677219</t>
  </si>
  <si>
    <t>100019364348</t>
  </si>
  <si>
    <t>C24TNN|51784</t>
  </si>
  <si>
    <t>1102677416</t>
  </si>
  <si>
    <t>100019365758</t>
  </si>
  <si>
    <t>C24TNN|51786</t>
  </si>
  <si>
    <t>1102677482</t>
  </si>
  <si>
    <t>100019365280</t>
  </si>
  <si>
    <t>C24TNN|51785</t>
  </si>
  <si>
    <t>1102677776</t>
  </si>
  <si>
    <t>100019366740</t>
  </si>
  <si>
    <t>C24TNN|51787</t>
  </si>
  <si>
    <t>1102678511</t>
  </si>
  <si>
    <t>100019367381</t>
  </si>
  <si>
    <t>C24TNN|51795</t>
  </si>
  <si>
    <t>1102678676</t>
  </si>
  <si>
    <t>100019367189</t>
  </si>
  <si>
    <t>C24TNN|51792</t>
  </si>
  <si>
    <t>1102694527</t>
  </si>
  <si>
    <t>100019380068</t>
  </si>
  <si>
    <t>C24TNN|51782</t>
  </si>
  <si>
    <t>1102643843</t>
  </si>
  <si>
    <t>100019344232</t>
  </si>
  <si>
    <t>C24TNN|51841</t>
  </si>
  <si>
    <t>1102645889</t>
  </si>
  <si>
    <t>100019344313</t>
  </si>
  <si>
    <t>C24TNN|51833</t>
  </si>
  <si>
    <t>1102656617</t>
  </si>
  <si>
    <t>100019352708</t>
  </si>
  <si>
    <t>C24TNN|51818</t>
  </si>
  <si>
    <t>1102655948</t>
  </si>
  <si>
    <t>100019353089</t>
  </si>
  <si>
    <t>C24TNN|51916</t>
  </si>
  <si>
    <t>1102657122</t>
  </si>
  <si>
    <t>100019351845</t>
  </si>
  <si>
    <t>C24TNN|51925</t>
  </si>
  <si>
    <t>1102678269</t>
  </si>
  <si>
    <t>100019366308</t>
  </si>
  <si>
    <t>C24TNN|51924</t>
  </si>
  <si>
    <t>1102678378</t>
  </si>
  <si>
    <t>100019366315</t>
  </si>
  <si>
    <t>C24TNN|51923</t>
  </si>
  <si>
    <t>1102679182</t>
  </si>
  <si>
    <t>100019364574</t>
  </si>
  <si>
    <t>C24TNN|51922</t>
  </si>
  <si>
    <t>1102686084</t>
  </si>
  <si>
    <t>100019370213</t>
  </si>
  <si>
    <t>C24TNN|51919</t>
  </si>
  <si>
    <t>1102688204</t>
  </si>
  <si>
    <t>100019371399</t>
  </si>
  <si>
    <t>C24TNN|51921</t>
  </si>
  <si>
    <t>1102690164</t>
  </si>
  <si>
    <t>100019371456</t>
  </si>
  <si>
    <t>C24TNN|51920</t>
  </si>
  <si>
    <t>1102697098</t>
  </si>
  <si>
    <t>100019374926</t>
  </si>
  <si>
    <t>C24TNN|53202</t>
  </si>
  <si>
    <t>1102697238</t>
  </si>
  <si>
    <t>100019379922</t>
  </si>
  <si>
    <t>C24TNN|53205</t>
  </si>
  <si>
    <t>1102698114</t>
  </si>
  <si>
    <t>100019374928</t>
  </si>
  <si>
    <t>C24TNN|53201</t>
  </si>
  <si>
    <t>1102664814</t>
  </si>
  <si>
    <t>100019362410</t>
  </si>
  <si>
    <t>C24TNN|51961</t>
  </si>
  <si>
    <t>1102676527</t>
  </si>
  <si>
    <t>100019362650</t>
  </si>
  <si>
    <t>C24TNN|51962</t>
  </si>
  <si>
    <t>1102692524</t>
  </si>
  <si>
    <t>100019381623</t>
  </si>
  <si>
    <t>C24TNN|53203</t>
  </si>
  <si>
    <t>1102692852</t>
  </si>
  <si>
    <t>100019376389</t>
  </si>
  <si>
    <t>C24TNN|53204</t>
  </si>
  <si>
    <t>1102695227</t>
  </si>
  <si>
    <t>100019376043</t>
  </si>
  <si>
    <t>C24TNN|53479</t>
  </si>
  <si>
    <t>1102693734</t>
  </si>
  <si>
    <t>100019375174</t>
  </si>
  <si>
    <t>C24TNN|53514</t>
  </si>
  <si>
    <t>1102718960</t>
  </si>
  <si>
    <t>100019388643</t>
  </si>
  <si>
    <t>C24TNN|53533</t>
  </si>
  <si>
    <t>2401269730</t>
  </si>
  <si>
    <t>KS</t>
  </si>
  <si>
    <t>1C24TNF|1328</t>
  </si>
  <si>
    <t>K</t>
  </si>
  <si>
    <t>EBS chiet khau T08/2024</t>
  </si>
  <si>
    <t>2401241353</t>
  </si>
  <si>
    <t>CK T08/2024</t>
  </si>
  <si>
    <t>R480 CK T08/2024</t>
  </si>
  <si>
    <t>500411399</t>
  </si>
  <si>
    <t>D1</t>
  </si>
  <si>
    <t>1K24TEB|53659</t>
  </si>
  <si>
    <t>M</t>
  </si>
  <si>
    <t>Phí dịch vụ T08.2024 Quầy 480</t>
  </si>
  <si>
    <t>500410995</t>
  </si>
  <si>
    <t>1K24TEB|52655</t>
  </si>
  <si>
    <t>Phí dịch vụ T08.2024 quầy 480</t>
  </si>
  <si>
    <t>500408774</t>
  </si>
  <si>
    <t>1K24TEB|50646</t>
  </si>
  <si>
    <t>Phí hỗ trợ T08.2024 quầy 480</t>
  </si>
  <si>
    <t>Cleared/open items symbol</t>
  </si>
  <si>
    <t>Assignment</t>
  </si>
  <si>
    <t>Account</t>
  </si>
  <si>
    <t>Document Number</t>
  </si>
  <si>
    <t>Document type</t>
  </si>
  <si>
    <t>Reference key 3</t>
  </si>
  <si>
    <t>Reference</t>
  </si>
  <si>
    <t>Document Date</t>
  </si>
  <si>
    <t>Posting Date</t>
  </si>
  <si>
    <t>Payment date</t>
  </si>
  <si>
    <t>Special G/L ind.</t>
  </si>
  <si>
    <t>Amount in local currency</t>
  </si>
  <si>
    <t>Payment Block</t>
  </si>
  <si>
    <t>Text</t>
  </si>
  <si>
    <t>Clearing date</t>
  </si>
  <si>
    <t>Clearing Document</t>
  </si>
  <si>
    <t>Name</t>
  </si>
  <si>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</si>
  <si>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</si>
  <si>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</si>
  <si>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</si>
  <si>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</si>
  <si>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</si>
  <si>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</si>
  <si>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</si>
  <si>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</si>
  <si>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</si>
  <si>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Ngày đến hạn thanh toán</t>
  </si>
  <si>
    <t>1C24TNN</t>
  </si>
  <si>
    <t>CHI NHÁNH CÔNG TY CỔ PHẦN EBH TẠI NINH BÌNH</t>
  </si>
  <si>
    <t>8%</t>
  </si>
  <si>
    <t>Công ty TNHH dịch vụ EB</t>
  </si>
  <si>
    <t>0105696842</t>
  </si>
  <si>
    <t>GO! THÁI NGUYÊN</t>
  </si>
  <si>
    <t>GO! THÁI BÌNH</t>
  </si>
  <si>
    <t>GO! HA NAM (151)</t>
  </si>
  <si>
    <t>BigC Trường Chinh</t>
  </si>
  <si>
    <t>BigC Tops Market Âu Cơ</t>
  </si>
  <si>
    <t>SIÊU THỊ NAM ĐỊNH</t>
  </si>
  <si>
    <t>BigC Đồng Nai</t>
  </si>
  <si>
    <t>BigC Thăng Long (104)</t>
  </si>
  <si>
    <t>BigC Tops Market Garden</t>
  </si>
  <si>
    <t>BigC Quy Nhơn</t>
  </si>
  <si>
    <t>BigC Đà Nẵng</t>
  </si>
  <si>
    <t>BigC Huế</t>
  </si>
  <si>
    <t>BigC Cần Thơ</t>
  </si>
  <si>
    <t>BigC Đà Lạt</t>
  </si>
  <si>
    <t>BigC Mỹ Tho</t>
  </si>
  <si>
    <t>BigC Buôn Ma Thuột</t>
  </si>
  <si>
    <t>Siêu thị GO! Tam Kỳ</t>
  </si>
  <si>
    <t>BigC Bến Tre</t>
  </si>
  <si>
    <t>BigC Bà Rịa</t>
  </si>
  <si>
    <t>BigC Phú Mỹ</t>
  </si>
  <si>
    <t>BigC Siêu Thị GO! Tân Uyên (1504)</t>
  </si>
  <si>
    <t>BigC Tân Hiệp</t>
  </si>
  <si>
    <t>BigC Dĩ An</t>
  </si>
  <si>
    <t>BigC Bình Dương</t>
  </si>
  <si>
    <t>BigC Siêu thị GO! An Lạc</t>
  </si>
  <si>
    <t>SIÊU THỊ HẢI PHÒNG</t>
  </si>
  <si>
    <t>CÔNG TY TNHH EB HẢI DƯƠNG (117)</t>
  </si>
  <si>
    <t>SIÊU THỊ VIỆT TRÌ</t>
  </si>
  <si>
    <t>CHI NHÁNH CÔNG TY CỔ PHẦN EBH TẠI BẮC GIANG</t>
  </si>
  <si>
    <t>BigC Tops Market Eco Green (Nguyễn Xiển)</t>
  </si>
  <si>
    <t>GO! Long Biên</t>
  </si>
  <si>
    <t>SIÊU THỊ HẠ LONG (128)</t>
  </si>
  <si>
    <t>TOPS MARKET PARKCITY (150)</t>
  </si>
  <si>
    <t>BigC Mê Linh</t>
  </si>
  <si>
    <t>BigC TOPS MARKET HỒ GƯƠM (132)</t>
  </si>
  <si>
    <t>BigC Gò Vấp</t>
  </si>
  <si>
    <t>GO! LÀO CAI</t>
  </si>
  <si>
    <t>BigC Nha Trang</t>
  </si>
  <si>
    <t>BigC Quảng Ngãi</t>
  </si>
  <si>
    <t>Siêu thị GO! Nhơn Trạch</t>
  </si>
  <si>
    <t>Siêu thị GO! Điện Bàn</t>
  </si>
  <si>
    <t>Siêu thị Go! Hòa Thành</t>
  </si>
  <si>
    <t>Siêu thị GO! Hồng Ngự</t>
  </si>
  <si>
    <t>Tops Market Eco Green (Nguyễn Xiển)</t>
  </si>
  <si>
    <t>GO! HẢI PHÒNG</t>
  </si>
  <si>
    <t>GO! NAM ĐỊNH</t>
  </si>
  <si>
    <t>GO! THANH HÓA</t>
  </si>
  <si>
    <t>GO! NINH BÌNH</t>
  </si>
  <si>
    <t>BigC Siêu thị GO! Phú Thạnh</t>
  </si>
  <si>
    <t>GO! NHA TRANG</t>
  </si>
  <si>
    <t>GO! ĐÀ NẴNG</t>
  </si>
  <si>
    <t>GO! HUẾ</t>
  </si>
  <si>
    <t>GO! CẦN THƠ</t>
  </si>
  <si>
    <t>GO! ĐÀ LẠT</t>
  </si>
  <si>
    <t>BigC Tops Market Lê Trọng Tấn</t>
  </si>
  <si>
    <t>GO! BẮC GIANG</t>
  </si>
  <si>
    <t>Siêu thị GO! Gò Dầu</t>
  </si>
  <si>
    <t>Siêu thị GO! Thanh Bình</t>
  </si>
  <si>
    <t>Go! Mỹ Tho</t>
  </si>
  <si>
    <t>Siêu thị GO! Rạch Giá</t>
  </si>
  <si>
    <t>GO! Bình Dương</t>
  </si>
  <si>
    <t>1C24TNF</t>
  </si>
  <si>
    <t>Go! Phú Mỹ</t>
  </si>
  <si>
    <t>BigC Tops Market An Phú</t>
  </si>
  <si>
    <t>Siêu thị go! An Nhơn</t>
  </si>
  <si>
    <t>BigC Miền Đông</t>
  </si>
  <si>
    <t>EB VINH LIMITED LIABILITY COMPANY</t>
  </si>
  <si>
    <t>BigC Tops Market Moonlight Thủ Đức</t>
  </si>
  <si>
    <t>TOPS MARKET HỒ GƯƠM (132)</t>
  </si>
  <si>
    <t>Siêu thị Vĩnh Phúc</t>
  </si>
  <si>
    <t>Chiết khấu T08.2024 Quầy 480</t>
  </si>
  <si>
    <t xml:space="preserve"> 1K24TEB</t>
  </si>
  <si>
    <t>Phí hỗ trợ T08.2024 QUẦY 480</t>
  </si>
  <si>
    <t>Phí dịch vụ T08.2024 QUẦY 480</t>
  </si>
  <si>
    <t>SỐ TIỀN</t>
  </si>
  <si>
    <t>Hàng trả Tại Siêu Thị GO! Thanh Bình</t>
  </si>
  <si>
    <t>Hàng trả Tại Siêu Thị GO! Quảng Ngãi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</si>
</sst>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5" formatCode="_-* #,##0\ _₫_-;\-* #,##0\ _₫_-;_-* &quot;-&quot;??\ _₫_-;_-@_-"/>
  </numFmts>
  <fonts count="5" x14ac:knownFonts="1"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8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0" borderId="0" xfId="0" applyAlignment="1">
      <alignment vertical="top" indent="2"/>
    </xf>
    <xf numFmtId="14" fontId="0" fillId="0" borderId="0" xfId="0" applyNumberFormat="1" applyAlignment="1">
      <alignment horizontal="right" vertical="top"/>
    </xf>
    <xf numFmtId="3" fontId="0" fillId="0" borderId="0" xfId="0" applyNumberFormat="1" applyAlignment="1">
      <alignment horizontal="right" vertical="top"/>
    </xf>
    <xf numFmtId="0" fontId="0" fillId="4" borderId="1" xfId="0" applyFill="1" applyBorder="1" applyAlignment="1">
      <alignment vertical="top"/>
    </xf>
    <xf numFmtId="14" fontId="0" fillId="4" borderId="1" xfId="0" applyNumberFormat="1" applyFill="1" applyBorder="1" applyAlignment="1">
      <alignment horizontal="right" vertical="top"/>
    </xf>
    <xf numFmtId="3" fontId="0" fillId="4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3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14" fontId="3" fillId="5" borderId="2" xfId="2" applyNumberFormat="1" applyFont="1" applyFill="1" applyBorder="1" applyAlignment="1">
      <alignment horizontal="center" vertical="center" wrapText="1"/>
    </xf>
    <xf numFmtId="0" fontId="3" fillId="5" borderId="2" xfId="2" applyFont="1" applyFill="1" applyBorder="1" applyAlignment="1">
      <alignment horizontal="center" vertical="center" wrapText="1"/>
    </xf>
    <xf numFmtId="38" fontId="3" fillId="5" borderId="3" xfId="2" applyNumberFormat="1" applyFont="1" applyFill="1" applyBorder="1" applyAlignment="1">
      <alignment horizontal="center" vertical="center" wrapText="1"/>
    </xf>
    <xf numFmtId="0" fontId="3" fillId="6" borderId="4" xfId="2" applyFont="1" applyFill="1" applyBorder="1" applyAlignment="1">
      <alignment horizontal="center" vertical="center" wrapText="1"/>
    </xf>
    <xf numFmtId="0" fontId="2" fillId="0" borderId="0" xfId="2"/>
    <xf numFmtId="14" fontId="4" fillId="0" borderId="5" xfId="2" applyNumberFormat="1" applyFont="1" applyBorder="1" applyAlignment="1">
      <alignment horizontal="center" vertical="center"/>
    </xf>
    <xf numFmtId="0" fontId="4" fillId="0" borderId="5" xfId="2" applyNumberFormat="1" applyFont="1" applyBorder="1" applyAlignment="1">
      <alignment horizontal="left" vertical="center"/>
    </xf>
    <xf numFmtId="0" fontId="4" fillId="0" borderId="5" xfId="2" applyFont="1" applyBorder="1" applyAlignment="1">
      <alignment horizontal="left" vertical="center"/>
    </xf>
    <xf numFmtId="38" fontId="4" fillId="0" borderId="5" xfId="2" applyNumberFormat="1" applyFont="1" applyBorder="1" applyAlignment="1">
      <alignment horizontal="right" vertical="center"/>
    </xf>
    <xf numFmtId="0" fontId="4" fillId="0" borderId="5" xfId="2" applyFont="1" applyBorder="1" applyAlignment="1">
      <alignment horizontal="right" vertical="center"/>
    </xf>
    <xf numFmtId="14" fontId="4" fillId="0" borderId="5" xfId="2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vertical="top"/>
    </xf>
    <xf numFmtId="0" fontId="0" fillId="0" borderId="0" xfId="0" applyNumberFormat="1" applyAlignment="1">
      <alignment vertical="top"/>
    </xf>
    <xf numFmtId="165" fontId="0" fillId="0" borderId="0" xfId="1" applyNumberFormat="1" applyFont="1" applyAlignment="1">
      <alignment vertical="top"/>
    </xf>
    <xf numFmtId="165" fontId="2" fillId="0" borderId="0" xfId="1" applyNumberFormat="1" applyFont="1"/>
    <xf numFmtId="0" fontId="4" fillId="0" borderId="5" xfId="0" applyFont="1" applyBorder="1" applyAlignment="1">
      <alignment horizontal="left" vertical="center"/>
    </xf>
  </cellXfs>
  <cellStyles count="3">
    <cellStyle name="Comma" xfId="1" builtinId="3"/>
    <cellStyle name="Normal" xfId="0" builtinId="0"/>
    <cellStyle name="Normal 2" xfId="2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152400</xdr:colOff>
      <xdr:row>7</xdr:row>
      <xdr:rowOff>133350</xdr:rowOff>
    </xdr:to>
    <xdr:pic>
      <xdr:nvPicPr>
        <xdr:cNvPr id="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152400</xdr:colOff>
      <xdr:row>8</xdr:row>
      <xdr:rowOff>133350</xdr:rowOff>
    </xdr:to>
    <xdr:pic>
      <xdr:nvPicPr>
        <xdr:cNvPr id="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152400</xdr:colOff>
      <xdr:row>9</xdr:row>
      <xdr:rowOff>133350</xdr:rowOff>
    </xdr:to>
    <xdr:pic>
      <xdr:nvPicPr>
        <xdr:cNvPr id="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152400</xdr:colOff>
      <xdr:row>10</xdr:row>
      <xdr:rowOff>133350</xdr:rowOff>
    </xdr:to>
    <xdr:pic>
      <xdr:nvPicPr>
        <xdr:cNvPr id="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133350</xdr:rowOff>
    </xdr:to>
    <xdr:pic>
      <xdr:nvPicPr>
        <xdr:cNvPr id="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152400</xdr:colOff>
      <xdr:row>12</xdr:row>
      <xdr:rowOff>133350</xdr:rowOff>
    </xdr:to>
    <xdr:pic>
      <xdr:nvPicPr>
        <xdr:cNvPr id="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152400</xdr:colOff>
      <xdr:row>13</xdr:row>
      <xdr:rowOff>133350</xdr:rowOff>
    </xdr:to>
    <xdr:pic>
      <xdr:nvPicPr>
        <xdr:cNvPr id="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152400</xdr:colOff>
      <xdr:row>14</xdr:row>
      <xdr:rowOff>133350</xdr:rowOff>
    </xdr:to>
    <xdr:pic>
      <xdr:nvPicPr>
        <xdr:cNvPr id="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152400</xdr:colOff>
      <xdr:row>15</xdr:row>
      <xdr:rowOff>133350</xdr:rowOff>
    </xdr:to>
    <xdr:pic>
      <xdr:nvPicPr>
        <xdr:cNvPr id="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152400</xdr:colOff>
      <xdr:row>16</xdr:row>
      <xdr:rowOff>133350</xdr:rowOff>
    </xdr:to>
    <xdr:pic>
      <xdr:nvPicPr>
        <xdr:cNvPr id="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152400</xdr:colOff>
      <xdr:row>17</xdr:row>
      <xdr:rowOff>133350</xdr:rowOff>
    </xdr:to>
    <xdr:pic>
      <xdr:nvPicPr>
        <xdr:cNvPr id="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152400</xdr:colOff>
      <xdr:row>18</xdr:row>
      <xdr:rowOff>133350</xdr:rowOff>
    </xdr:to>
    <xdr:pic>
      <xdr:nvPicPr>
        <xdr:cNvPr id="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152400</xdr:colOff>
      <xdr:row>19</xdr:row>
      <xdr:rowOff>133350</xdr:rowOff>
    </xdr:to>
    <xdr:pic>
      <xdr:nvPicPr>
        <xdr:cNvPr id="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152400</xdr:colOff>
      <xdr:row>20</xdr:row>
      <xdr:rowOff>133350</xdr:rowOff>
    </xdr:to>
    <xdr:pic>
      <xdr:nvPicPr>
        <xdr:cNvPr id="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152400</xdr:colOff>
      <xdr:row>21</xdr:row>
      <xdr:rowOff>133350</xdr:rowOff>
    </xdr:to>
    <xdr:pic>
      <xdr:nvPicPr>
        <xdr:cNvPr id="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152400</xdr:colOff>
      <xdr:row>22</xdr:row>
      <xdr:rowOff>133350</xdr:rowOff>
    </xdr:to>
    <xdr:pic>
      <xdr:nvPicPr>
        <xdr:cNvPr id="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152400</xdr:colOff>
      <xdr:row>23</xdr:row>
      <xdr:rowOff>133350</xdr:rowOff>
    </xdr:to>
    <xdr:pic>
      <xdr:nvPicPr>
        <xdr:cNvPr id="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152400</xdr:colOff>
      <xdr:row>24</xdr:row>
      <xdr:rowOff>133350</xdr:rowOff>
    </xdr:to>
    <xdr:pic>
      <xdr:nvPicPr>
        <xdr:cNvPr id="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152400</xdr:colOff>
      <xdr:row>25</xdr:row>
      <xdr:rowOff>133350</xdr:rowOff>
    </xdr:to>
    <xdr:pic>
      <xdr:nvPicPr>
        <xdr:cNvPr id="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152400</xdr:colOff>
      <xdr:row>26</xdr:row>
      <xdr:rowOff>133350</xdr:rowOff>
    </xdr:to>
    <xdr:pic>
      <xdr:nvPicPr>
        <xdr:cNvPr id="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152400</xdr:colOff>
      <xdr:row>27</xdr:row>
      <xdr:rowOff>133350</xdr:rowOff>
    </xdr:to>
    <xdr:pic>
      <xdr:nvPicPr>
        <xdr:cNvPr id="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152400</xdr:colOff>
      <xdr:row>28</xdr:row>
      <xdr:rowOff>133350</xdr:rowOff>
    </xdr:to>
    <xdr:pic>
      <xdr:nvPicPr>
        <xdr:cNvPr id="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152400</xdr:colOff>
      <xdr:row>29</xdr:row>
      <xdr:rowOff>133350</xdr:rowOff>
    </xdr:to>
    <xdr:pic>
      <xdr:nvPicPr>
        <xdr:cNvPr id="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152400</xdr:colOff>
      <xdr:row>30</xdr:row>
      <xdr:rowOff>133350</xdr:rowOff>
    </xdr:to>
    <xdr:pic>
      <xdr:nvPicPr>
        <xdr:cNvPr id="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0</xdr:col>
      <xdr:colOff>152400</xdr:colOff>
      <xdr:row>31</xdr:row>
      <xdr:rowOff>133350</xdr:rowOff>
    </xdr:to>
    <xdr:pic>
      <xdr:nvPicPr>
        <xdr:cNvPr id="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0</xdr:col>
      <xdr:colOff>152400</xdr:colOff>
      <xdr:row>32</xdr:row>
      <xdr:rowOff>133350</xdr:rowOff>
    </xdr:to>
    <xdr:pic>
      <xdr:nvPicPr>
        <xdr:cNvPr id="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152400</xdr:colOff>
      <xdr:row>33</xdr:row>
      <xdr:rowOff>133350</xdr:rowOff>
    </xdr:to>
    <xdr:pic>
      <xdr:nvPicPr>
        <xdr:cNvPr id="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0</xdr:col>
      <xdr:colOff>152400</xdr:colOff>
      <xdr:row>34</xdr:row>
      <xdr:rowOff>133350</xdr:rowOff>
    </xdr:to>
    <xdr:pic>
      <xdr:nvPicPr>
        <xdr:cNvPr id="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0</xdr:col>
      <xdr:colOff>152400</xdr:colOff>
      <xdr:row>35</xdr:row>
      <xdr:rowOff>133350</xdr:rowOff>
    </xdr:to>
    <xdr:pic>
      <xdr:nvPicPr>
        <xdr:cNvPr id="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0</xdr:col>
      <xdr:colOff>152400</xdr:colOff>
      <xdr:row>36</xdr:row>
      <xdr:rowOff>133350</xdr:rowOff>
    </xdr:to>
    <xdr:pic>
      <xdr:nvPicPr>
        <xdr:cNvPr id="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152400</xdr:colOff>
      <xdr:row>37</xdr:row>
      <xdr:rowOff>133350</xdr:rowOff>
    </xdr:to>
    <xdr:pic>
      <xdr:nvPicPr>
        <xdr:cNvPr id="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0</xdr:col>
      <xdr:colOff>152400</xdr:colOff>
      <xdr:row>38</xdr:row>
      <xdr:rowOff>133350</xdr:rowOff>
    </xdr:to>
    <xdr:pic>
      <xdr:nvPicPr>
        <xdr:cNvPr id="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0</xdr:col>
      <xdr:colOff>152400</xdr:colOff>
      <xdr:row>39</xdr:row>
      <xdr:rowOff>133350</xdr:rowOff>
    </xdr:to>
    <xdr:pic>
      <xdr:nvPicPr>
        <xdr:cNvPr id="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0</xdr:col>
      <xdr:colOff>152400</xdr:colOff>
      <xdr:row>40</xdr:row>
      <xdr:rowOff>133350</xdr:rowOff>
    </xdr:to>
    <xdr:pic>
      <xdr:nvPicPr>
        <xdr:cNvPr id="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0</xdr:col>
      <xdr:colOff>152400</xdr:colOff>
      <xdr:row>41</xdr:row>
      <xdr:rowOff>133350</xdr:rowOff>
    </xdr:to>
    <xdr:pic>
      <xdr:nvPicPr>
        <xdr:cNvPr id="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0</xdr:col>
      <xdr:colOff>152400</xdr:colOff>
      <xdr:row>42</xdr:row>
      <xdr:rowOff>133350</xdr:rowOff>
    </xdr:to>
    <xdr:pic>
      <xdr:nvPicPr>
        <xdr:cNvPr id="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43</xdr:row>
      <xdr:rowOff>0</xdr:rowOff>
    </xdr:from>
    <xdr:to>
      <xdr:col>0</xdr:col>
      <xdr:colOff>152400</xdr:colOff>
      <xdr:row>43</xdr:row>
      <xdr:rowOff>133350</xdr:rowOff>
    </xdr:to>
    <xdr:pic>
      <xdr:nvPicPr>
        <xdr:cNvPr id="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0</xdr:col>
      <xdr:colOff>152400</xdr:colOff>
      <xdr:row>44</xdr:row>
      <xdr:rowOff>133350</xdr:rowOff>
    </xdr:to>
    <xdr:pic>
      <xdr:nvPicPr>
        <xdr:cNvPr id="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45</xdr:row>
      <xdr:rowOff>0</xdr:rowOff>
    </xdr:from>
    <xdr:to>
      <xdr:col>0</xdr:col>
      <xdr:colOff>152400</xdr:colOff>
      <xdr:row>45</xdr:row>
      <xdr:rowOff>133350</xdr:rowOff>
    </xdr:to>
    <xdr:pic>
      <xdr:nvPicPr>
        <xdr:cNvPr id="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46</xdr:row>
      <xdr:rowOff>0</xdr:rowOff>
    </xdr:from>
    <xdr:to>
      <xdr:col>0</xdr:col>
      <xdr:colOff>152400</xdr:colOff>
      <xdr:row>46</xdr:row>
      <xdr:rowOff>133350</xdr:rowOff>
    </xdr:to>
    <xdr:pic>
      <xdr:nvPicPr>
        <xdr:cNvPr id="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47</xdr:row>
      <xdr:rowOff>0</xdr:rowOff>
    </xdr:from>
    <xdr:to>
      <xdr:col>0</xdr:col>
      <xdr:colOff>152400</xdr:colOff>
      <xdr:row>47</xdr:row>
      <xdr:rowOff>133350</xdr:rowOff>
    </xdr:to>
    <xdr:pic>
      <xdr:nvPicPr>
        <xdr:cNvPr id="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48</xdr:row>
      <xdr:rowOff>0</xdr:rowOff>
    </xdr:from>
    <xdr:to>
      <xdr:col>0</xdr:col>
      <xdr:colOff>152400</xdr:colOff>
      <xdr:row>48</xdr:row>
      <xdr:rowOff>133350</xdr:rowOff>
    </xdr:to>
    <xdr:pic>
      <xdr:nvPicPr>
        <xdr:cNvPr id="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0</xdr:col>
      <xdr:colOff>152400</xdr:colOff>
      <xdr:row>49</xdr:row>
      <xdr:rowOff>133350</xdr:rowOff>
    </xdr:to>
    <xdr:pic>
      <xdr:nvPicPr>
        <xdr:cNvPr id="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50</xdr:row>
      <xdr:rowOff>0</xdr:rowOff>
    </xdr:from>
    <xdr:to>
      <xdr:col>0</xdr:col>
      <xdr:colOff>152400</xdr:colOff>
      <xdr:row>50</xdr:row>
      <xdr:rowOff>133350</xdr:rowOff>
    </xdr:to>
    <xdr:pic>
      <xdr:nvPicPr>
        <xdr:cNvPr id="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0</xdr:col>
      <xdr:colOff>152400</xdr:colOff>
      <xdr:row>51</xdr:row>
      <xdr:rowOff>133350</xdr:rowOff>
    </xdr:to>
    <xdr:pic>
      <xdr:nvPicPr>
        <xdr:cNvPr id="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0</xdr:rowOff>
    </xdr:from>
    <xdr:to>
      <xdr:col>0</xdr:col>
      <xdr:colOff>152400</xdr:colOff>
      <xdr:row>52</xdr:row>
      <xdr:rowOff>133350</xdr:rowOff>
    </xdr:to>
    <xdr:pic>
      <xdr:nvPicPr>
        <xdr:cNvPr id="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0</xdr:col>
      <xdr:colOff>152400</xdr:colOff>
      <xdr:row>53</xdr:row>
      <xdr:rowOff>133350</xdr:rowOff>
    </xdr:to>
    <xdr:pic>
      <xdr:nvPicPr>
        <xdr:cNvPr id="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0</xdr:col>
      <xdr:colOff>152400</xdr:colOff>
      <xdr:row>54</xdr:row>
      <xdr:rowOff>133350</xdr:rowOff>
    </xdr:to>
    <xdr:pic>
      <xdr:nvPicPr>
        <xdr:cNvPr id="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0</xdr:col>
      <xdr:colOff>152400</xdr:colOff>
      <xdr:row>55</xdr:row>
      <xdr:rowOff>133350</xdr:rowOff>
    </xdr:to>
    <xdr:pic>
      <xdr:nvPicPr>
        <xdr:cNvPr id="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0</xdr:col>
      <xdr:colOff>152400</xdr:colOff>
      <xdr:row>56</xdr:row>
      <xdr:rowOff>133350</xdr:rowOff>
    </xdr:to>
    <xdr:pic>
      <xdr:nvPicPr>
        <xdr:cNvPr id="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0</xdr:col>
      <xdr:colOff>152400</xdr:colOff>
      <xdr:row>57</xdr:row>
      <xdr:rowOff>133350</xdr:rowOff>
    </xdr:to>
    <xdr:pic>
      <xdr:nvPicPr>
        <xdr:cNvPr id="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58</xdr:row>
      <xdr:rowOff>0</xdr:rowOff>
    </xdr:from>
    <xdr:to>
      <xdr:col>0</xdr:col>
      <xdr:colOff>152400</xdr:colOff>
      <xdr:row>58</xdr:row>
      <xdr:rowOff>133350</xdr:rowOff>
    </xdr:to>
    <xdr:pic>
      <xdr:nvPicPr>
        <xdr:cNvPr id="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59</xdr:row>
      <xdr:rowOff>0</xdr:rowOff>
    </xdr:from>
    <xdr:to>
      <xdr:col>0</xdr:col>
      <xdr:colOff>152400</xdr:colOff>
      <xdr:row>59</xdr:row>
      <xdr:rowOff>133350</xdr:rowOff>
    </xdr:to>
    <xdr:pic>
      <xdr:nvPicPr>
        <xdr:cNvPr id="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60</xdr:row>
      <xdr:rowOff>0</xdr:rowOff>
    </xdr:from>
    <xdr:to>
      <xdr:col>0</xdr:col>
      <xdr:colOff>152400</xdr:colOff>
      <xdr:row>60</xdr:row>
      <xdr:rowOff>133350</xdr:rowOff>
    </xdr:to>
    <xdr:pic>
      <xdr:nvPicPr>
        <xdr:cNvPr id="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152400</xdr:colOff>
      <xdr:row>61</xdr:row>
      <xdr:rowOff>133350</xdr:rowOff>
    </xdr:to>
    <xdr:pic>
      <xdr:nvPicPr>
        <xdr:cNvPr id="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62</xdr:row>
      <xdr:rowOff>0</xdr:rowOff>
    </xdr:from>
    <xdr:to>
      <xdr:col>0</xdr:col>
      <xdr:colOff>152400</xdr:colOff>
      <xdr:row>62</xdr:row>
      <xdr:rowOff>133350</xdr:rowOff>
    </xdr:to>
    <xdr:pic>
      <xdr:nvPicPr>
        <xdr:cNvPr id="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152400</xdr:colOff>
      <xdr:row>63</xdr:row>
      <xdr:rowOff>133350</xdr:rowOff>
    </xdr:to>
    <xdr:pic>
      <xdr:nvPicPr>
        <xdr:cNvPr id="6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64</xdr:row>
      <xdr:rowOff>0</xdr:rowOff>
    </xdr:from>
    <xdr:to>
      <xdr:col>0</xdr:col>
      <xdr:colOff>152400</xdr:colOff>
      <xdr:row>64</xdr:row>
      <xdr:rowOff>133350</xdr:rowOff>
    </xdr:to>
    <xdr:pic>
      <xdr:nvPicPr>
        <xdr:cNvPr id="6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65</xdr:row>
      <xdr:rowOff>0</xdr:rowOff>
    </xdr:from>
    <xdr:to>
      <xdr:col>0</xdr:col>
      <xdr:colOff>152400</xdr:colOff>
      <xdr:row>65</xdr:row>
      <xdr:rowOff>133350</xdr:rowOff>
    </xdr:to>
    <xdr:pic>
      <xdr:nvPicPr>
        <xdr:cNvPr id="6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66</xdr:row>
      <xdr:rowOff>0</xdr:rowOff>
    </xdr:from>
    <xdr:to>
      <xdr:col>0</xdr:col>
      <xdr:colOff>152400</xdr:colOff>
      <xdr:row>66</xdr:row>
      <xdr:rowOff>133350</xdr:rowOff>
    </xdr:to>
    <xdr:pic>
      <xdr:nvPicPr>
        <xdr:cNvPr id="6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0</xdr:col>
      <xdr:colOff>152400</xdr:colOff>
      <xdr:row>67</xdr:row>
      <xdr:rowOff>133350</xdr:rowOff>
    </xdr:to>
    <xdr:pic>
      <xdr:nvPicPr>
        <xdr:cNvPr id="6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152400</xdr:colOff>
      <xdr:row>68</xdr:row>
      <xdr:rowOff>133350</xdr:rowOff>
    </xdr:to>
    <xdr:pic>
      <xdr:nvPicPr>
        <xdr:cNvPr id="6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69</xdr:row>
      <xdr:rowOff>0</xdr:rowOff>
    </xdr:from>
    <xdr:to>
      <xdr:col>0</xdr:col>
      <xdr:colOff>152400</xdr:colOff>
      <xdr:row>69</xdr:row>
      <xdr:rowOff>133350</xdr:rowOff>
    </xdr:to>
    <xdr:pic>
      <xdr:nvPicPr>
        <xdr:cNvPr id="7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70</xdr:row>
      <xdr:rowOff>0</xdr:rowOff>
    </xdr:from>
    <xdr:to>
      <xdr:col>0</xdr:col>
      <xdr:colOff>152400</xdr:colOff>
      <xdr:row>70</xdr:row>
      <xdr:rowOff>133350</xdr:rowOff>
    </xdr:to>
    <xdr:pic>
      <xdr:nvPicPr>
        <xdr:cNvPr id="7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71</xdr:row>
      <xdr:rowOff>0</xdr:rowOff>
    </xdr:from>
    <xdr:to>
      <xdr:col>0</xdr:col>
      <xdr:colOff>152400</xdr:colOff>
      <xdr:row>71</xdr:row>
      <xdr:rowOff>133350</xdr:rowOff>
    </xdr:to>
    <xdr:pic>
      <xdr:nvPicPr>
        <xdr:cNvPr id="7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0</xdr:col>
      <xdr:colOff>152400</xdr:colOff>
      <xdr:row>72</xdr:row>
      <xdr:rowOff>133350</xdr:rowOff>
    </xdr:to>
    <xdr:pic>
      <xdr:nvPicPr>
        <xdr:cNvPr id="7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73</xdr:row>
      <xdr:rowOff>0</xdr:rowOff>
    </xdr:from>
    <xdr:to>
      <xdr:col>0</xdr:col>
      <xdr:colOff>152400</xdr:colOff>
      <xdr:row>73</xdr:row>
      <xdr:rowOff>133350</xdr:rowOff>
    </xdr:to>
    <xdr:pic>
      <xdr:nvPicPr>
        <xdr:cNvPr id="7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0</xdr:col>
      <xdr:colOff>152400</xdr:colOff>
      <xdr:row>74</xdr:row>
      <xdr:rowOff>133350</xdr:rowOff>
    </xdr:to>
    <xdr:pic>
      <xdr:nvPicPr>
        <xdr:cNvPr id="7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0</xdr:col>
      <xdr:colOff>152400</xdr:colOff>
      <xdr:row>75</xdr:row>
      <xdr:rowOff>133350</xdr:rowOff>
    </xdr:to>
    <xdr:pic>
      <xdr:nvPicPr>
        <xdr:cNvPr id="7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76</xdr:row>
      <xdr:rowOff>0</xdr:rowOff>
    </xdr:from>
    <xdr:to>
      <xdr:col>0</xdr:col>
      <xdr:colOff>152400</xdr:colOff>
      <xdr:row>76</xdr:row>
      <xdr:rowOff>133350</xdr:rowOff>
    </xdr:to>
    <xdr:pic>
      <xdr:nvPicPr>
        <xdr:cNvPr id="7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77</xdr:row>
      <xdr:rowOff>0</xdr:rowOff>
    </xdr:from>
    <xdr:to>
      <xdr:col>0</xdr:col>
      <xdr:colOff>152400</xdr:colOff>
      <xdr:row>77</xdr:row>
      <xdr:rowOff>133350</xdr:rowOff>
    </xdr:to>
    <xdr:pic>
      <xdr:nvPicPr>
        <xdr:cNvPr id="7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78</xdr:row>
      <xdr:rowOff>0</xdr:rowOff>
    </xdr:from>
    <xdr:to>
      <xdr:col>0</xdr:col>
      <xdr:colOff>152400</xdr:colOff>
      <xdr:row>78</xdr:row>
      <xdr:rowOff>133350</xdr:rowOff>
    </xdr:to>
    <xdr:pic>
      <xdr:nvPicPr>
        <xdr:cNvPr id="7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79</xdr:row>
      <xdr:rowOff>0</xdr:rowOff>
    </xdr:from>
    <xdr:to>
      <xdr:col>0</xdr:col>
      <xdr:colOff>152400</xdr:colOff>
      <xdr:row>79</xdr:row>
      <xdr:rowOff>133350</xdr:rowOff>
    </xdr:to>
    <xdr:pic>
      <xdr:nvPicPr>
        <xdr:cNvPr id="8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80</xdr:row>
      <xdr:rowOff>0</xdr:rowOff>
    </xdr:from>
    <xdr:to>
      <xdr:col>0</xdr:col>
      <xdr:colOff>152400</xdr:colOff>
      <xdr:row>80</xdr:row>
      <xdr:rowOff>133350</xdr:rowOff>
    </xdr:to>
    <xdr:pic>
      <xdr:nvPicPr>
        <xdr:cNvPr id="8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0</xdr:col>
      <xdr:colOff>152400</xdr:colOff>
      <xdr:row>81</xdr:row>
      <xdr:rowOff>133350</xdr:rowOff>
    </xdr:to>
    <xdr:pic>
      <xdr:nvPicPr>
        <xdr:cNvPr id="8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0</xdr:col>
      <xdr:colOff>152400</xdr:colOff>
      <xdr:row>82</xdr:row>
      <xdr:rowOff>133350</xdr:rowOff>
    </xdr:to>
    <xdr:pic>
      <xdr:nvPicPr>
        <xdr:cNvPr id="8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83</xdr:row>
      <xdr:rowOff>0</xdr:rowOff>
    </xdr:from>
    <xdr:to>
      <xdr:col>0</xdr:col>
      <xdr:colOff>152400</xdr:colOff>
      <xdr:row>83</xdr:row>
      <xdr:rowOff>133350</xdr:rowOff>
    </xdr:to>
    <xdr:pic>
      <xdr:nvPicPr>
        <xdr:cNvPr id="8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84</xdr:row>
      <xdr:rowOff>0</xdr:rowOff>
    </xdr:from>
    <xdr:to>
      <xdr:col>0</xdr:col>
      <xdr:colOff>152400</xdr:colOff>
      <xdr:row>84</xdr:row>
      <xdr:rowOff>133350</xdr:rowOff>
    </xdr:to>
    <xdr:pic>
      <xdr:nvPicPr>
        <xdr:cNvPr id="8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85</xdr:row>
      <xdr:rowOff>0</xdr:rowOff>
    </xdr:from>
    <xdr:to>
      <xdr:col>0</xdr:col>
      <xdr:colOff>152400</xdr:colOff>
      <xdr:row>85</xdr:row>
      <xdr:rowOff>133350</xdr:rowOff>
    </xdr:to>
    <xdr:pic>
      <xdr:nvPicPr>
        <xdr:cNvPr id="8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86</xdr:row>
      <xdr:rowOff>0</xdr:rowOff>
    </xdr:from>
    <xdr:to>
      <xdr:col>0</xdr:col>
      <xdr:colOff>152400</xdr:colOff>
      <xdr:row>86</xdr:row>
      <xdr:rowOff>133350</xdr:rowOff>
    </xdr:to>
    <xdr:pic>
      <xdr:nvPicPr>
        <xdr:cNvPr id="8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87</xdr:row>
      <xdr:rowOff>0</xdr:rowOff>
    </xdr:from>
    <xdr:to>
      <xdr:col>0</xdr:col>
      <xdr:colOff>152400</xdr:colOff>
      <xdr:row>87</xdr:row>
      <xdr:rowOff>133350</xdr:rowOff>
    </xdr:to>
    <xdr:pic>
      <xdr:nvPicPr>
        <xdr:cNvPr id="8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88</xdr:row>
      <xdr:rowOff>0</xdr:rowOff>
    </xdr:from>
    <xdr:to>
      <xdr:col>0</xdr:col>
      <xdr:colOff>152400</xdr:colOff>
      <xdr:row>88</xdr:row>
      <xdr:rowOff>133350</xdr:rowOff>
    </xdr:to>
    <xdr:pic>
      <xdr:nvPicPr>
        <xdr:cNvPr id="8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89</xdr:row>
      <xdr:rowOff>0</xdr:rowOff>
    </xdr:from>
    <xdr:to>
      <xdr:col>0</xdr:col>
      <xdr:colOff>152400</xdr:colOff>
      <xdr:row>89</xdr:row>
      <xdr:rowOff>133350</xdr:rowOff>
    </xdr:to>
    <xdr:pic>
      <xdr:nvPicPr>
        <xdr:cNvPr id="9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90</xdr:row>
      <xdr:rowOff>0</xdr:rowOff>
    </xdr:from>
    <xdr:to>
      <xdr:col>0</xdr:col>
      <xdr:colOff>152400</xdr:colOff>
      <xdr:row>90</xdr:row>
      <xdr:rowOff>133350</xdr:rowOff>
    </xdr:to>
    <xdr:pic>
      <xdr:nvPicPr>
        <xdr:cNvPr id="9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91</xdr:row>
      <xdr:rowOff>0</xdr:rowOff>
    </xdr:from>
    <xdr:to>
      <xdr:col>0</xdr:col>
      <xdr:colOff>152400</xdr:colOff>
      <xdr:row>91</xdr:row>
      <xdr:rowOff>133350</xdr:rowOff>
    </xdr:to>
    <xdr:pic>
      <xdr:nvPicPr>
        <xdr:cNvPr id="9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92</xdr:row>
      <xdr:rowOff>0</xdr:rowOff>
    </xdr:from>
    <xdr:to>
      <xdr:col>0</xdr:col>
      <xdr:colOff>152400</xdr:colOff>
      <xdr:row>92</xdr:row>
      <xdr:rowOff>133350</xdr:rowOff>
    </xdr:to>
    <xdr:pic>
      <xdr:nvPicPr>
        <xdr:cNvPr id="9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93</xdr:row>
      <xdr:rowOff>0</xdr:rowOff>
    </xdr:from>
    <xdr:to>
      <xdr:col>0</xdr:col>
      <xdr:colOff>152400</xdr:colOff>
      <xdr:row>93</xdr:row>
      <xdr:rowOff>133350</xdr:rowOff>
    </xdr:to>
    <xdr:pic>
      <xdr:nvPicPr>
        <xdr:cNvPr id="9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94</xdr:row>
      <xdr:rowOff>0</xdr:rowOff>
    </xdr:from>
    <xdr:to>
      <xdr:col>0</xdr:col>
      <xdr:colOff>152400</xdr:colOff>
      <xdr:row>94</xdr:row>
      <xdr:rowOff>133350</xdr:rowOff>
    </xdr:to>
    <xdr:pic>
      <xdr:nvPicPr>
        <xdr:cNvPr id="9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95</xdr:row>
      <xdr:rowOff>0</xdr:rowOff>
    </xdr:from>
    <xdr:to>
      <xdr:col>0</xdr:col>
      <xdr:colOff>152400</xdr:colOff>
      <xdr:row>95</xdr:row>
      <xdr:rowOff>133350</xdr:rowOff>
    </xdr:to>
    <xdr:pic>
      <xdr:nvPicPr>
        <xdr:cNvPr id="9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96</xdr:row>
      <xdr:rowOff>0</xdr:rowOff>
    </xdr:from>
    <xdr:to>
      <xdr:col>0</xdr:col>
      <xdr:colOff>152400</xdr:colOff>
      <xdr:row>96</xdr:row>
      <xdr:rowOff>133350</xdr:rowOff>
    </xdr:to>
    <xdr:pic>
      <xdr:nvPicPr>
        <xdr:cNvPr id="9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97</xdr:row>
      <xdr:rowOff>0</xdr:rowOff>
    </xdr:from>
    <xdr:to>
      <xdr:col>0</xdr:col>
      <xdr:colOff>152400</xdr:colOff>
      <xdr:row>97</xdr:row>
      <xdr:rowOff>133350</xdr:rowOff>
    </xdr:to>
    <xdr:pic>
      <xdr:nvPicPr>
        <xdr:cNvPr id="9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98</xdr:row>
      <xdr:rowOff>0</xdr:rowOff>
    </xdr:from>
    <xdr:to>
      <xdr:col>0</xdr:col>
      <xdr:colOff>152400</xdr:colOff>
      <xdr:row>98</xdr:row>
      <xdr:rowOff>133350</xdr:rowOff>
    </xdr:to>
    <xdr:pic>
      <xdr:nvPicPr>
        <xdr:cNvPr id="9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99</xdr:row>
      <xdr:rowOff>0</xdr:rowOff>
    </xdr:from>
    <xdr:to>
      <xdr:col>0</xdr:col>
      <xdr:colOff>152400</xdr:colOff>
      <xdr:row>99</xdr:row>
      <xdr:rowOff>133350</xdr:rowOff>
    </xdr:to>
    <xdr:pic>
      <xdr:nvPicPr>
        <xdr:cNvPr id="10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100</xdr:row>
      <xdr:rowOff>0</xdr:rowOff>
    </xdr:from>
    <xdr:to>
      <xdr:col>0</xdr:col>
      <xdr:colOff>152400</xdr:colOff>
      <xdr:row>100</xdr:row>
      <xdr:rowOff>133350</xdr:rowOff>
    </xdr:to>
    <xdr:pic>
      <xdr:nvPicPr>
        <xdr:cNvPr id="10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152400</xdr:colOff>
      <xdr:row>101</xdr:row>
      <xdr:rowOff>133350</xdr:rowOff>
    </xdr:to>
    <xdr:pic>
      <xdr:nvPicPr>
        <xdr:cNvPr id="10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102</xdr:row>
      <xdr:rowOff>0</xdr:rowOff>
    </xdr:from>
    <xdr:to>
      <xdr:col>0</xdr:col>
      <xdr:colOff>152400</xdr:colOff>
      <xdr:row>102</xdr:row>
      <xdr:rowOff>133350</xdr:rowOff>
    </xdr:to>
    <xdr:pic>
      <xdr:nvPicPr>
        <xdr:cNvPr id="10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103</xdr:row>
      <xdr:rowOff>0</xdr:rowOff>
    </xdr:from>
    <xdr:to>
      <xdr:col>0</xdr:col>
      <xdr:colOff>152400</xdr:colOff>
      <xdr:row>103</xdr:row>
      <xdr:rowOff>133350</xdr:rowOff>
    </xdr:to>
    <xdr:pic>
      <xdr:nvPicPr>
        <xdr:cNvPr id="10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152400</xdr:colOff>
      <xdr:row>104</xdr:row>
      <xdr:rowOff>133350</xdr:rowOff>
    </xdr:to>
    <xdr:pic>
      <xdr:nvPicPr>
        <xdr:cNvPr id="10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105</xdr:row>
      <xdr:rowOff>0</xdr:rowOff>
    </xdr:from>
    <xdr:to>
      <xdr:col>0</xdr:col>
      <xdr:colOff>152400</xdr:colOff>
      <xdr:row>105</xdr:row>
      <xdr:rowOff>133350</xdr:rowOff>
    </xdr:to>
    <xdr:pic>
      <xdr:nvPicPr>
        <xdr:cNvPr id="10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106</xdr:row>
      <xdr:rowOff>0</xdr:rowOff>
    </xdr:from>
    <xdr:to>
      <xdr:col>0</xdr:col>
      <xdr:colOff>152400</xdr:colOff>
      <xdr:row>106</xdr:row>
      <xdr:rowOff>133350</xdr:rowOff>
    </xdr:to>
    <xdr:pic>
      <xdr:nvPicPr>
        <xdr:cNvPr id="10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107</xdr:row>
      <xdr:rowOff>0</xdr:rowOff>
    </xdr:from>
    <xdr:to>
      <xdr:col>0</xdr:col>
      <xdr:colOff>152400</xdr:colOff>
      <xdr:row>107</xdr:row>
      <xdr:rowOff>133350</xdr:rowOff>
    </xdr:to>
    <xdr:pic>
      <xdr:nvPicPr>
        <xdr:cNvPr id="10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108</xdr:row>
      <xdr:rowOff>0</xdr:rowOff>
    </xdr:from>
    <xdr:to>
      <xdr:col>0</xdr:col>
      <xdr:colOff>152400</xdr:colOff>
      <xdr:row>108</xdr:row>
      <xdr:rowOff>133350</xdr:rowOff>
    </xdr:to>
    <xdr:pic>
      <xdr:nvPicPr>
        <xdr:cNvPr id="10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109</xdr:row>
      <xdr:rowOff>0</xdr:rowOff>
    </xdr:from>
    <xdr:to>
      <xdr:col>0</xdr:col>
      <xdr:colOff>152400</xdr:colOff>
      <xdr:row>109</xdr:row>
      <xdr:rowOff>133350</xdr:rowOff>
    </xdr:to>
    <xdr:pic>
      <xdr:nvPicPr>
        <xdr:cNvPr id="1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110</xdr:row>
      <xdr:rowOff>0</xdr:rowOff>
    </xdr:from>
    <xdr:to>
      <xdr:col>0</xdr:col>
      <xdr:colOff>152400</xdr:colOff>
      <xdr:row>110</xdr:row>
      <xdr:rowOff>133350</xdr:rowOff>
    </xdr:to>
    <xdr:pic>
      <xdr:nvPicPr>
        <xdr:cNvPr id="1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152400</xdr:colOff>
      <xdr:row>111</xdr:row>
      <xdr:rowOff>133350</xdr:rowOff>
    </xdr:to>
    <xdr:pic>
      <xdr:nvPicPr>
        <xdr:cNvPr id="1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112</xdr:row>
      <xdr:rowOff>0</xdr:rowOff>
    </xdr:from>
    <xdr:to>
      <xdr:col>0</xdr:col>
      <xdr:colOff>152400</xdr:colOff>
      <xdr:row>112</xdr:row>
      <xdr:rowOff>133350</xdr:rowOff>
    </xdr:to>
    <xdr:pic>
      <xdr:nvPicPr>
        <xdr:cNvPr id="1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113</xdr:row>
      <xdr:rowOff>0</xdr:rowOff>
    </xdr:from>
    <xdr:to>
      <xdr:col>0</xdr:col>
      <xdr:colOff>152400</xdr:colOff>
      <xdr:row>113</xdr:row>
      <xdr:rowOff>133350</xdr:rowOff>
    </xdr:to>
    <xdr:pic>
      <xdr:nvPicPr>
        <xdr:cNvPr id="1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114</xdr:row>
      <xdr:rowOff>0</xdr:rowOff>
    </xdr:from>
    <xdr:to>
      <xdr:col>0</xdr:col>
      <xdr:colOff>152400</xdr:colOff>
      <xdr:row>114</xdr:row>
      <xdr:rowOff>133350</xdr:rowOff>
    </xdr:to>
    <xdr:pic>
      <xdr:nvPicPr>
        <xdr:cNvPr id="1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115</xdr:row>
      <xdr:rowOff>0</xdr:rowOff>
    </xdr:from>
    <xdr:to>
      <xdr:col>0</xdr:col>
      <xdr:colOff>152400</xdr:colOff>
      <xdr:row>115</xdr:row>
      <xdr:rowOff>133350</xdr:rowOff>
    </xdr:to>
    <xdr:pic>
      <xdr:nvPicPr>
        <xdr:cNvPr id="1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116</xdr:row>
      <xdr:rowOff>0</xdr:rowOff>
    </xdr:from>
    <xdr:to>
      <xdr:col>0</xdr:col>
      <xdr:colOff>152400</xdr:colOff>
      <xdr:row>116</xdr:row>
      <xdr:rowOff>133350</xdr:rowOff>
    </xdr:to>
    <xdr:pic>
      <xdr:nvPicPr>
        <xdr:cNvPr id="1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117</xdr:row>
      <xdr:rowOff>0</xdr:rowOff>
    </xdr:from>
    <xdr:to>
      <xdr:col>0</xdr:col>
      <xdr:colOff>152400</xdr:colOff>
      <xdr:row>117</xdr:row>
      <xdr:rowOff>133350</xdr:rowOff>
    </xdr:to>
    <xdr:pic>
      <xdr:nvPicPr>
        <xdr:cNvPr id="1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118</xdr:row>
      <xdr:rowOff>0</xdr:rowOff>
    </xdr:from>
    <xdr:to>
      <xdr:col>0</xdr:col>
      <xdr:colOff>152400</xdr:colOff>
      <xdr:row>118</xdr:row>
      <xdr:rowOff>133350</xdr:rowOff>
    </xdr:to>
    <xdr:pic>
      <xdr:nvPicPr>
        <xdr:cNvPr id="1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0</xdr:col>
      <xdr:colOff>152400</xdr:colOff>
      <xdr:row>119</xdr:row>
      <xdr:rowOff>133350</xdr:rowOff>
    </xdr:to>
    <xdr:pic>
      <xdr:nvPicPr>
        <xdr:cNvPr id="1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120</xdr:row>
      <xdr:rowOff>0</xdr:rowOff>
    </xdr:from>
    <xdr:to>
      <xdr:col>0</xdr:col>
      <xdr:colOff>152400</xdr:colOff>
      <xdr:row>120</xdr:row>
      <xdr:rowOff>133350</xdr:rowOff>
    </xdr:to>
    <xdr:pic>
      <xdr:nvPicPr>
        <xdr:cNvPr id="1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121</xdr:row>
      <xdr:rowOff>0</xdr:rowOff>
    </xdr:from>
    <xdr:to>
      <xdr:col>0</xdr:col>
      <xdr:colOff>152400</xdr:colOff>
      <xdr:row>121</xdr:row>
      <xdr:rowOff>133350</xdr:rowOff>
    </xdr:to>
    <xdr:pic>
      <xdr:nvPicPr>
        <xdr:cNvPr id="1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122</xdr:row>
      <xdr:rowOff>0</xdr:rowOff>
    </xdr:from>
    <xdr:to>
      <xdr:col>0</xdr:col>
      <xdr:colOff>152400</xdr:colOff>
      <xdr:row>122</xdr:row>
      <xdr:rowOff>133350</xdr:rowOff>
    </xdr:to>
    <xdr:pic>
      <xdr:nvPicPr>
        <xdr:cNvPr id="1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123</xdr:row>
      <xdr:rowOff>0</xdr:rowOff>
    </xdr:from>
    <xdr:to>
      <xdr:col>0</xdr:col>
      <xdr:colOff>152400</xdr:colOff>
      <xdr:row>123</xdr:row>
      <xdr:rowOff>133350</xdr:rowOff>
    </xdr:to>
    <xdr:pic>
      <xdr:nvPicPr>
        <xdr:cNvPr id="1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124</xdr:row>
      <xdr:rowOff>0</xdr:rowOff>
    </xdr:from>
    <xdr:to>
      <xdr:col>0</xdr:col>
      <xdr:colOff>152400</xdr:colOff>
      <xdr:row>124</xdr:row>
      <xdr:rowOff>133350</xdr:rowOff>
    </xdr:to>
    <xdr:pic>
      <xdr:nvPicPr>
        <xdr:cNvPr id="1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125</xdr:row>
      <xdr:rowOff>0</xdr:rowOff>
    </xdr:from>
    <xdr:to>
      <xdr:col>0</xdr:col>
      <xdr:colOff>152400</xdr:colOff>
      <xdr:row>125</xdr:row>
      <xdr:rowOff>133350</xdr:rowOff>
    </xdr:to>
    <xdr:pic>
      <xdr:nvPicPr>
        <xdr:cNvPr id="1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126</xdr:row>
      <xdr:rowOff>0</xdr:rowOff>
    </xdr:from>
    <xdr:to>
      <xdr:col>0</xdr:col>
      <xdr:colOff>152400</xdr:colOff>
      <xdr:row>126</xdr:row>
      <xdr:rowOff>133350</xdr:rowOff>
    </xdr:to>
    <xdr:pic>
      <xdr:nvPicPr>
        <xdr:cNvPr id="1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127</xdr:row>
      <xdr:rowOff>0</xdr:rowOff>
    </xdr:from>
    <xdr:to>
      <xdr:col>0</xdr:col>
      <xdr:colOff>152400</xdr:colOff>
      <xdr:row>127</xdr:row>
      <xdr:rowOff>133350</xdr:rowOff>
    </xdr:to>
    <xdr:pic>
      <xdr:nvPicPr>
        <xdr:cNvPr id="1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128</xdr:row>
      <xdr:rowOff>0</xdr:rowOff>
    </xdr:from>
    <xdr:to>
      <xdr:col>0</xdr:col>
      <xdr:colOff>152400</xdr:colOff>
      <xdr:row>128</xdr:row>
      <xdr:rowOff>133350</xdr:rowOff>
    </xdr:to>
    <xdr:pic>
      <xdr:nvPicPr>
        <xdr:cNvPr id="1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129</xdr:row>
      <xdr:rowOff>0</xdr:rowOff>
    </xdr:from>
    <xdr:to>
      <xdr:col>0</xdr:col>
      <xdr:colOff>152400</xdr:colOff>
      <xdr:row>129</xdr:row>
      <xdr:rowOff>133350</xdr:rowOff>
    </xdr:to>
    <xdr:pic>
      <xdr:nvPicPr>
        <xdr:cNvPr id="1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130</xdr:row>
      <xdr:rowOff>0</xdr:rowOff>
    </xdr:from>
    <xdr:to>
      <xdr:col>0</xdr:col>
      <xdr:colOff>152400</xdr:colOff>
      <xdr:row>130</xdr:row>
      <xdr:rowOff>133350</xdr:rowOff>
    </xdr:to>
    <xdr:pic>
      <xdr:nvPicPr>
        <xdr:cNvPr id="1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131</xdr:row>
      <xdr:rowOff>0</xdr:rowOff>
    </xdr:from>
    <xdr:to>
      <xdr:col>0</xdr:col>
      <xdr:colOff>152400</xdr:colOff>
      <xdr:row>131</xdr:row>
      <xdr:rowOff>133350</xdr:rowOff>
    </xdr:to>
    <xdr:pic>
      <xdr:nvPicPr>
        <xdr:cNvPr id="1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132</xdr:row>
      <xdr:rowOff>0</xdr:rowOff>
    </xdr:from>
    <xdr:to>
      <xdr:col>0</xdr:col>
      <xdr:colOff>152400</xdr:colOff>
      <xdr:row>132</xdr:row>
      <xdr:rowOff>133350</xdr:rowOff>
    </xdr:to>
    <xdr:pic>
      <xdr:nvPicPr>
        <xdr:cNvPr id="1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133</xdr:row>
      <xdr:rowOff>0</xdr:rowOff>
    </xdr:from>
    <xdr:to>
      <xdr:col>0</xdr:col>
      <xdr:colOff>152400</xdr:colOff>
      <xdr:row>133</xdr:row>
      <xdr:rowOff>133350</xdr:rowOff>
    </xdr:to>
    <xdr:pic>
      <xdr:nvPicPr>
        <xdr:cNvPr id="1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134</xdr:row>
      <xdr:rowOff>0</xdr:rowOff>
    </xdr:from>
    <xdr:to>
      <xdr:col>0</xdr:col>
      <xdr:colOff>152400</xdr:colOff>
      <xdr:row>134</xdr:row>
      <xdr:rowOff>133350</xdr:rowOff>
    </xdr:to>
    <xdr:pic>
      <xdr:nvPicPr>
        <xdr:cNvPr id="1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135</xdr:row>
      <xdr:rowOff>0</xdr:rowOff>
    </xdr:from>
    <xdr:to>
      <xdr:col>0</xdr:col>
      <xdr:colOff>152400</xdr:colOff>
      <xdr:row>135</xdr:row>
      <xdr:rowOff>133350</xdr:rowOff>
    </xdr:to>
    <xdr:pic>
      <xdr:nvPicPr>
        <xdr:cNvPr id="1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152400</xdr:colOff>
      <xdr:row>136</xdr:row>
      <xdr:rowOff>133350</xdr:rowOff>
    </xdr:to>
    <xdr:pic>
      <xdr:nvPicPr>
        <xdr:cNvPr id="1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152400</xdr:colOff>
      <xdr:row>137</xdr:row>
      <xdr:rowOff>133350</xdr:rowOff>
    </xdr:to>
    <xdr:pic>
      <xdr:nvPicPr>
        <xdr:cNvPr id="1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138</xdr:row>
      <xdr:rowOff>0</xdr:rowOff>
    </xdr:from>
    <xdr:to>
      <xdr:col>0</xdr:col>
      <xdr:colOff>152400</xdr:colOff>
      <xdr:row>138</xdr:row>
      <xdr:rowOff>133350</xdr:rowOff>
    </xdr:to>
    <xdr:pic>
      <xdr:nvPicPr>
        <xdr:cNvPr id="1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139</xdr:row>
      <xdr:rowOff>0</xdr:rowOff>
    </xdr:from>
    <xdr:to>
      <xdr:col>0</xdr:col>
      <xdr:colOff>152400</xdr:colOff>
      <xdr:row>139</xdr:row>
      <xdr:rowOff>133350</xdr:rowOff>
    </xdr:to>
    <xdr:pic>
      <xdr:nvPicPr>
        <xdr:cNvPr id="1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140</xdr:row>
      <xdr:rowOff>0</xdr:rowOff>
    </xdr:from>
    <xdr:to>
      <xdr:col>0</xdr:col>
      <xdr:colOff>152400</xdr:colOff>
      <xdr:row>140</xdr:row>
      <xdr:rowOff>133350</xdr:rowOff>
    </xdr:to>
    <xdr:pic>
      <xdr:nvPicPr>
        <xdr:cNvPr id="1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152400</xdr:colOff>
      <xdr:row>141</xdr:row>
      <xdr:rowOff>133350</xdr:rowOff>
    </xdr:to>
    <xdr:pic>
      <xdr:nvPicPr>
        <xdr:cNvPr id="1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152400</xdr:colOff>
      <xdr:row>142</xdr:row>
      <xdr:rowOff>133350</xdr:rowOff>
    </xdr:to>
    <xdr:pic>
      <xdr:nvPicPr>
        <xdr:cNvPr id="1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143</xdr:row>
      <xdr:rowOff>0</xdr:rowOff>
    </xdr:from>
    <xdr:to>
      <xdr:col>0</xdr:col>
      <xdr:colOff>152400</xdr:colOff>
      <xdr:row>143</xdr:row>
      <xdr:rowOff>133350</xdr:rowOff>
    </xdr:to>
    <xdr:pic>
      <xdr:nvPicPr>
        <xdr:cNvPr id="1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144</xdr:row>
      <xdr:rowOff>0</xdr:rowOff>
    </xdr:from>
    <xdr:to>
      <xdr:col>0</xdr:col>
      <xdr:colOff>152400</xdr:colOff>
      <xdr:row>144</xdr:row>
      <xdr:rowOff>133350</xdr:rowOff>
    </xdr:to>
    <xdr:pic>
      <xdr:nvPicPr>
        <xdr:cNvPr id="1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145</xdr:row>
      <xdr:rowOff>0</xdr:rowOff>
    </xdr:from>
    <xdr:to>
      <xdr:col>0</xdr:col>
      <xdr:colOff>152400</xdr:colOff>
      <xdr:row>145</xdr:row>
      <xdr:rowOff>133350</xdr:rowOff>
    </xdr:to>
    <xdr:pic>
      <xdr:nvPicPr>
        <xdr:cNvPr id="1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146</xdr:row>
      <xdr:rowOff>0</xdr:rowOff>
    </xdr:from>
    <xdr:to>
      <xdr:col>0</xdr:col>
      <xdr:colOff>152400</xdr:colOff>
      <xdr:row>146</xdr:row>
      <xdr:rowOff>133350</xdr:rowOff>
    </xdr:to>
    <xdr:pic>
      <xdr:nvPicPr>
        <xdr:cNvPr id="1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147</xdr:row>
      <xdr:rowOff>0</xdr:rowOff>
    </xdr:from>
    <xdr:to>
      <xdr:col>0</xdr:col>
      <xdr:colOff>152400</xdr:colOff>
      <xdr:row>147</xdr:row>
      <xdr:rowOff>133350</xdr:rowOff>
    </xdr:to>
    <xdr:pic>
      <xdr:nvPicPr>
        <xdr:cNvPr id="1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148</xdr:row>
      <xdr:rowOff>0</xdr:rowOff>
    </xdr:from>
    <xdr:to>
      <xdr:col>0</xdr:col>
      <xdr:colOff>152400</xdr:colOff>
      <xdr:row>148</xdr:row>
      <xdr:rowOff>133350</xdr:rowOff>
    </xdr:to>
    <xdr:pic>
      <xdr:nvPicPr>
        <xdr:cNvPr id="1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149</xdr:row>
      <xdr:rowOff>0</xdr:rowOff>
    </xdr:from>
    <xdr:to>
      <xdr:col>0</xdr:col>
      <xdr:colOff>152400</xdr:colOff>
      <xdr:row>149</xdr:row>
      <xdr:rowOff>133350</xdr:rowOff>
    </xdr:to>
    <xdr:pic>
      <xdr:nvPicPr>
        <xdr:cNvPr id="1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150</xdr:row>
      <xdr:rowOff>0</xdr:rowOff>
    </xdr:from>
    <xdr:to>
      <xdr:col>0</xdr:col>
      <xdr:colOff>152400</xdr:colOff>
      <xdr:row>150</xdr:row>
      <xdr:rowOff>133350</xdr:rowOff>
    </xdr:to>
    <xdr:pic>
      <xdr:nvPicPr>
        <xdr:cNvPr id="1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151</xdr:row>
      <xdr:rowOff>0</xdr:rowOff>
    </xdr:from>
    <xdr:to>
      <xdr:col>0</xdr:col>
      <xdr:colOff>152400</xdr:colOff>
      <xdr:row>151</xdr:row>
      <xdr:rowOff>133350</xdr:rowOff>
    </xdr:to>
    <xdr:pic>
      <xdr:nvPicPr>
        <xdr:cNvPr id="1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152</xdr:row>
      <xdr:rowOff>0</xdr:rowOff>
    </xdr:from>
    <xdr:to>
      <xdr:col>0</xdr:col>
      <xdr:colOff>152400</xdr:colOff>
      <xdr:row>152</xdr:row>
      <xdr:rowOff>133350</xdr:rowOff>
    </xdr:to>
    <xdr:pic>
      <xdr:nvPicPr>
        <xdr:cNvPr id="1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153</xdr:row>
      <xdr:rowOff>0</xdr:rowOff>
    </xdr:from>
    <xdr:to>
      <xdr:col>0</xdr:col>
      <xdr:colOff>152400</xdr:colOff>
      <xdr:row>153</xdr:row>
      <xdr:rowOff>133350</xdr:rowOff>
    </xdr:to>
    <xdr:pic>
      <xdr:nvPicPr>
        <xdr:cNvPr id="1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154</xdr:row>
      <xdr:rowOff>0</xdr:rowOff>
    </xdr:from>
    <xdr:to>
      <xdr:col>0</xdr:col>
      <xdr:colOff>152400</xdr:colOff>
      <xdr:row>154</xdr:row>
      <xdr:rowOff>133350</xdr:rowOff>
    </xdr:to>
    <xdr:pic>
      <xdr:nvPicPr>
        <xdr:cNvPr id="1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155</xdr:row>
      <xdr:rowOff>0</xdr:rowOff>
    </xdr:from>
    <xdr:to>
      <xdr:col>0</xdr:col>
      <xdr:colOff>152400</xdr:colOff>
      <xdr:row>155</xdr:row>
      <xdr:rowOff>133350</xdr:rowOff>
    </xdr:to>
    <xdr:pic>
      <xdr:nvPicPr>
        <xdr:cNvPr id="1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156</xdr:row>
      <xdr:rowOff>0</xdr:rowOff>
    </xdr:from>
    <xdr:to>
      <xdr:col>0</xdr:col>
      <xdr:colOff>152400</xdr:colOff>
      <xdr:row>156</xdr:row>
      <xdr:rowOff>133350</xdr:rowOff>
    </xdr:to>
    <xdr:pic>
      <xdr:nvPicPr>
        <xdr:cNvPr id="1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157</xdr:row>
      <xdr:rowOff>0</xdr:rowOff>
    </xdr:from>
    <xdr:to>
      <xdr:col>0</xdr:col>
      <xdr:colOff>152400</xdr:colOff>
      <xdr:row>157</xdr:row>
      <xdr:rowOff>133350</xdr:rowOff>
    </xdr:to>
    <xdr:pic>
      <xdr:nvPicPr>
        <xdr:cNvPr id="1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158</xdr:row>
      <xdr:rowOff>0</xdr:rowOff>
    </xdr:from>
    <xdr:to>
      <xdr:col>0</xdr:col>
      <xdr:colOff>152400</xdr:colOff>
      <xdr:row>158</xdr:row>
      <xdr:rowOff>133350</xdr:rowOff>
    </xdr:to>
    <xdr:pic>
      <xdr:nvPicPr>
        <xdr:cNvPr id="1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159</xdr:row>
      <xdr:rowOff>0</xdr:rowOff>
    </xdr:from>
    <xdr:to>
      <xdr:col>0</xdr:col>
      <xdr:colOff>152400</xdr:colOff>
      <xdr:row>159</xdr:row>
      <xdr:rowOff>133350</xdr:rowOff>
    </xdr:to>
    <xdr:pic>
      <xdr:nvPicPr>
        <xdr:cNvPr id="1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160</xdr:row>
      <xdr:rowOff>0</xdr:rowOff>
    </xdr:from>
    <xdr:to>
      <xdr:col>0</xdr:col>
      <xdr:colOff>152400</xdr:colOff>
      <xdr:row>160</xdr:row>
      <xdr:rowOff>133350</xdr:rowOff>
    </xdr:to>
    <xdr:pic>
      <xdr:nvPicPr>
        <xdr:cNvPr id="1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161</xdr:row>
      <xdr:rowOff>0</xdr:rowOff>
    </xdr:from>
    <xdr:to>
      <xdr:col>0</xdr:col>
      <xdr:colOff>152400</xdr:colOff>
      <xdr:row>161</xdr:row>
      <xdr:rowOff>133350</xdr:rowOff>
    </xdr:to>
    <xdr:pic>
      <xdr:nvPicPr>
        <xdr:cNvPr id="1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162</xdr:row>
      <xdr:rowOff>0</xdr:rowOff>
    </xdr:from>
    <xdr:to>
      <xdr:col>0</xdr:col>
      <xdr:colOff>152400</xdr:colOff>
      <xdr:row>162</xdr:row>
      <xdr:rowOff>133350</xdr:rowOff>
    </xdr:to>
    <xdr:pic>
      <xdr:nvPicPr>
        <xdr:cNvPr id="1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163</xdr:row>
      <xdr:rowOff>0</xdr:rowOff>
    </xdr:from>
    <xdr:to>
      <xdr:col>0</xdr:col>
      <xdr:colOff>152400</xdr:colOff>
      <xdr:row>163</xdr:row>
      <xdr:rowOff>133350</xdr:rowOff>
    </xdr:to>
    <xdr:pic>
      <xdr:nvPicPr>
        <xdr:cNvPr id="16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164</xdr:row>
      <xdr:rowOff>0</xdr:rowOff>
    </xdr:from>
    <xdr:to>
      <xdr:col>0</xdr:col>
      <xdr:colOff>152400</xdr:colOff>
      <xdr:row>164</xdr:row>
      <xdr:rowOff>133350</xdr:rowOff>
    </xdr:to>
    <xdr:pic>
      <xdr:nvPicPr>
        <xdr:cNvPr id="16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165</xdr:row>
      <xdr:rowOff>0</xdr:rowOff>
    </xdr:from>
    <xdr:to>
      <xdr:col>0</xdr:col>
      <xdr:colOff>152400</xdr:colOff>
      <xdr:row>165</xdr:row>
      <xdr:rowOff>133350</xdr:rowOff>
    </xdr:to>
    <xdr:pic>
      <xdr:nvPicPr>
        <xdr:cNvPr id="16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166</xdr:row>
      <xdr:rowOff>0</xdr:rowOff>
    </xdr:from>
    <xdr:to>
      <xdr:col>0</xdr:col>
      <xdr:colOff>152400</xdr:colOff>
      <xdr:row>166</xdr:row>
      <xdr:rowOff>133350</xdr:rowOff>
    </xdr:to>
    <xdr:pic>
      <xdr:nvPicPr>
        <xdr:cNvPr id="16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167</xdr:row>
      <xdr:rowOff>0</xdr:rowOff>
    </xdr:from>
    <xdr:to>
      <xdr:col>0</xdr:col>
      <xdr:colOff>152400</xdr:colOff>
      <xdr:row>167</xdr:row>
      <xdr:rowOff>133350</xdr:rowOff>
    </xdr:to>
    <xdr:pic>
      <xdr:nvPicPr>
        <xdr:cNvPr id="16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168</xdr:row>
      <xdr:rowOff>0</xdr:rowOff>
    </xdr:from>
    <xdr:to>
      <xdr:col>0</xdr:col>
      <xdr:colOff>152400</xdr:colOff>
      <xdr:row>168</xdr:row>
      <xdr:rowOff>133350</xdr:rowOff>
    </xdr:to>
    <xdr:pic>
      <xdr:nvPicPr>
        <xdr:cNvPr id="16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169</xdr:row>
      <xdr:rowOff>0</xdr:rowOff>
    </xdr:from>
    <xdr:to>
      <xdr:col>0</xdr:col>
      <xdr:colOff>152400</xdr:colOff>
      <xdr:row>169</xdr:row>
      <xdr:rowOff>133350</xdr:rowOff>
    </xdr:to>
    <xdr:pic>
      <xdr:nvPicPr>
        <xdr:cNvPr id="17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170</xdr:row>
      <xdr:rowOff>0</xdr:rowOff>
    </xdr:from>
    <xdr:to>
      <xdr:col>0</xdr:col>
      <xdr:colOff>152400</xdr:colOff>
      <xdr:row>170</xdr:row>
      <xdr:rowOff>133350</xdr:rowOff>
    </xdr:to>
    <xdr:pic>
      <xdr:nvPicPr>
        <xdr:cNvPr id="17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171</xdr:row>
      <xdr:rowOff>0</xdr:rowOff>
    </xdr:from>
    <xdr:to>
      <xdr:col>0</xdr:col>
      <xdr:colOff>152400</xdr:colOff>
      <xdr:row>171</xdr:row>
      <xdr:rowOff>133350</xdr:rowOff>
    </xdr:to>
    <xdr:pic>
      <xdr:nvPicPr>
        <xdr:cNvPr id="17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172</xdr:row>
      <xdr:rowOff>0</xdr:rowOff>
    </xdr:from>
    <xdr:to>
      <xdr:col>0</xdr:col>
      <xdr:colOff>152400</xdr:colOff>
      <xdr:row>172</xdr:row>
      <xdr:rowOff>133350</xdr:rowOff>
    </xdr:to>
    <xdr:pic>
      <xdr:nvPicPr>
        <xdr:cNvPr id="17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173</xdr:row>
      <xdr:rowOff>0</xdr:rowOff>
    </xdr:from>
    <xdr:to>
      <xdr:col>0</xdr:col>
      <xdr:colOff>152400</xdr:colOff>
      <xdr:row>173</xdr:row>
      <xdr:rowOff>133350</xdr:rowOff>
    </xdr:to>
    <xdr:pic>
      <xdr:nvPicPr>
        <xdr:cNvPr id="17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174</xdr:row>
      <xdr:rowOff>0</xdr:rowOff>
    </xdr:from>
    <xdr:to>
      <xdr:col>0</xdr:col>
      <xdr:colOff>152400</xdr:colOff>
      <xdr:row>174</xdr:row>
      <xdr:rowOff>133350</xdr:rowOff>
    </xdr:to>
    <xdr:pic>
      <xdr:nvPicPr>
        <xdr:cNvPr id="17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175</xdr:row>
      <xdr:rowOff>0</xdr:rowOff>
    </xdr:from>
    <xdr:to>
      <xdr:col>0</xdr:col>
      <xdr:colOff>152400</xdr:colOff>
      <xdr:row>175</xdr:row>
      <xdr:rowOff>133350</xdr:rowOff>
    </xdr:to>
    <xdr:pic>
      <xdr:nvPicPr>
        <xdr:cNvPr id="17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176</xdr:row>
      <xdr:rowOff>0</xdr:rowOff>
    </xdr:from>
    <xdr:to>
      <xdr:col>0</xdr:col>
      <xdr:colOff>152400</xdr:colOff>
      <xdr:row>176</xdr:row>
      <xdr:rowOff>133350</xdr:rowOff>
    </xdr:to>
    <xdr:pic>
      <xdr:nvPicPr>
        <xdr:cNvPr id="17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177</xdr:row>
      <xdr:rowOff>0</xdr:rowOff>
    </xdr:from>
    <xdr:to>
      <xdr:col>0</xdr:col>
      <xdr:colOff>152400</xdr:colOff>
      <xdr:row>177</xdr:row>
      <xdr:rowOff>133350</xdr:rowOff>
    </xdr:to>
    <xdr:pic>
      <xdr:nvPicPr>
        <xdr:cNvPr id="17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178</xdr:row>
      <xdr:rowOff>0</xdr:rowOff>
    </xdr:from>
    <xdr:to>
      <xdr:col>0</xdr:col>
      <xdr:colOff>152400</xdr:colOff>
      <xdr:row>178</xdr:row>
      <xdr:rowOff>133350</xdr:rowOff>
    </xdr:to>
    <xdr:pic>
      <xdr:nvPicPr>
        <xdr:cNvPr id="17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179</xdr:row>
      <xdr:rowOff>0</xdr:rowOff>
    </xdr:from>
    <xdr:to>
      <xdr:col>0</xdr:col>
      <xdr:colOff>152400</xdr:colOff>
      <xdr:row>179</xdr:row>
      <xdr:rowOff>133350</xdr:rowOff>
    </xdr:to>
    <xdr:pic>
      <xdr:nvPicPr>
        <xdr:cNvPr id="18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180</xdr:row>
      <xdr:rowOff>0</xdr:rowOff>
    </xdr:from>
    <xdr:to>
      <xdr:col>0</xdr:col>
      <xdr:colOff>152400</xdr:colOff>
      <xdr:row>180</xdr:row>
      <xdr:rowOff>133350</xdr:rowOff>
    </xdr:to>
    <xdr:pic>
      <xdr:nvPicPr>
        <xdr:cNvPr id="18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181</xdr:row>
      <xdr:rowOff>0</xdr:rowOff>
    </xdr:from>
    <xdr:to>
      <xdr:col>0</xdr:col>
      <xdr:colOff>152400</xdr:colOff>
      <xdr:row>181</xdr:row>
      <xdr:rowOff>133350</xdr:rowOff>
    </xdr:to>
    <xdr:pic>
      <xdr:nvPicPr>
        <xdr:cNvPr id="18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182</xdr:row>
      <xdr:rowOff>0</xdr:rowOff>
    </xdr:from>
    <xdr:to>
      <xdr:col>0</xdr:col>
      <xdr:colOff>152400</xdr:colOff>
      <xdr:row>182</xdr:row>
      <xdr:rowOff>133350</xdr:rowOff>
    </xdr:to>
    <xdr:pic>
      <xdr:nvPicPr>
        <xdr:cNvPr id="18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183</xdr:row>
      <xdr:rowOff>0</xdr:rowOff>
    </xdr:from>
    <xdr:to>
      <xdr:col>0</xdr:col>
      <xdr:colOff>152400</xdr:colOff>
      <xdr:row>183</xdr:row>
      <xdr:rowOff>133350</xdr:rowOff>
    </xdr:to>
    <xdr:pic>
      <xdr:nvPicPr>
        <xdr:cNvPr id="18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184</xdr:row>
      <xdr:rowOff>0</xdr:rowOff>
    </xdr:from>
    <xdr:to>
      <xdr:col>0</xdr:col>
      <xdr:colOff>152400</xdr:colOff>
      <xdr:row>184</xdr:row>
      <xdr:rowOff>133350</xdr:rowOff>
    </xdr:to>
    <xdr:pic>
      <xdr:nvPicPr>
        <xdr:cNvPr id="18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185</xdr:row>
      <xdr:rowOff>0</xdr:rowOff>
    </xdr:from>
    <xdr:to>
      <xdr:col>0</xdr:col>
      <xdr:colOff>152400</xdr:colOff>
      <xdr:row>185</xdr:row>
      <xdr:rowOff>133350</xdr:rowOff>
    </xdr:to>
    <xdr:pic>
      <xdr:nvPicPr>
        <xdr:cNvPr id="18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186</xdr:row>
      <xdr:rowOff>0</xdr:rowOff>
    </xdr:from>
    <xdr:to>
      <xdr:col>0</xdr:col>
      <xdr:colOff>152400</xdr:colOff>
      <xdr:row>186</xdr:row>
      <xdr:rowOff>133350</xdr:rowOff>
    </xdr:to>
    <xdr:pic>
      <xdr:nvPicPr>
        <xdr:cNvPr id="18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187</xdr:row>
      <xdr:rowOff>0</xdr:rowOff>
    </xdr:from>
    <xdr:to>
      <xdr:col>0</xdr:col>
      <xdr:colOff>152400</xdr:colOff>
      <xdr:row>187</xdr:row>
      <xdr:rowOff>133350</xdr:rowOff>
    </xdr:to>
    <xdr:pic>
      <xdr:nvPicPr>
        <xdr:cNvPr id="18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188</xdr:row>
      <xdr:rowOff>0</xdr:rowOff>
    </xdr:from>
    <xdr:to>
      <xdr:col>0</xdr:col>
      <xdr:colOff>152400</xdr:colOff>
      <xdr:row>188</xdr:row>
      <xdr:rowOff>133350</xdr:rowOff>
    </xdr:to>
    <xdr:pic>
      <xdr:nvPicPr>
        <xdr:cNvPr id="18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189</xdr:row>
      <xdr:rowOff>0</xdr:rowOff>
    </xdr:from>
    <xdr:to>
      <xdr:col>0</xdr:col>
      <xdr:colOff>152400</xdr:colOff>
      <xdr:row>189</xdr:row>
      <xdr:rowOff>133350</xdr:rowOff>
    </xdr:to>
    <xdr:pic>
      <xdr:nvPicPr>
        <xdr:cNvPr id="19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190</xdr:row>
      <xdr:rowOff>0</xdr:rowOff>
    </xdr:from>
    <xdr:to>
      <xdr:col>0</xdr:col>
      <xdr:colOff>152400</xdr:colOff>
      <xdr:row>190</xdr:row>
      <xdr:rowOff>133350</xdr:rowOff>
    </xdr:to>
    <xdr:pic>
      <xdr:nvPicPr>
        <xdr:cNvPr id="19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191</xdr:row>
      <xdr:rowOff>0</xdr:rowOff>
    </xdr:from>
    <xdr:to>
      <xdr:col>0</xdr:col>
      <xdr:colOff>152400</xdr:colOff>
      <xdr:row>191</xdr:row>
      <xdr:rowOff>133350</xdr:rowOff>
    </xdr:to>
    <xdr:pic>
      <xdr:nvPicPr>
        <xdr:cNvPr id="19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192</xdr:row>
      <xdr:rowOff>0</xdr:rowOff>
    </xdr:from>
    <xdr:to>
      <xdr:col>0</xdr:col>
      <xdr:colOff>152400</xdr:colOff>
      <xdr:row>192</xdr:row>
      <xdr:rowOff>133350</xdr:rowOff>
    </xdr:to>
    <xdr:pic>
      <xdr:nvPicPr>
        <xdr:cNvPr id="19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193</xdr:row>
      <xdr:rowOff>0</xdr:rowOff>
    </xdr:from>
    <xdr:to>
      <xdr:col>0</xdr:col>
      <xdr:colOff>152400</xdr:colOff>
      <xdr:row>193</xdr:row>
      <xdr:rowOff>133350</xdr:rowOff>
    </xdr:to>
    <xdr:pic>
      <xdr:nvPicPr>
        <xdr:cNvPr id="19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194</xdr:row>
      <xdr:rowOff>0</xdr:rowOff>
    </xdr:from>
    <xdr:to>
      <xdr:col>0</xdr:col>
      <xdr:colOff>152400</xdr:colOff>
      <xdr:row>194</xdr:row>
      <xdr:rowOff>133350</xdr:rowOff>
    </xdr:to>
    <xdr:pic>
      <xdr:nvPicPr>
        <xdr:cNvPr id="19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195</xdr:row>
      <xdr:rowOff>0</xdr:rowOff>
    </xdr:from>
    <xdr:to>
      <xdr:col>0</xdr:col>
      <xdr:colOff>152400</xdr:colOff>
      <xdr:row>195</xdr:row>
      <xdr:rowOff>133350</xdr:rowOff>
    </xdr:to>
    <xdr:pic>
      <xdr:nvPicPr>
        <xdr:cNvPr id="19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152400</xdr:colOff>
      <xdr:row>196</xdr:row>
      <xdr:rowOff>133350</xdr:rowOff>
    </xdr:to>
    <xdr:pic>
      <xdr:nvPicPr>
        <xdr:cNvPr id="19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197</xdr:row>
      <xdr:rowOff>0</xdr:rowOff>
    </xdr:from>
    <xdr:to>
      <xdr:col>0</xdr:col>
      <xdr:colOff>152400</xdr:colOff>
      <xdr:row>197</xdr:row>
      <xdr:rowOff>133350</xdr:rowOff>
    </xdr:to>
    <xdr:pic>
      <xdr:nvPicPr>
        <xdr:cNvPr id="19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198</xdr:row>
      <xdr:rowOff>0</xdr:rowOff>
    </xdr:from>
    <xdr:to>
      <xdr:col>0</xdr:col>
      <xdr:colOff>152400</xdr:colOff>
      <xdr:row>198</xdr:row>
      <xdr:rowOff>133350</xdr:rowOff>
    </xdr:to>
    <xdr:pic>
      <xdr:nvPicPr>
        <xdr:cNvPr id="19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199</xdr:row>
      <xdr:rowOff>0</xdr:rowOff>
    </xdr:from>
    <xdr:to>
      <xdr:col>0</xdr:col>
      <xdr:colOff>152400</xdr:colOff>
      <xdr:row>199</xdr:row>
      <xdr:rowOff>133350</xdr:rowOff>
    </xdr:to>
    <xdr:pic>
      <xdr:nvPicPr>
        <xdr:cNvPr id="20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200</xdr:row>
      <xdr:rowOff>0</xdr:rowOff>
    </xdr:from>
    <xdr:to>
      <xdr:col>0</xdr:col>
      <xdr:colOff>152400</xdr:colOff>
      <xdr:row>200</xdr:row>
      <xdr:rowOff>133350</xdr:rowOff>
    </xdr:to>
    <xdr:pic>
      <xdr:nvPicPr>
        <xdr:cNvPr id="20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201</xdr:row>
      <xdr:rowOff>0</xdr:rowOff>
    </xdr:from>
    <xdr:to>
      <xdr:col>0</xdr:col>
      <xdr:colOff>152400</xdr:colOff>
      <xdr:row>201</xdr:row>
      <xdr:rowOff>133350</xdr:rowOff>
    </xdr:to>
    <xdr:pic>
      <xdr:nvPicPr>
        <xdr:cNvPr id="20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202</xdr:row>
      <xdr:rowOff>0</xdr:rowOff>
    </xdr:from>
    <xdr:to>
      <xdr:col>0</xdr:col>
      <xdr:colOff>152400</xdr:colOff>
      <xdr:row>202</xdr:row>
      <xdr:rowOff>133350</xdr:rowOff>
    </xdr:to>
    <xdr:pic>
      <xdr:nvPicPr>
        <xdr:cNvPr id="20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203</xdr:row>
      <xdr:rowOff>0</xdr:rowOff>
    </xdr:from>
    <xdr:to>
      <xdr:col>0</xdr:col>
      <xdr:colOff>152400</xdr:colOff>
      <xdr:row>203</xdr:row>
      <xdr:rowOff>133350</xdr:rowOff>
    </xdr:to>
    <xdr:pic>
      <xdr:nvPicPr>
        <xdr:cNvPr id="20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204</xdr:row>
      <xdr:rowOff>0</xdr:rowOff>
    </xdr:from>
    <xdr:to>
      <xdr:col>0</xdr:col>
      <xdr:colOff>152400</xdr:colOff>
      <xdr:row>204</xdr:row>
      <xdr:rowOff>133350</xdr:rowOff>
    </xdr:to>
    <xdr:pic>
      <xdr:nvPicPr>
        <xdr:cNvPr id="20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205</xdr:row>
      <xdr:rowOff>0</xdr:rowOff>
    </xdr:from>
    <xdr:to>
      <xdr:col>0</xdr:col>
      <xdr:colOff>152400</xdr:colOff>
      <xdr:row>205</xdr:row>
      <xdr:rowOff>133350</xdr:rowOff>
    </xdr:to>
    <xdr:pic>
      <xdr:nvPicPr>
        <xdr:cNvPr id="20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206</xdr:row>
      <xdr:rowOff>0</xdr:rowOff>
    </xdr:from>
    <xdr:to>
      <xdr:col>0</xdr:col>
      <xdr:colOff>152400</xdr:colOff>
      <xdr:row>206</xdr:row>
      <xdr:rowOff>133350</xdr:rowOff>
    </xdr:to>
    <xdr:pic>
      <xdr:nvPicPr>
        <xdr:cNvPr id="20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207</xdr:row>
      <xdr:rowOff>0</xdr:rowOff>
    </xdr:from>
    <xdr:to>
      <xdr:col>0</xdr:col>
      <xdr:colOff>152400</xdr:colOff>
      <xdr:row>207</xdr:row>
      <xdr:rowOff>133350</xdr:rowOff>
    </xdr:to>
    <xdr:pic>
      <xdr:nvPicPr>
        <xdr:cNvPr id="20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208</xdr:row>
      <xdr:rowOff>0</xdr:rowOff>
    </xdr:from>
    <xdr:to>
      <xdr:col>0</xdr:col>
      <xdr:colOff>152400</xdr:colOff>
      <xdr:row>208</xdr:row>
      <xdr:rowOff>133350</xdr:rowOff>
    </xdr:to>
    <xdr:pic>
      <xdr:nvPicPr>
        <xdr:cNvPr id="20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209</xdr:row>
      <xdr:rowOff>0</xdr:rowOff>
    </xdr:from>
    <xdr:to>
      <xdr:col>0</xdr:col>
      <xdr:colOff>152400</xdr:colOff>
      <xdr:row>209</xdr:row>
      <xdr:rowOff>133350</xdr:rowOff>
    </xdr:to>
    <xdr:pic>
      <xdr:nvPicPr>
        <xdr:cNvPr id="2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210</xdr:row>
      <xdr:rowOff>0</xdr:rowOff>
    </xdr:from>
    <xdr:to>
      <xdr:col>0</xdr:col>
      <xdr:colOff>152400</xdr:colOff>
      <xdr:row>210</xdr:row>
      <xdr:rowOff>133350</xdr:rowOff>
    </xdr:to>
    <xdr:pic>
      <xdr:nvPicPr>
        <xdr:cNvPr id="2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211</xdr:row>
      <xdr:rowOff>0</xdr:rowOff>
    </xdr:from>
    <xdr:to>
      <xdr:col>0</xdr:col>
      <xdr:colOff>152400</xdr:colOff>
      <xdr:row>211</xdr:row>
      <xdr:rowOff>133350</xdr:rowOff>
    </xdr:to>
    <xdr:pic>
      <xdr:nvPicPr>
        <xdr:cNvPr id="2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212</xdr:row>
      <xdr:rowOff>0</xdr:rowOff>
    </xdr:from>
    <xdr:to>
      <xdr:col>0</xdr:col>
      <xdr:colOff>152400</xdr:colOff>
      <xdr:row>212</xdr:row>
      <xdr:rowOff>133350</xdr:rowOff>
    </xdr:to>
    <xdr:pic>
      <xdr:nvPicPr>
        <xdr:cNvPr id="2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213</xdr:row>
      <xdr:rowOff>0</xdr:rowOff>
    </xdr:from>
    <xdr:to>
      <xdr:col>0</xdr:col>
      <xdr:colOff>152400</xdr:colOff>
      <xdr:row>213</xdr:row>
      <xdr:rowOff>133350</xdr:rowOff>
    </xdr:to>
    <xdr:pic>
      <xdr:nvPicPr>
        <xdr:cNvPr id="2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214</xdr:row>
      <xdr:rowOff>0</xdr:rowOff>
    </xdr:from>
    <xdr:to>
      <xdr:col>0</xdr:col>
      <xdr:colOff>152400</xdr:colOff>
      <xdr:row>214</xdr:row>
      <xdr:rowOff>133350</xdr:rowOff>
    </xdr:to>
    <xdr:pic>
      <xdr:nvPicPr>
        <xdr:cNvPr id="2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215</xdr:row>
      <xdr:rowOff>0</xdr:rowOff>
    </xdr:from>
    <xdr:to>
      <xdr:col>0</xdr:col>
      <xdr:colOff>152400</xdr:colOff>
      <xdr:row>215</xdr:row>
      <xdr:rowOff>133350</xdr:rowOff>
    </xdr:to>
    <xdr:pic>
      <xdr:nvPicPr>
        <xdr:cNvPr id="2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216</xdr:row>
      <xdr:rowOff>0</xdr:rowOff>
    </xdr:from>
    <xdr:to>
      <xdr:col>0</xdr:col>
      <xdr:colOff>152400</xdr:colOff>
      <xdr:row>216</xdr:row>
      <xdr:rowOff>133350</xdr:rowOff>
    </xdr:to>
    <xdr:pic>
      <xdr:nvPicPr>
        <xdr:cNvPr id="2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217</xdr:row>
      <xdr:rowOff>0</xdr:rowOff>
    </xdr:from>
    <xdr:to>
      <xdr:col>0</xdr:col>
      <xdr:colOff>152400</xdr:colOff>
      <xdr:row>217</xdr:row>
      <xdr:rowOff>133350</xdr:rowOff>
    </xdr:to>
    <xdr:pic>
      <xdr:nvPicPr>
        <xdr:cNvPr id="2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218</xdr:row>
      <xdr:rowOff>0</xdr:rowOff>
    </xdr:from>
    <xdr:to>
      <xdr:col>0</xdr:col>
      <xdr:colOff>152400</xdr:colOff>
      <xdr:row>218</xdr:row>
      <xdr:rowOff>133350</xdr:rowOff>
    </xdr:to>
    <xdr:pic>
      <xdr:nvPicPr>
        <xdr:cNvPr id="2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219</xdr:row>
      <xdr:rowOff>0</xdr:rowOff>
    </xdr:from>
    <xdr:to>
      <xdr:col>0</xdr:col>
      <xdr:colOff>152400</xdr:colOff>
      <xdr:row>219</xdr:row>
      <xdr:rowOff>133350</xdr:rowOff>
    </xdr:to>
    <xdr:pic>
      <xdr:nvPicPr>
        <xdr:cNvPr id="2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220</xdr:row>
      <xdr:rowOff>0</xdr:rowOff>
    </xdr:from>
    <xdr:to>
      <xdr:col>0</xdr:col>
      <xdr:colOff>152400</xdr:colOff>
      <xdr:row>220</xdr:row>
      <xdr:rowOff>133350</xdr:rowOff>
    </xdr:to>
    <xdr:pic>
      <xdr:nvPicPr>
        <xdr:cNvPr id="2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221</xdr:row>
      <xdr:rowOff>0</xdr:rowOff>
    </xdr:from>
    <xdr:to>
      <xdr:col>0</xdr:col>
      <xdr:colOff>152400</xdr:colOff>
      <xdr:row>221</xdr:row>
      <xdr:rowOff>133350</xdr:rowOff>
    </xdr:to>
    <xdr:pic>
      <xdr:nvPicPr>
        <xdr:cNvPr id="2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222</xdr:row>
      <xdr:rowOff>0</xdr:rowOff>
    </xdr:from>
    <xdr:to>
      <xdr:col>0</xdr:col>
      <xdr:colOff>152400</xdr:colOff>
      <xdr:row>222</xdr:row>
      <xdr:rowOff>133350</xdr:rowOff>
    </xdr:to>
    <xdr:pic>
      <xdr:nvPicPr>
        <xdr:cNvPr id="2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223</xdr:row>
      <xdr:rowOff>0</xdr:rowOff>
    </xdr:from>
    <xdr:to>
      <xdr:col>0</xdr:col>
      <xdr:colOff>152400</xdr:colOff>
      <xdr:row>223</xdr:row>
      <xdr:rowOff>133350</xdr:rowOff>
    </xdr:to>
    <xdr:pic>
      <xdr:nvPicPr>
        <xdr:cNvPr id="2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224</xdr:row>
      <xdr:rowOff>0</xdr:rowOff>
    </xdr:from>
    <xdr:to>
      <xdr:col>0</xdr:col>
      <xdr:colOff>152400</xdr:colOff>
      <xdr:row>224</xdr:row>
      <xdr:rowOff>133350</xdr:rowOff>
    </xdr:to>
    <xdr:pic>
      <xdr:nvPicPr>
        <xdr:cNvPr id="2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225</xdr:row>
      <xdr:rowOff>0</xdr:rowOff>
    </xdr:from>
    <xdr:to>
      <xdr:col>0</xdr:col>
      <xdr:colOff>152400</xdr:colOff>
      <xdr:row>225</xdr:row>
      <xdr:rowOff>133350</xdr:rowOff>
    </xdr:to>
    <xdr:pic>
      <xdr:nvPicPr>
        <xdr:cNvPr id="2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226</xdr:row>
      <xdr:rowOff>0</xdr:rowOff>
    </xdr:from>
    <xdr:to>
      <xdr:col>0</xdr:col>
      <xdr:colOff>152400</xdr:colOff>
      <xdr:row>226</xdr:row>
      <xdr:rowOff>133350</xdr:rowOff>
    </xdr:to>
    <xdr:pic>
      <xdr:nvPicPr>
        <xdr:cNvPr id="2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227</xdr:row>
      <xdr:rowOff>0</xdr:rowOff>
    </xdr:from>
    <xdr:to>
      <xdr:col>0</xdr:col>
      <xdr:colOff>152400</xdr:colOff>
      <xdr:row>227</xdr:row>
      <xdr:rowOff>133350</xdr:rowOff>
    </xdr:to>
    <xdr:pic>
      <xdr:nvPicPr>
        <xdr:cNvPr id="2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228</xdr:row>
      <xdr:rowOff>0</xdr:rowOff>
    </xdr:from>
    <xdr:to>
      <xdr:col>0</xdr:col>
      <xdr:colOff>152400</xdr:colOff>
      <xdr:row>228</xdr:row>
      <xdr:rowOff>133350</xdr:rowOff>
    </xdr:to>
    <xdr:pic>
      <xdr:nvPicPr>
        <xdr:cNvPr id="2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229</xdr:row>
      <xdr:rowOff>0</xdr:rowOff>
    </xdr:from>
    <xdr:to>
      <xdr:col>0</xdr:col>
      <xdr:colOff>152400</xdr:colOff>
      <xdr:row>229</xdr:row>
      <xdr:rowOff>133350</xdr:rowOff>
    </xdr:to>
    <xdr:pic>
      <xdr:nvPicPr>
        <xdr:cNvPr id="2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230</xdr:row>
      <xdr:rowOff>0</xdr:rowOff>
    </xdr:from>
    <xdr:to>
      <xdr:col>0</xdr:col>
      <xdr:colOff>152400</xdr:colOff>
      <xdr:row>230</xdr:row>
      <xdr:rowOff>133350</xdr:rowOff>
    </xdr:to>
    <xdr:pic>
      <xdr:nvPicPr>
        <xdr:cNvPr id="2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231</xdr:row>
      <xdr:rowOff>0</xdr:rowOff>
    </xdr:from>
    <xdr:to>
      <xdr:col>0</xdr:col>
      <xdr:colOff>152400</xdr:colOff>
      <xdr:row>231</xdr:row>
      <xdr:rowOff>133350</xdr:rowOff>
    </xdr:to>
    <xdr:pic>
      <xdr:nvPicPr>
        <xdr:cNvPr id="2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232</xdr:row>
      <xdr:rowOff>0</xdr:rowOff>
    </xdr:from>
    <xdr:to>
      <xdr:col>0</xdr:col>
      <xdr:colOff>152400</xdr:colOff>
      <xdr:row>232</xdr:row>
      <xdr:rowOff>133350</xdr:rowOff>
    </xdr:to>
    <xdr:pic>
      <xdr:nvPicPr>
        <xdr:cNvPr id="2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233</xdr:row>
      <xdr:rowOff>0</xdr:rowOff>
    </xdr:from>
    <xdr:to>
      <xdr:col>0</xdr:col>
      <xdr:colOff>152400</xdr:colOff>
      <xdr:row>233</xdr:row>
      <xdr:rowOff>133350</xdr:rowOff>
    </xdr:to>
    <xdr:pic>
      <xdr:nvPicPr>
        <xdr:cNvPr id="2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234</xdr:row>
      <xdr:rowOff>0</xdr:rowOff>
    </xdr:from>
    <xdr:to>
      <xdr:col>0</xdr:col>
      <xdr:colOff>152400</xdr:colOff>
      <xdr:row>234</xdr:row>
      <xdr:rowOff>133350</xdr:rowOff>
    </xdr:to>
    <xdr:pic>
      <xdr:nvPicPr>
        <xdr:cNvPr id="2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235</xdr:row>
      <xdr:rowOff>0</xdr:rowOff>
    </xdr:from>
    <xdr:to>
      <xdr:col>0</xdr:col>
      <xdr:colOff>152400</xdr:colOff>
      <xdr:row>235</xdr:row>
      <xdr:rowOff>133350</xdr:rowOff>
    </xdr:to>
    <xdr:pic>
      <xdr:nvPicPr>
        <xdr:cNvPr id="2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236</xdr:row>
      <xdr:rowOff>0</xdr:rowOff>
    </xdr:from>
    <xdr:to>
      <xdr:col>0</xdr:col>
      <xdr:colOff>152400</xdr:colOff>
      <xdr:row>236</xdr:row>
      <xdr:rowOff>133350</xdr:rowOff>
    </xdr:to>
    <xdr:pic>
      <xdr:nvPicPr>
        <xdr:cNvPr id="2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237</xdr:row>
      <xdr:rowOff>0</xdr:rowOff>
    </xdr:from>
    <xdr:to>
      <xdr:col>0</xdr:col>
      <xdr:colOff>152400</xdr:colOff>
      <xdr:row>237</xdr:row>
      <xdr:rowOff>133350</xdr:rowOff>
    </xdr:to>
    <xdr:pic>
      <xdr:nvPicPr>
        <xdr:cNvPr id="2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238</xdr:row>
      <xdr:rowOff>0</xdr:rowOff>
    </xdr:from>
    <xdr:to>
      <xdr:col>0</xdr:col>
      <xdr:colOff>152400</xdr:colOff>
      <xdr:row>238</xdr:row>
      <xdr:rowOff>133350</xdr:rowOff>
    </xdr:to>
    <xdr:pic>
      <xdr:nvPicPr>
        <xdr:cNvPr id="2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239</xdr:row>
      <xdr:rowOff>0</xdr:rowOff>
    </xdr:from>
    <xdr:to>
      <xdr:col>0</xdr:col>
      <xdr:colOff>152400</xdr:colOff>
      <xdr:row>239</xdr:row>
      <xdr:rowOff>133350</xdr:rowOff>
    </xdr:to>
    <xdr:pic>
      <xdr:nvPicPr>
        <xdr:cNvPr id="2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240</xdr:row>
      <xdr:rowOff>0</xdr:rowOff>
    </xdr:from>
    <xdr:to>
      <xdr:col>0</xdr:col>
      <xdr:colOff>152400</xdr:colOff>
      <xdr:row>240</xdr:row>
      <xdr:rowOff>133350</xdr:rowOff>
    </xdr:to>
    <xdr:pic>
      <xdr:nvPicPr>
        <xdr:cNvPr id="2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241</xdr:row>
      <xdr:rowOff>0</xdr:rowOff>
    </xdr:from>
    <xdr:to>
      <xdr:col>0</xdr:col>
      <xdr:colOff>152400</xdr:colOff>
      <xdr:row>241</xdr:row>
      <xdr:rowOff>133350</xdr:rowOff>
    </xdr:to>
    <xdr:pic>
      <xdr:nvPicPr>
        <xdr:cNvPr id="2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242</xdr:row>
      <xdr:rowOff>0</xdr:rowOff>
    </xdr:from>
    <xdr:to>
      <xdr:col>0</xdr:col>
      <xdr:colOff>152400</xdr:colOff>
      <xdr:row>242</xdr:row>
      <xdr:rowOff>133350</xdr:rowOff>
    </xdr:to>
    <xdr:pic>
      <xdr:nvPicPr>
        <xdr:cNvPr id="2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243</xdr:row>
      <xdr:rowOff>0</xdr:rowOff>
    </xdr:from>
    <xdr:to>
      <xdr:col>0</xdr:col>
      <xdr:colOff>152400</xdr:colOff>
      <xdr:row>243</xdr:row>
      <xdr:rowOff>133350</xdr:rowOff>
    </xdr:to>
    <xdr:pic>
      <xdr:nvPicPr>
        <xdr:cNvPr id="2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244</xdr:row>
      <xdr:rowOff>0</xdr:rowOff>
    </xdr:from>
    <xdr:to>
      <xdr:col>0</xdr:col>
      <xdr:colOff>152400</xdr:colOff>
      <xdr:row>244</xdr:row>
      <xdr:rowOff>133350</xdr:rowOff>
    </xdr:to>
    <xdr:pic>
      <xdr:nvPicPr>
        <xdr:cNvPr id="2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245</xdr:row>
      <xdr:rowOff>0</xdr:rowOff>
    </xdr:from>
    <xdr:to>
      <xdr:col>0</xdr:col>
      <xdr:colOff>152400</xdr:colOff>
      <xdr:row>245</xdr:row>
      <xdr:rowOff>133350</xdr:rowOff>
    </xdr:to>
    <xdr:pic>
      <xdr:nvPicPr>
        <xdr:cNvPr id="2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246</xdr:row>
      <xdr:rowOff>0</xdr:rowOff>
    </xdr:from>
    <xdr:to>
      <xdr:col>0</xdr:col>
      <xdr:colOff>152400</xdr:colOff>
      <xdr:row>246</xdr:row>
      <xdr:rowOff>133350</xdr:rowOff>
    </xdr:to>
    <xdr:pic>
      <xdr:nvPicPr>
        <xdr:cNvPr id="2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247</xdr:row>
      <xdr:rowOff>0</xdr:rowOff>
    </xdr:from>
    <xdr:to>
      <xdr:col>0</xdr:col>
      <xdr:colOff>152400</xdr:colOff>
      <xdr:row>247</xdr:row>
      <xdr:rowOff>133350</xdr:rowOff>
    </xdr:to>
    <xdr:pic>
      <xdr:nvPicPr>
        <xdr:cNvPr id="2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248</xdr:row>
      <xdr:rowOff>0</xdr:rowOff>
    </xdr:from>
    <xdr:to>
      <xdr:col>0</xdr:col>
      <xdr:colOff>152400</xdr:colOff>
      <xdr:row>248</xdr:row>
      <xdr:rowOff>133350</xdr:rowOff>
    </xdr:to>
    <xdr:pic>
      <xdr:nvPicPr>
        <xdr:cNvPr id="2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249</xdr:row>
      <xdr:rowOff>0</xdr:rowOff>
    </xdr:from>
    <xdr:to>
      <xdr:col>0</xdr:col>
      <xdr:colOff>152400</xdr:colOff>
      <xdr:row>249</xdr:row>
      <xdr:rowOff>133350</xdr:rowOff>
    </xdr:to>
    <xdr:pic>
      <xdr:nvPicPr>
        <xdr:cNvPr id="2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250</xdr:row>
      <xdr:rowOff>0</xdr:rowOff>
    </xdr:from>
    <xdr:to>
      <xdr:col>0</xdr:col>
      <xdr:colOff>152400</xdr:colOff>
      <xdr:row>250</xdr:row>
      <xdr:rowOff>133350</xdr:rowOff>
    </xdr:to>
    <xdr:pic>
      <xdr:nvPicPr>
        <xdr:cNvPr id="2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251</xdr:row>
      <xdr:rowOff>0</xdr:rowOff>
    </xdr:from>
    <xdr:to>
      <xdr:col>0</xdr:col>
      <xdr:colOff>152400</xdr:colOff>
      <xdr:row>251</xdr:row>
      <xdr:rowOff>133350</xdr:rowOff>
    </xdr:to>
    <xdr:pic>
      <xdr:nvPicPr>
        <xdr:cNvPr id="2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252</xdr:row>
      <xdr:rowOff>0</xdr:rowOff>
    </xdr:from>
    <xdr:to>
      <xdr:col>0</xdr:col>
      <xdr:colOff>152400</xdr:colOff>
      <xdr:row>252</xdr:row>
      <xdr:rowOff>133350</xdr:rowOff>
    </xdr:to>
    <xdr:pic>
      <xdr:nvPicPr>
        <xdr:cNvPr id="2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253</xdr:row>
      <xdr:rowOff>0</xdr:rowOff>
    </xdr:from>
    <xdr:to>
      <xdr:col>0</xdr:col>
      <xdr:colOff>152400</xdr:colOff>
      <xdr:row>253</xdr:row>
      <xdr:rowOff>133350</xdr:rowOff>
    </xdr:to>
    <xdr:pic>
      <xdr:nvPicPr>
        <xdr:cNvPr id="2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254</xdr:row>
      <xdr:rowOff>0</xdr:rowOff>
    </xdr:from>
    <xdr:to>
      <xdr:col>0</xdr:col>
      <xdr:colOff>152400</xdr:colOff>
      <xdr:row>254</xdr:row>
      <xdr:rowOff>133350</xdr:rowOff>
    </xdr:to>
    <xdr:pic>
      <xdr:nvPicPr>
        <xdr:cNvPr id="2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255</xdr:row>
      <xdr:rowOff>0</xdr:rowOff>
    </xdr:from>
    <xdr:to>
      <xdr:col>0</xdr:col>
      <xdr:colOff>152400</xdr:colOff>
      <xdr:row>255</xdr:row>
      <xdr:rowOff>133350</xdr:rowOff>
    </xdr:to>
    <xdr:pic>
      <xdr:nvPicPr>
        <xdr:cNvPr id="2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256</xdr:row>
      <xdr:rowOff>0</xdr:rowOff>
    </xdr:from>
    <xdr:to>
      <xdr:col>0</xdr:col>
      <xdr:colOff>152400</xdr:colOff>
      <xdr:row>256</xdr:row>
      <xdr:rowOff>133350</xdr:rowOff>
    </xdr:to>
    <xdr:pic>
      <xdr:nvPicPr>
        <xdr:cNvPr id="2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257</xdr:row>
      <xdr:rowOff>0</xdr:rowOff>
    </xdr:from>
    <xdr:to>
      <xdr:col>0</xdr:col>
      <xdr:colOff>152400</xdr:colOff>
      <xdr:row>257</xdr:row>
      <xdr:rowOff>133350</xdr:rowOff>
    </xdr:to>
    <xdr:pic>
      <xdr:nvPicPr>
        <xdr:cNvPr id="2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258</xdr:row>
      <xdr:rowOff>0</xdr:rowOff>
    </xdr:from>
    <xdr:to>
      <xdr:col>0</xdr:col>
      <xdr:colOff>152400</xdr:colOff>
      <xdr:row>258</xdr:row>
      <xdr:rowOff>133350</xdr:rowOff>
    </xdr:to>
    <xdr:pic>
      <xdr:nvPicPr>
        <xdr:cNvPr id="2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259</xdr:row>
      <xdr:rowOff>0</xdr:rowOff>
    </xdr:from>
    <xdr:to>
      <xdr:col>0</xdr:col>
      <xdr:colOff>152400</xdr:colOff>
      <xdr:row>259</xdr:row>
      <xdr:rowOff>133350</xdr:rowOff>
    </xdr:to>
    <xdr:pic>
      <xdr:nvPicPr>
        <xdr:cNvPr id="2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260</xdr:row>
      <xdr:rowOff>0</xdr:rowOff>
    </xdr:from>
    <xdr:to>
      <xdr:col>0</xdr:col>
      <xdr:colOff>152400</xdr:colOff>
      <xdr:row>260</xdr:row>
      <xdr:rowOff>133350</xdr:rowOff>
    </xdr:to>
    <xdr:pic>
      <xdr:nvPicPr>
        <xdr:cNvPr id="2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261</xdr:row>
      <xdr:rowOff>0</xdr:rowOff>
    </xdr:from>
    <xdr:to>
      <xdr:col>0</xdr:col>
      <xdr:colOff>152400</xdr:colOff>
      <xdr:row>261</xdr:row>
      <xdr:rowOff>133350</xdr:rowOff>
    </xdr:to>
    <xdr:pic>
      <xdr:nvPicPr>
        <xdr:cNvPr id="2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262</xdr:row>
      <xdr:rowOff>0</xdr:rowOff>
    </xdr:from>
    <xdr:to>
      <xdr:col>0</xdr:col>
      <xdr:colOff>152400</xdr:colOff>
      <xdr:row>262</xdr:row>
      <xdr:rowOff>133350</xdr:rowOff>
    </xdr:to>
    <xdr:pic>
      <xdr:nvPicPr>
        <xdr:cNvPr id="2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263</xdr:row>
      <xdr:rowOff>0</xdr:rowOff>
    </xdr:from>
    <xdr:to>
      <xdr:col>0</xdr:col>
      <xdr:colOff>152400</xdr:colOff>
      <xdr:row>263</xdr:row>
      <xdr:rowOff>133350</xdr:rowOff>
    </xdr:to>
    <xdr:pic>
      <xdr:nvPicPr>
        <xdr:cNvPr id="26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264</xdr:row>
      <xdr:rowOff>0</xdr:rowOff>
    </xdr:from>
    <xdr:to>
      <xdr:col>0</xdr:col>
      <xdr:colOff>152400</xdr:colOff>
      <xdr:row>264</xdr:row>
      <xdr:rowOff>133350</xdr:rowOff>
    </xdr:to>
    <xdr:pic>
      <xdr:nvPicPr>
        <xdr:cNvPr id="26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265</xdr:row>
      <xdr:rowOff>0</xdr:rowOff>
    </xdr:from>
    <xdr:to>
      <xdr:col>0</xdr:col>
      <xdr:colOff>152400</xdr:colOff>
      <xdr:row>265</xdr:row>
      <xdr:rowOff>133350</xdr:rowOff>
    </xdr:to>
    <xdr:pic>
      <xdr:nvPicPr>
        <xdr:cNvPr id="26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266</xdr:row>
      <xdr:rowOff>0</xdr:rowOff>
    </xdr:from>
    <xdr:to>
      <xdr:col>0</xdr:col>
      <xdr:colOff>152400</xdr:colOff>
      <xdr:row>266</xdr:row>
      <xdr:rowOff>133350</xdr:rowOff>
    </xdr:to>
    <xdr:pic>
      <xdr:nvPicPr>
        <xdr:cNvPr id="26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267</xdr:row>
      <xdr:rowOff>0</xdr:rowOff>
    </xdr:from>
    <xdr:to>
      <xdr:col>0</xdr:col>
      <xdr:colOff>152400</xdr:colOff>
      <xdr:row>267</xdr:row>
      <xdr:rowOff>133350</xdr:rowOff>
    </xdr:to>
    <xdr:pic>
      <xdr:nvPicPr>
        <xdr:cNvPr id="26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268</xdr:row>
      <xdr:rowOff>0</xdr:rowOff>
    </xdr:from>
    <xdr:to>
      <xdr:col>0</xdr:col>
      <xdr:colOff>152400</xdr:colOff>
      <xdr:row>268</xdr:row>
      <xdr:rowOff>133350</xdr:rowOff>
    </xdr:to>
    <xdr:pic>
      <xdr:nvPicPr>
        <xdr:cNvPr id="26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269</xdr:row>
      <xdr:rowOff>0</xdr:rowOff>
    </xdr:from>
    <xdr:to>
      <xdr:col>0</xdr:col>
      <xdr:colOff>152400</xdr:colOff>
      <xdr:row>269</xdr:row>
      <xdr:rowOff>133350</xdr:rowOff>
    </xdr:to>
    <xdr:pic>
      <xdr:nvPicPr>
        <xdr:cNvPr id="27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270</xdr:row>
      <xdr:rowOff>0</xdr:rowOff>
    </xdr:from>
    <xdr:to>
      <xdr:col>0</xdr:col>
      <xdr:colOff>152400</xdr:colOff>
      <xdr:row>270</xdr:row>
      <xdr:rowOff>133350</xdr:rowOff>
    </xdr:to>
    <xdr:pic>
      <xdr:nvPicPr>
        <xdr:cNvPr id="27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271</xdr:row>
      <xdr:rowOff>0</xdr:rowOff>
    </xdr:from>
    <xdr:to>
      <xdr:col>0</xdr:col>
      <xdr:colOff>152400</xdr:colOff>
      <xdr:row>271</xdr:row>
      <xdr:rowOff>133350</xdr:rowOff>
    </xdr:to>
    <xdr:pic>
      <xdr:nvPicPr>
        <xdr:cNvPr id="27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272</xdr:row>
      <xdr:rowOff>0</xdr:rowOff>
    </xdr:from>
    <xdr:to>
      <xdr:col>0</xdr:col>
      <xdr:colOff>152400</xdr:colOff>
      <xdr:row>272</xdr:row>
      <xdr:rowOff>133350</xdr:rowOff>
    </xdr:to>
    <xdr:pic>
      <xdr:nvPicPr>
        <xdr:cNvPr id="27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273</xdr:row>
      <xdr:rowOff>0</xdr:rowOff>
    </xdr:from>
    <xdr:to>
      <xdr:col>0</xdr:col>
      <xdr:colOff>152400</xdr:colOff>
      <xdr:row>273</xdr:row>
      <xdr:rowOff>133350</xdr:rowOff>
    </xdr:to>
    <xdr:pic>
      <xdr:nvPicPr>
        <xdr:cNvPr id="27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274</xdr:row>
      <xdr:rowOff>0</xdr:rowOff>
    </xdr:from>
    <xdr:to>
      <xdr:col>0</xdr:col>
      <xdr:colOff>152400</xdr:colOff>
      <xdr:row>274</xdr:row>
      <xdr:rowOff>133350</xdr:rowOff>
    </xdr:to>
    <xdr:pic>
      <xdr:nvPicPr>
        <xdr:cNvPr id="27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275</xdr:row>
      <xdr:rowOff>0</xdr:rowOff>
    </xdr:from>
    <xdr:to>
      <xdr:col>0</xdr:col>
      <xdr:colOff>152400</xdr:colOff>
      <xdr:row>275</xdr:row>
      <xdr:rowOff>133350</xdr:rowOff>
    </xdr:to>
    <xdr:pic>
      <xdr:nvPicPr>
        <xdr:cNvPr id="27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276</xdr:row>
      <xdr:rowOff>0</xdr:rowOff>
    </xdr:from>
    <xdr:to>
      <xdr:col>0</xdr:col>
      <xdr:colOff>152400</xdr:colOff>
      <xdr:row>276</xdr:row>
      <xdr:rowOff>133350</xdr:rowOff>
    </xdr:to>
    <xdr:pic>
      <xdr:nvPicPr>
        <xdr:cNvPr id="27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277</xdr:row>
      <xdr:rowOff>0</xdr:rowOff>
    </xdr:from>
    <xdr:to>
      <xdr:col>0</xdr:col>
      <xdr:colOff>152400</xdr:colOff>
      <xdr:row>277</xdr:row>
      <xdr:rowOff>133350</xdr:rowOff>
    </xdr:to>
    <xdr:pic>
      <xdr:nvPicPr>
        <xdr:cNvPr id="27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278</xdr:row>
      <xdr:rowOff>0</xdr:rowOff>
    </xdr:from>
    <xdr:to>
      <xdr:col>0</xdr:col>
      <xdr:colOff>152400</xdr:colOff>
      <xdr:row>278</xdr:row>
      <xdr:rowOff>133350</xdr:rowOff>
    </xdr:to>
    <xdr:pic>
      <xdr:nvPicPr>
        <xdr:cNvPr id="27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279</xdr:row>
      <xdr:rowOff>0</xdr:rowOff>
    </xdr:from>
    <xdr:to>
      <xdr:col>0</xdr:col>
      <xdr:colOff>152400</xdr:colOff>
      <xdr:row>279</xdr:row>
      <xdr:rowOff>133350</xdr:rowOff>
    </xdr:to>
    <xdr:pic>
      <xdr:nvPicPr>
        <xdr:cNvPr id="28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280</xdr:row>
      <xdr:rowOff>0</xdr:rowOff>
    </xdr:from>
    <xdr:to>
      <xdr:col>0</xdr:col>
      <xdr:colOff>152400</xdr:colOff>
      <xdr:row>280</xdr:row>
      <xdr:rowOff>133350</xdr:rowOff>
    </xdr:to>
    <xdr:pic>
      <xdr:nvPicPr>
        <xdr:cNvPr id="28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281</xdr:row>
      <xdr:rowOff>0</xdr:rowOff>
    </xdr:from>
    <xdr:to>
      <xdr:col>0</xdr:col>
      <xdr:colOff>152400</xdr:colOff>
      <xdr:row>281</xdr:row>
      <xdr:rowOff>133350</xdr:rowOff>
    </xdr:to>
    <xdr:pic>
      <xdr:nvPicPr>
        <xdr:cNvPr id="28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282</xdr:row>
      <xdr:rowOff>0</xdr:rowOff>
    </xdr:from>
    <xdr:to>
      <xdr:col>0</xdr:col>
      <xdr:colOff>152400</xdr:colOff>
      <xdr:row>282</xdr:row>
      <xdr:rowOff>133350</xdr:rowOff>
    </xdr:to>
    <xdr:pic>
      <xdr:nvPicPr>
        <xdr:cNvPr id="28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283</xdr:row>
      <xdr:rowOff>0</xdr:rowOff>
    </xdr:from>
    <xdr:to>
      <xdr:col>0</xdr:col>
      <xdr:colOff>152400</xdr:colOff>
      <xdr:row>283</xdr:row>
      <xdr:rowOff>133350</xdr:rowOff>
    </xdr:to>
    <xdr:pic>
      <xdr:nvPicPr>
        <xdr:cNvPr id="28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284</xdr:row>
      <xdr:rowOff>0</xdr:rowOff>
    </xdr:from>
    <xdr:to>
      <xdr:col>0</xdr:col>
      <xdr:colOff>152400</xdr:colOff>
      <xdr:row>284</xdr:row>
      <xdr:rowOff>133350</xdr:rowOff>
    </xdr:to>
    <xdr:pic>
      <xdr:nvPicPr>
        <xdr:cNvPr id="28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285</xdr:row>
      <xdr:rowOff>0</xdr:rowOff>
    </xdr:from>
    <xdr:to>
      <xdr:col>0</xdr:col>
      <xdr:colOff>152400</xdr:colOff>
      <xdr:row>285</xdr:row>
      <xdr:rowOff>133350</xdr:rowOff>
    </xdr:to>
    <xdr:pic>
      <xdr:nvPicPr>
        <xdr:cNvPr id="28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286</xdr:row>
      <xdr:rowOff>0</xdr:rowOff>
    </xdr:from>
    <xdr:to>
      <xdr:col>0</xdr:col>
      <xdr:colOff>152400</xdr:colOff>
      <xdr:row>286</xdr:row>
      <xdr:rowOff>133350</xdr:rowOff>
    </xdr:to>
    <xdr:pic>
      <xdr:nvPicPr>
        <xdr:cNvPr id="28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287</xdr:row>
      <xdr:rowOff>0</xdr:rowOff>
    </xdr:from>
    <xdr:to>
      <xdr:col>0</xdr:col>
      <xdr:colOff>152400</xdr:colOff>
      <xdr:row>287</xdr:row>
      <xdr:rowOff>133350</xdr:rowOff>
    </xdr:to>
    <xdr:pic>
      <xdr:nvPicPr>
        <xdr:cNvPr id="28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288</xdr:row>
      <xdr:rowOff>0</xdr:rowOff>
    </xdr:from>
    <xdr:to>
      <xdr:col>0</xdr:col>
      <xdr:colOff>152400</xdr:colOff>
      <xdr:row>288</xdr:row>
      <xdr:rowOff>133350</xdr:rowOff>
    </xdr:to>
    <xdr:pic>
      <xdr:nvPicPr>
        <xdr:cNvPr id="28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289</xdr:row>
      <xdr:rowOff>0</xdr:rowOff>
    </xdr:from>
    <xdr:to>
      <xdr:col>0</xdr:col>
      <xdr:colOff>152400</xdr:colOff>
      <xdr:row>289</xdr:row>
      <xdr:rowOff>133350</xdr:rowOff>
    </xdr:to>
    <xdr:pic>
      <xdr:nvPicPr>
        <xdr:cNvPr id="29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290</xdr:row>
      <xdr:rowOff>0</xdr:rowOff>
    </xdr:from>
    <xdr:to>
      <xdr:col>0</xdr:col>
      <xdr:colOff>152400</xdr:colOff>
      <xdr:row>290</xdr:row>
      <xdr:rowOff>133350</xdr:rowOff>
    </xdr:to>
    <xdr:pic>
      <xdr:nvPicPr>
        <xdr:cNvPr id="29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291</xdr:row>
      <xdr:rowOff>0</xdr:rowOff>
    </xdr:from>
    <xdr:to>
      <xdr:col>0</xdr:col>
      <xdr:colOff>152400</xdr:colOff>
      <xdr:row>291</xdr:row>
      <xdr:rowOff>133350</xdr:rowOff>
    </xdr:to>
    <xdr:pic>
      <xdr:nvPicPr>
        <xdr:cNvPr id="29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292</xdr:row>
      <xdr:rowOff>0</xdr:rowOff>
    </xdr:from>
    <xdr:to>
      <xdr:col>0</xdr:col>
      <xdr:colOff>152400</xdr:colOff>
      <xdr:row>292</xdr:row>
      <xdr:rowOff>133350</xdr:rowOff>
    </xdr:to>
    <xdr:pic>
      <xdr:nvPicPr>
        <xdr:cNvPr id="29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293</xdr:row>
      <xdr:rowOff>0</xdr:rowOff>
    </xdr:from>
    <xdr:to>
      <xdr:col>0</xdr:col>
      <xdr:colOff>152400</xdr:colOff>
      <xdr:row>293</xdr:row>
      <xdr:rowOff>133350</xdr:rowOff>
    </xdr:to>
    <xdr:pic>
      <xdr:nvPicPr>
        <xdr:cNvPr id="29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294</xdr:row>
      <xdr:rowOff>0</xdr:rowOff>
    </xdr:from>
    <xdr:to>
      <xdr:col>0</xdr:col>
      <xdr:colOff>152400</xdr:colOff>
      <xdr:row>294</xdr:row>
      <xdr:rowOff>133350</xdr:rowOff>
    </xdr:to>
    <xdr:pic>
      <xdr:nvPicPr>
        <xdr:cNvPr id="29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295</xdr:row>
      <xdr:rowOff>0</xdr:rowOff>
    </xdr:from>
    <xdr:to>
      <xdr:col>0</xdr:col>
      <xdr:colOff>152400</xdr:colOff>
      <xdr:row>295</xdr:row>
      <xdr:rowOff>133350</xdr:rowOff>
    </xdr:to>
    <xdr:pic>
      <xdr:nvPicPr>
        <xdr:cNvPr id="29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296</xdr:row>
      <xdr:rowOff>0</xdr:rowOff>
    </xdr:from>
    <xdr:to>
      <xdr:col>0</xdr:col>
      <xdr:colOff>152400</xdr:colOff>
      <xdr:row>296</xdr:row>
      <xdr:rowOff>133350</xdr:rowOff>
    </xdr:to>
    <xdr:pic>
      <xdr:nvPicPr>
        <xdr:cNvPr id="29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297</xdr:row>
      <xdr:rowOff>0</xdr:rowOff>
    </xdr:from>
    <xdr:to>
      <xdr:col>0</xdr:col>
      <xdr:colOff>152400</xdr:colOff>
      <xdr:row>297</xdr:row>
      <xdr:rowOff>133350</xdr:rowOff>
    </xdr:to>
    <xdr:pic>
      <xdr:nvPicPr>
        <xdr:cNvPr id="29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298</xdr:row>
      <xdr:rowOff>0</xdr:rowOff>
    </xdr:from>
    <xdr:to>
      <xdr:col>0</xdr:col>
      <xdr:colOff>152400</xdr:colOff>
      <xdr:row>298</xdr:row>
      <xdr:rowOff>133350</xdr:rowOff>
    </xdr:to>
    <xdr:pic>
      <xdr:nvPicPr>
        <xdr:cNvPr id="29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299</xdr:row>
      <xdr:rowOff>0</xdr:rowOff>
    </xdr:from>
    <xdr:to>
      <xdr:col>0</xdr:col>
      <xdr:colOff>152400</xdr:colOff>
      <xdr:row>299</xdr:row>
      <xdr:rowOff>133350</xdr:rowOff>
    </xdr:to>
    <xdr:pic>
      <xdr:nvPicPr>
        <xdr:cNvPr id="30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300</xdr:row>
      <xdr:rowOff>0</xdr:rowOff>
    </xdr:from>
    <xdr:to>
      <xdr:col>0</xdr:col>
      <xdr:colOff>152400</xdr:colOff>
      <xdr:row>300</xdr:row>
      <xdr:rowOff>133350</xdr:rowOff>
    </xdr:to>
    <xdr:pic>
      <xdr:nvPicPr>
        <xdr:cNvPr id="30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301</xdr:row>
      <xdr:rowOff>0</xdr:rowOff>
    </xdr:from>
    <xdr:to>
      <xdr:col>0</xdr:col>
      <xdr:colOff>152400</xdr:colOff>
      <xdr:row>301</xdr:row>
      <xdr:rowOff>133350</xdr:rowOff>
    </xdr:to>
    <xdr:pic>
      <xdr:nvPicPr>
        <xdr:cNvPr id="30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302</xdr:row>
      <xdr:rowOff>0</xdr:rowOff>
    </xdr:from>
    <xdr:to>
      <xdr:col>0</xdr:col>
      <xdr:colOff>152400</xdr:colOff>
      <xdr:row>302</xdr:row>
      <xdr:rowOff>133350</xdr:rowOff>
    </xdr:to>
    <xdr:pic>
      <xdr:nvPicPr>
        <xdr:cNvPr id="30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303</xdr:row>
      <xdr:rowOff>0</xdr:rowOff>
    </xdr:from>
    <xdr:to>
      <xdr:col>0</xdr:col>
      <xdr:colOff>152400</xdr:colOff>
      <xdr:row>303</xdr:row>
      <xdr:rowOff>133350</xdr:rowOff>
    </xdr:to>
    <xdr:pic>
      <xdr:nvPicPr>
        <xdr:cNvPr id="30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304</xdr:row>
      <xdr:rowOff>0</xdr:rowOff>
    </xdr:from>
    <xdr:to>
      <xdr:col>0</xdr:col>
      <xdr:colOff>152400</xdr:colOff>
      <xdr:row>304</xdr:row>
      <xdr:rowOff>133350</xdr:rowOff>
    </xdr:to>
    <xdr:pic>
      <xdr:nvPicPr>
        <xdr:cNvPr id="30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305</xdr:row>
      <xdr:rowOff>0</xdr:rowOff>
    </xdr:from>
    <xdr:to>
      <xdr:col>0</xdr:col>
      <xdr:colOff>152400</xdr:colOff>
      <xdr:row>305</xdr:row>
      <xdr:rowOff>133350</xdr:rowOff>
    </xdr:to>
    <xdr:pic>
      <xdr:nvPicPr>
        <xdr:cNvPr id="30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306</xdr:row>
      <xdr:rowOff>0</xdr:rowOff>
    </xdr:from>
    <xdr:to>
      <xdr:col>0</xdr:col>
      <xdr:colOff>152400</xdr:colOff>
      <xdr:row>306</xdr:row>
      <xdr:rowOff>133350</xdr:rowOff>
    </xdr:to>
    <xdr:pic>
      <xdr:nvPicPr>
        <xdr:cNvPr id="30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307</xdr:row>
      <xdr:rowOff>0</xdr:rowOff>
    </xdr:from>
    <xdr:to>
      <xdr:col>0</xdr:col>
      <xdr:colOff>152400</xdr:colOff>
      <xdr:row>307</xdr:row>
      <xdr:rowOff>133350</xdr:rowOff>
    </xdr:to>
    <xdr:pic>
      <xdr:nvPicPr>
        <xdr:cNvPr id="30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308</xdr:row>
      <xdr:rowOff>0</xdr:rowOff>
    </xdr:from>
    <xdr:to>
      <xdr:col>0</xdr:col>
      <xdr:colOff>152400</xdr:colOff>
      <xdr:row>308</xdr:row>
      <xdr:rowOff>133350</xdr:rowOff>
    </xdr:to>
    <xdr:pic>
      <xdr:nvPicPr>
        <xdr:cNvPr id="30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309</xdr:row>
      <xdr:rowOff>0</xdr:rowOff>
    </xdr:from>
    <xdr:to>
      <xdr:col>0</xdr:col>
      <xdr:colOff>152400</xdr:colOff>
      <xdr:row>309</xdr:row>
      <xdr:rowOff>133350</xdr:rowOff>
    </xdr:to>
    <xdr:pic>
      <xdr:nvPicPr>
        <xdr:cNvPr id="3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310</xdr:row>
      <xdr:rowOff>0</xdr:rowOff>
    </xdr:from>
    <xdr:to>
      <xdr:col>0</xdr:col>
      <xdr:colOff>152400</xdr:colOff>
      <xdr:row>310</xdr:row>
      <xdr:rowOff>133350</xdr:rowOff>
    </xdr:to>
    <xdr:pic>
      <xdr:nvPicPr>
        <xdr:cNvPr id="3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311</xdr:row>
      <xdr:rowOff>0</xdr:rowOff>
    </xdr:from>
    <xdr:to>
      <xdr:col>0</xdr:col>
      <xdr:colOff>152400</xdr:colOff>
      <xdr:row>311</xdr:row>
      <xdr:rowOff>133350</xdr:rowOff>
    </xdr:to>
    <xdr:pic>
      <xdr:nvPicPr>
        <xdr:cNvPr id="3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312</xdr:row>
      <xdr:rowOff>0</xdr:rowOff>
    </xdr:from>
    <xdr:to>
      <xdr:col>0</xdr:col>
      <xdr:colOff>152400</xdr:colOff>
      <xdr:row>312</xdr:row>
      <xdr:rowOff>133350</xdr:rowOff>
    </xdr:to>
    <xdr:pic>
      <xdr:nvPicPr>
        <xdr:cNvPr id="3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313</xdr:row>
      <xdr:rowOff>0</xdr:rowOff>
    </xdr:from>
    <xdr:to>
      <xdr:col>0</xdr:col>
      <xdr:colOff>152400</xdr:colOff>
      <xdr:row>313</xdr:row>
      <xdr:rowOff>133350</xdr:rowOff>
    </xdr:to>
    <xdr:pic>
      <xdr:nvPicPr>
        <xdr:cNvPr id="3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314</xdr:row>
      <xdr:rowOff>0</xdr:rowOff>
    </xdr:from>
    <xdr:to>
      <xdr:col>0</xdr:col>
      <xdr:colOff>152400</xdr:colOff>
      <xdr:row>314</xdr:row>
      <xdr:rowOff>133350</xdr:rowOff>
    </xdr:to>
    <xdr:pic>
      <xdr:nvPicPr>
        <xdr:cNvPr id="3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315</xdr:row>
      <xdr:rowOff>0</xdr:rowOff>
    </xdr:from>
    <xdr:to>
      <xdr:col>0</xdr:col>
      <xdr:colOff>152400</xdr:colOff>
      <xdr:row>315</xdr:row>
      <xdr:rowOff>133350</xdr:rowOff>
    </xdr:to>
    <xdr:pic>
      <xdr:nvPicPr>
        <xdr:cNvPr id="3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316</xdr:row>
      <xdr:rowOff>0</xdr:rowOff>
    </xdr:from>
    <xdr:to>
      <xdr:col>0</xdr:col>
      <xdr:colOff>152400</xdr:colOff>
      <xdr:row>316</xdr:row>
      <xdr:rowOff>133350</xdr:rowOff>
    </xdr:to>
    <xdr:pic>
      <xdr:nvPicPr>
        <xdr:cNvPr id="3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317</xdr:row>
      <xdr:rowOff>0</xdr:rowOff>
    </xdr:from>
    <xdr:to>
      <xdr:col>0</xdr:col>
      <xdr:colOff>152400</xdr:colOff>
      <xdr:row>317</xdr:row>
      <xdr:rowOff>133350</xdr:rowOff>
    </xdr:to>
    <xdr:pic>
      <xdr:nvPicPr>
        <xdr:cNvPr id="3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318</xdr:row>
      <xdr:rowOff>0</xdr:rowOff>
    </xdr:from>
    <xdr:to>
      <xdr:col>0</xdr:col>
      <xdr:colOff>152400</xdr:colOff>
      <xdr:row>318</xdr:row>
      <xdr:rowOff>133350</xdr:rowOff>
    </xdr:to>
    <xdr:pic>
      <xdr:nvPicPr>
        <xdr:cNvPr id="3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319</xdr:row>
      <xdr:rowOff>0</xdr:rowOff>
    </xdr:from>
    <xdr:to>
      <xdr:col>0</xdr:col>
      <xdr:colOff>152400</xdr:colOff>
      <xdr:row>319</xdr:row>
      <xdr:rowOff>133350</xdr:rowOff>
    </xdr:to>
    <xdr:pic>
      <xdr:nvPicPr>
        <xdr:cNvPr id="3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320</xdr:row>
      <xdr:rowOff>0</xdr:rowOff>
    </xdr:from>
    <xdr:to>
      <xdr:col>0</xdr:col>
      <xdr:colOff>152400</xdr:colOff>
      <xdr:row>320</xdr:row>
      <xdr:rowOff>133350</xdr:rowOff>
    </xdr:to>
    <xdr:pic>
      <xdr:nvPicPr>
        <xdr:cNvPr id="3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322</xdr:row>
      <xdr:rowOff>0</xdr:rowOff>
    </xdr:from>
    <xdr:to>
      <xdr:col>0</xdr:col>
      <xdr:colOff>152400</xdr:colOff>
      <xdr:row>322</xdr:row>
      <xdr:rowOff>133350</xdr:rowOff>
    </xdr:to>
    <xdr:pic>
      <xdr:nvPicPr>
        <xdr:cNvPr id="3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323</xdr:row>
      <xdr:rowOff>0</xdr:rowOff>
    </xdr:from>
    <xdr:to>
      <xdr:col>0</xdr:col>
      <xdr:colOff>152400</xdr:colOff>
      <xdr:row>323</xdr:row>
      <xdr:rowOff>133350</xdr:rowOff>
    </xdr:to>
    <xdr:pic>
      <xdr:nvPicPr>
        <xdr:cNvPr id="3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325</xdr:row>
      <xdr:rowOff>0</xdr:rowOff>
    </xdr:from>
    <xdr:to>
      <xdr:col>0</xdr:col>
      <xdr:colOff>152400</xdr:colOff>
      <xdr:row>325</xdr:row>
      <xdr:rowOff>133350</xdr:rowOff>
    </xdr:to>
    <xdr:pic>
      <xdr:nvPicPr>
        <xdr:cNvPr id="3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326</xdr:row>
      <xdr:rowOff>0</xdr:rowOff>
    </xdr:from>
    <xdr:to>
      <xdr:col>0</xdr:col>
      <xdr:colOff>152400</xdr:colOff>
      <xdr:row>326</xdr:row>
      <xdr:rowOff>133350</xdr:rowOff>
    </xdr:to>
    <xdr:pic>
      <xdr:nvPicPr>
        <xdr:cNvPr id="3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327</xdr:row>
      <xdr:rowOff>0</xdr:rowOff>
    </xdr:from>
    <xdr:to>
      <xdr:col>0</xdr:col>
      <xdr:colOff>152400</xdr:colOff>
      <xdr:row>327</xdr:row>
      <xdr:rowOff>133350</xdr:rowOff>
    </xdr:to>
    <xdr:pic>
      <xdr:nvPicPr>
        <xdr:cNvPr id="3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85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57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0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71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43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152400</xdr:colOff>
      <xdr:row>7</xdr:row>
      <xdr:rowOff>133350</xdr:rowOff>
    </xdr:to>
    <xdr:pic>
      <xdr:nvPicPr>
        <xdr:cNvPr id="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14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152400</xdr:colOff>
      <xdr:row>8</xdr:row>
      <xdr:rowOff>133350</xdr:rowOff>
    </xdr:to>
    <xdr:pic>
      <xdr:nvPicPr>
        <xdr:cNvPr id="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85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152400</xdr:colOff>
      <xdr:row>9</xdr:row>
      <xdr:rowOff>133350</xdr:rowOff>
    </xdr:to>
    <xdr:pic>
      <xdr:nvPicPr>
        <xdr:cNvPr id="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57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152400</xdr:colOff>
      <xdr:row>10</xdr:row>
      <xdr:rowOff>133350</xdr:rowOff>
    </xdr:to>
    <xdr:pic>
      <xdr:nvPicPr>
        <xdr:cNvPr id="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28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133350</xdr:rowOff>
    </xdr:to>
    <xdr:pic>
      <xdr:nvPicPr>
        <xdr:cNvPr id="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00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152400</xdr:colOff>
      <xdr:row>12</xdr:row>
      <xdr:rowOff>133350</xdr:rowOff>
    </xdr:to>
    <xdr:pic>
      <xdr:nvPicPr>
        <xdr:cNvPr id="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71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152400</xdr:colOff>
      <xdr:row>13</xdr:row>
      <xdr:rowOff>133350</xdr:rowOff>
    </xdr:to>
    <xdr:pic>
      <xdr:nvPicPr>
        <xdr:cNvPr id="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43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152400</xdr:colOff>
      <xdr:row>14</xdr:row>
      <xdr:rowOff>133350</xdr:rowOff>
    </xdr:to>
    <xdr:pic>
      <xdr:nvPicPr>
        <xdr:cNvPr id="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14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152400</xdr:colOff>
      <xdr:row>15</xdr:row>
      <xdr:rowOff>133350</xdr:rowOff>
    </xdr:to>
    <xdr:pic>
      <xdr:nvPicPr>
        <xdr:cNvPr id="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86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152400</xdr:colOff>
      <xdr:row>16</xdr:row>
      <xdr:rowOff>133350</xdr:rowOff>
    </xdr:to>
    <xdr:pic>
      <xdr:nvPicPr>
        <xdr:cNvPr id="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57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152400</xdr:colOff>
      <xdr:row>17</xdr:row>
      <xdr:rowOff>133350</xdr:rowOff>
    </xdr:to>
    <xdr:pic>
      <xdr:nvPicPr>
        <xdr:cNvPr id="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28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152400</xdr:colOff>
      <xdr:row>18</xdr:row>
      <xdr:rowOff>133350</xdr:rowOff>
    </xdr:to>
    <xdr:pic>
      <xdr:nvPicPr>
        <xdr:cNvPr id="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00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152400</xdr:colOff>
      <xdr:row>19</xdr:row>
      <xdr:rowOff>133350</xdr:rowOff>
    </xdr:to>
    <xdr:pic>
      <xdr:nvPicPr>
        <xdr:cNvPr id="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71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152400</xdr:colOff>
      <xdr:row>20</xdr:row>
      <xdr:rowOff>133350</xdr:rowOff>
    </xdr:to>
    <xdr:pic>
      <xdr:nvPicPr>
        <xdr:cNvPr id="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43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152400</xdr:colOff>
      <xdr:row>21</xdr:row>
      <xdr:rowOff>133350</xdr:rowOff>
    </xdr:to>
    <xdr:pic>
      <xdr:nvPicPr>
        <xdr:cNvPr id="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14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152400</xdr:colOff>
      <xdr:row>22</xdr:row>
      <xdr:rowOff>133350</xdr:rowOff>
    </xdr:to>
    <xdr:pic>
      <xdr:nvPicPr>
        <xdr:cNvPr id="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86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152400</xdr:colOff>
      <xdr:row>23</xdr:row>
      <xdr:rowOff>133350</xdr:rowOff>
    </xdr:to>
    <xdr:pic>
      <xdr:nvPicPr>
        <xdr:cNvPr id="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57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152400</xdr:colOff>
      <xdr:row>24</xdr:row>
      <xdr:rowOff>133350</xdr:rowOff>
    </xdr:to>
    <xdr:pic>
      <xdr:nvPicPr>
        <xdr:cNvPr id="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29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152400</xdr:colOff>
      <xdr:row>25</xdr:row>
      <xdr:rowOff>133350</xdr:rowOff>
    </xdr:to>
    <xdr:pic>
      <xdr:nvPicPr>
        <xdr:cNvPr id="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00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152400</xdr:colOff>
      <xdr:row>26</xdr:row>
      <xdr:rowOff>133350</xdr:rowOff>
    </xdr:to>
    <xdr:pic>
      <xdr:nvPicPr>
        <xdr:cNvPr id="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72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152400</xdr:colOff>
      <xdr:row>27</xdr:row>
      <xdr:rowOff>133350</xdr:rowOff>
    </xdr:to>
    <xdr:pic>
      <xdr:nvPicPr>
        <xdr:cNvPr id="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43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152400</xdr:colOff>
      <xdr:row>28</xdr:row>
      <xdr:rowOff>133350</xdr:rowOff>
    </xdr:to>
    <xdr:pic>
      <xdr:nvPicPr>
        <xdr:cNvPr id="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14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152400</xdr:colOff>
      <xdr:row>29</xdr:row>
      <xdr:rowOff>133350</xdr:rowOff>
    </xdr:to>
    <xdr:pic>
      <xdr:nvPicPr>
        <xdr:cNvPr id="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286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152400</xdr:colOff>
      <xdr:row>30</xdr:row>
      <xdr:rowOff>133350</xdr:rowOff>
    </xdr:to>
    <xdr:pic>
      <xdr:nvPicPr>
        <xdr:cNvPr id="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57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0</xdr:col>
      <xdr:colOff>152400</xdr:colOff>
      <xdr:row>31</xdr:row>
      <xdr:rowOff>133350</xdr:rowOff>
    </xdr:to>
    <xdr:pic>
      <xdr:nvPicPr>
        <xdr:cNvPr id="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629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0</xdr:col>
      <xdr:colOff>152400</xdr:colOff>
      <xdr:row>32</xdr:row>
      <xdr:rowOff>133350</xdr:rowOff>
    </xdr:to>
    <xdr:pic>
      <xdr:nvPicPr>
        <xdr:cNvPr id="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0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152400</xdr:colOff>
      <xdr:row>33</xdr:row>
      <xdr:rowOff>133350</xdr:rowOff>
    </xdr:to>
    <xdr:pic>
      <xdr:nvPicPr>
        <xdr:cNvPr id="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72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0</xdr:col>
      <xdr:colOff>152400</xdr:colOff>
      <xdr:row>34</xdr:row>
      <xdr:rowOff>133350</xdr:rowOff>
    </xdr:to>
    <xdr:pic>
      <xdr:nvPicPr>
        <xdr:cNvPr id="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143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0</xdr:col>
      <xdr:colOff>152400</xdr:colOff>
      <xdr:row>35</xdr:row>
      <xdr:rowOff>133350</xdr:rowOff>
    </xdr:to>
    <xdr:pic>
      <xdr:nvPicPr>
        <xdr:cNvPr id="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15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0</xdr:col>
      <xdr:colOff>152400</xdr:colOff>
      <xdr:row>36</xdr:row>
      <xdr:rowOff>133350</xdr:rowOff>
    </xdr:to>
    <xdr:pic>
      <xdr:nvPicPr>
        <xdr:cNvPr id="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486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152400</xdr:colOff>
      <xdr:row>37</xdr:row>
      <xdr:rowOff>133350</xdr:rowOff>
    </xdr:to>
    <xdr:pic>
      <xdr:nvPicPr>
        <xdr:cNvPr id="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657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0</xdr:col>
      <xdr:colOff>152400</xdr:colOff>
      <xdr:row>38</xdr:row>
      <xdr:rowOff>133350</xdr:rowOff>
    </xdr:to>
    <xdr:pic>
      <xdr:nvPicPr>
        <xdr:cNvPr id="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829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0</xdr:col>
      <xdr:colOff>152400</xdr:colOff>
      <xdr:row>39</xdr:row>
      <xdr:rowOff>133350</xdr:rowOff>
    </xdr:to>
    <xdr:pic>
      <xdr:nvPicPr>
        <xdr:cNvPr id="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000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0</xdr:col>
      <xdr:colOff>152400</xdr:colOff>
      <xdr:row>40</xdr:row>
      <xdr:rowOff>133350</xdr:rowOff>
    </xdr:to>
    <xdr:pic>
      <xdr:nvPicPr>
        <xdr:cNvPr id="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72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0</xdr:col>
      <xdr:colOff>152400</xdr:colOff>
      <xdr:row>41</xdr:row>
      <xdr:rowOff>133350</xdr:rowOff>
    </xdr:to>
    <xdr:pic>
      <xdr:nvPicPr>
        <xdr:cNvPr id="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43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0</xdr:col>
      <xdr:colOff>152400</xdr:colOff>
      <xdr:row>42</xdr:row>
      <xdr:rowOff>133350</xdr:rowOff>
    </xdr:to>
    <xdr:pic>
      <xdr:nvPicPr>
        <xdr:cNvPr id="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515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43</xdr:row>
      <xdr:rowOff>0</xdr:rowOff>
    </xdr:from>
    <xdr:to>
      <xdr:col>0</xdr:col>
      <xdr:colOff>152400</xdr:colOff>
      <xdr:row>43</xdr:row>
      <xdr:rowOff>133350</xdr:rowOff>
    </xdr:to>
    <xdr:pic>
      <xdr:nvPicPr>
        <xdr:cNvPr id="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686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0</xdr:col>
      <xdr:colOff>152400</xdr:colOff>
      <xdr:row>44</xdr:row>
      <xdr:rowOff>133350</xdr:rowOff>
    </xdr:to>
    <xdr:pic>
      <xdr:nvPicPr>
        <xdr:cNvPr id="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858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45</xdr:row>
      <xdr:rowOff>0</xdr:rowOff>
    </xdr:from>
    <xdr:to>
      <xdr:col>0</xdr:col>
      <xdr:colOff>152400</xdr:colOff>
      <xdr:row>45</xdr:row>
      <xdr:rowOff>133350</xdr:rowOff>
    </xdr:to>
    <xdr:pic>
      <xdr:nvPicPr>
        <xdr:cNvPr id="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029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46</xdr:row>
      <xdr:rowOff>0</xdr:rowOff>
    </xdr:from>
    <xdr:to>
      <xdr:col>0</xdr:col>
      <xdr:colOff>152400</xdr:colOff>
      <xdr:row>46</xdr:row>
      <xdr:rowOff>133350</xdr:rowOff>
    </xdr:to>
    <xdr:pic>
      <xdr:nvPicPr>
        <xdr:cNvPr id="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01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47</xdr:row>
      <xdr:rowOff>0</xdr:rowOff>
    </xdr:from>
    <xdr:to>
      <xdr:col>0</xdr:col>
      <xdr:colOff>152400</xdr:colOff>
      <xdr:row>47</xdr:row>
      <xdr:rowOff>133350</xdr:rowOff>
    </xdr:to>
    <xdr:pic>
      <xdr:nvPicPr>
        <xdr:cNvPr id="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372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48</xdr:row>
      <xdr:rowOff>0</xdr:rowOff>
    </xdr:from>
    <xdr:to>
      <xdr:col>0</xdr:col>
      <xdr:colOff>152400</xdr:colOff>
      <xdr:row>48</xdr:row>
      <xdr:rowOff>133350</xdr:rowOff>
    </xdr:to>
    <xdr:pic>
      <xdr:nvPicPr>
        <xdr:cNvPr id="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543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0</xdr:col>
      <xdr:colOff>152400</xdr:colOff>
      <xdr:row>49</xdr:row>
      <xdr:rowOff>133350</xdr:rowOff>
    </xdr:to>
    <xdr:pic>
      <xdr:nvPicPr>
        <xdr:cNvPr id="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715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50</xdr:row>
      <xdr:rowOff>0</xdr:rowOff>
    </xdr:from>
    <xdr:to>
      <xdr:col>0</xdr:col>
      <xdr:colOff>152400</xdr:colOff>
      <xdr:row>50</xdr:row>
      <xdr:rowOff>133350</xdr:rowOff>
    </xdr:to>
    <xdr:pic>
      <xdr:nvPicPr>
        <xdr:cNvPr id="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86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0</xdr:col>
      <xdr:colOff>152400</xdr:colOff>
      <xdr:row>51</xdr:row>
      <xdr:rowOff>133350</xdr:rowOff>
    </xdr:to>
    <xdr:pic>
      <xdr:nvPicPr>
        <xdr:cNvPr id="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58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0</xdr:rowOff>
    </xdr:from>
    <xdr:to>
      <xdr:col>0</xdr:col>
      <xdr:colOff>152400</xdr:colOff>
      <xdr:row>52</xdr:row>
      <xdr:rowOff>133350</xdr:rowOff>
    </xdr:to>
    <xdr:pic>
      <xdr:nvPicPr>
        <xdr:cNvPr id="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29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0</xdr:col>
      <xdr:colOff>152400</xdr:colOff>
      <xdr:row>53</xdr:row>
      <xdr:rowOff>133350</xdr:rowOff>
    </xdr:to>
    <xdr:pic>
      <xdr:nvPicPr>
        <xdr:cNvPr id="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401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0</xdr:col>
      <xdr:colOff>152400</xdr:colOff>
      <xdr:row>54</xdr:row>
      <xdr:rowOff>133350</xdr:rowOff>
    </xdr:to>
    <xdr:pic>
      <xdr:nvPicPr>
        <xdr:cNvPr id="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572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0</xdr:col>
      <xdr:colOff>152400</xdr:colOff>
      <xdr:row>55</xdr:row>
      <xdr:rowOff>133350</xdr:rowOff>
    </xdr:to>
    <xdr:pic>
      <xdr:nvPicPr>
        <xdr:cNvPr id="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44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0</xdr:col>
      <xdr:colOff>152400</xdr:colOff>
      <xdr:row>56</xdr:row>
      <xdr:rowOff>133350</xdr:rowOff>
    </xdr:to>
    <xdr:pic>
      <xdr:nvPicPr>
        <xdr:cNvPr id="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15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0</xdr:col>
      <xdr:colOff>152400</xdr:colOff>
      <xdr:row>57</xdr:row>
      <xdr:rowOff>133350</xdr:rowOff>
    </xdr:to>
    <xdr:pic>
      <xdr:nvPicPr>
        <xdr:cNvPr id="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86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58</xdr:row>
      <xdr:rowOff>0</xdr:rowOff>
    </xdr:from>
    <xdr:to>
      <xdr:col>0</xdr:col>
      <xdr:colOff>152400</xdr:colOff>
      <xdr:row>58</xdr:row>
      <xdr:rowOff>133350</xdr:rowOff>
    </xdr:to>
    <xdr:pic>
      <xdr:nvPicPr>
        <xdr:cNvPr id="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58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59</xdr:row>
      <xdr:rowOff>0</xdr:rowOff>
    </xdr:from>
    <xdr:to>
      <xdr:col>0</xdr:col>
      <xdr:colOff>152400</xdr:colOff>
      <xdr:row>59</xdr:row>
      <xdr:rowOff>133350</xdr:rowOff>
    </xdr:to>
    <xdr:pic>
      <xdr:nvPicPr>
        <xdr:cNvPr id="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29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60</xdr:row>
      <xdr:rowOff>0</xdr:rowOff>
    </xdr:from>
    <xdr:to>
      <xdr:col>0</xdr:col>
      <xdr:colOff>152400</xdr:colOff>
      <xdr:row>60</xdr:row>
      <xdr:rowOff>133350</xdr:rowOff>
    </xdr:to>
    <xdr:pic>
      <xdr:nvPicPr>
        <xdr:cNvPr id="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601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152400</xdr:colOff>
      <xdr:row>61</xdr:row>
      <xdr:rowOff>133350</xdr:rowOff>
    </xdr:to>
    <xdr:pic>
      <xdr:nvPicPr>
        <xdr:cNvPr id="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72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62</xdr:row>
      <xdr:rowOff>0</xdr:rowOff>
    </xdr:from>
    <xdr:to>
      <xdr:col>0</xdr:col>
      <xdr:colOff>152400</xdr:colOff>
      <xdr:row>62</xdr:row>
      <xdr:rowOff>133350</xdr:rowOff>
    </xdr:to>
    <xdr:pic>
      <xdr:nvPicPr>
        <xdr:cNvPr id="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4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152400</xdr:colOff>
      <xdr:row>63</xdr:row>
      <xdr:rowOff>133350</xdr:rowOff>
    </xdr:to>
    <xdr:pic>
      <xdr:nvPicPr>
        <xdr:cNvPr id="6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115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64</xdr:row>
      <xdr:rowOff>0</xdr:rowOff>
    </xdr:from>
    <xdr:to>
      <xdr:col>0</xdr:col>
      <xdr:colOff>152400</xdr:colOff>
      <xdr:row>64</xdr:row>
      <xdr:rowOff>133350</xdr:rowOff>
    </xdr:to>
    <xdr:pic>
      <xdr:nvPicPr>
        <xdr:cNvPr id="6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287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65</xdr:row>
      <xdr:rowOff>0</xdr:rowOff>
    </xdr:from>
    <xdr:to>
      <xdr:col>0</xdr:col>
      <xdr:colOff>152400</xdr:colOff>
      <xdr:row>65</xdr:row>
      <xdr:rowOff>133350</xdr:rowOff>
    </xdr:to>
    <xdr:pic>
      <xdr:nvPicPr>
        <xdr:cNvPr id="6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58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66</xdr:row>
      <xdr:rowOff>0</xdr:rowOff>
    </xdr:from>
    <xdr:to>
      <xdr:col>0</xdr:col>
      <xdr:colOff>152400</xdr:colOff>
      <xdr:row>66</xdr:row>
      <xdr:rowOff>133350</xdr:rowOff>
    </xdr:to>
    <xdr:pic>
      <xdr:nvPicPr>
        <xdr:cNvPr id="6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630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0</xdr:col>
      <xdr:colOff>152400</xdr:colOff>
      <xdr:row>67</xdr:row>
      <xdr:rowOff>133350</xdr:rowOff>
    </xdr:to>
    <xdr:pic>
      <xdr:nvPicPr>
        <xdr:cNvPr id="6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801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152400</xdr:colOff>
      <xdr:row>68</xdr:row>
      <xdr:rowOff>133350</xdr:rowOff>
    </xdr:to>
    <xdr:pic>
      <xdr:nvPicPr>
        <xdr:cNvPr id="6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972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69</xdr:row>
      <xdr:rowOff>0</xdr:rowOff>
    </xdr:from>
    <xdr:to>
      <xdr:col>0</xdr:col>
      <xdr:colOff>152400</xdr:colOff>
      <xdr:row>69</xdr:row>
      <xdr:rowOff>133350</xdr:rowOff>
    </xdr:to>
    <xdr:pic>
      <xdr:nvPicPr>
        <xdr:cNvPr id="7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44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70</xdr:row>
      <xdr:rowOff>0</xdr:rowOff>
    </xdr:from>
    <xdr:to>
      <xdr:col>0</xdr:col>
      <xdr:colOff>152400</xdr:colOff>
      <xdr:row>70</xdr:row>
      <xdr:rowOff>133350</xdr:rowOff>
    </xdr:to>
    <xdr:pic>
      <xdr:nvPicPr>
        <xdr:cNvPr id="7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315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71</xdr:row>
      <xdr:rowOff>0</xdr:rowOff>
    </xdr:from>
    <xdr:to>
      <xdr:col>0</xdr:col>
      <xdr:colOff>152400</xdr:colOff>
      <xdr:row>71</xdr:row>
      <xdr:rowOff>133350</xdr:rowOff>
    </xdr:to>
    <xdr:pic>
      <xdr:nvPicPr>
        <xdr:cNvPr id="7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487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0</xdr:col>
      <xdr:colOff>152400</xdr:colOff>
      <xdr:row>72</xdr:row>
      <xdr:rowOff>133350</xdr:rowOff>
    </xdr:to>
    <xdr:pic>
      <xdr:nvPicPr>
        <xdr:cNvPr id="7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658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73</xdr:row>
      <xdr:rowOff>0</xdr:rowOff>
    </xdr:from>
    <xdr:to>
      <xdr:col>0</xdr:col>
      <xdr:colOff>152400</xdr:colOff>
      <xdr:row>73</xdr:row>
      <xdr:rowOff>133350</xdr:rowOff>
    </xdr:to>
    <xdr:pic>
      <xdr:nvPicPr>
        <xdr:cNvPr id="7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830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0</xdr:col>
      <xdr:colOff>152400</xdr:colOff>
      <xdr:row>74</xdr:row>
      <xdr:rowOff>133350</xdr:rowOff>
    </xdr:to>
    <xdr:pic>
      <xdr:nvPicPr>
        <xdr:cNvPr id="7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001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0</xdr:col>
      <xdr:colOff>152400</xdr:colOff>
      <xdr:row>75</xdr:row>
      <xdr:rowOff>133350</xdr:rowOff>
    </xdr:to>
    <xdr:pic>
      <xdr:nvPicPr>
        <xdr:cNvPr id="7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173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76</xdr:row>
      <xdr:rowOff>0</xdr:rowOff>
    </xdr:from>
    <xdr:to>
      <xdr:col>0</xdr:col>
      <xdr:colOff>152400</xdr:colOff>
      <xdr:row>76</xdr:row>
      <xdr:rowOff>133350</xdr:rowOff>
    </xdr:to>
    <xdr:pic>
      <xdr:nvPicPr>
        <xdr:cNvPr id="7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44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77</xdr:row>
      <xdr:rowOff>0</xdr:rowOff>
    </xdr:from>
    <xdr:to>
      <xdr:col>0</xdr:col>
      <xdr:colOff>152400</xdr:colOff>
      <xdr:row>77</xdr:row>
      <xdr:rowOff>133350</xdr:rowOff>
    </xdr:to>
    <xdr:pic>
      <xdr:nvPicPr>
        <xdr:cNvPr id="7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515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78</xdr:row>
      <xdr:rowOff>0</xdr:rowOff>
    </xdr:from>
    <xdr:to>
      <xdr:col>0</xdr:col>
      <xdr:colOff>152400</xdr:colOff>
      <xdr:row>78</xdr:row>
      <xdr:rowOff>133350</xdr:rowOff>
    </xdr:to>
    <xdr:pic>
      <xdr:nvPicPr>
        <xdr:cNvPr id="7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687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79</xdr:row>
      <xdr:rowOff>0</xdr:rowOff>
    </xdr:from>
    <xdr:to>
      <xdr:col>0</xdr:col>
      <xdr:colOff>152400</xdr:colOff>
      <xdr:row>79</xdr:row>
      <xdr:rowOff>133350</xdr:rowOff>
    </xdr:to>
    <xdr:pic>
      <xdr:nvPicPr>
        <xdr:cNvPr id="8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58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80</xdr:row>
      <xdr:rowOff>0</xdr:rowOff>
    </xdr:from>
    <xdr:to>
      <xdr:col>0</xdr:col>
      <xdr:colOff>152400</xdr:colOff>
      <xdr:row>80</xdr:row>
      <xdr:rowOff>133350</xdr:rowOff>
    </xdr:to>
    <xdr:pic>
      <xdr:nvPicPr>
        <xdr:cNvPr id="8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030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0</xdr:col>
      <xdr:colOff>152400</xdr:colOff>
      <xdr:row>81</xdr:row>
      <xdr:rowOff>133350</xdr:rowOff>
    </xdr:to>
    <xdr:pic>
      <xdr:nvPicPr>
        <xdr:cNvPr id="8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201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0</xdr:col>
      <xdr:colOff>152400</xdr:colOff>
      <xdr:row>82</xdr:row>
      <xdr:rowOff>133350</xdr:rowOff>
    </xdr:to>
    <xdr:pic>
      <xdr:nvPicPr>
        <xdr:cNvPr id="8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373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83</xdr:row>
      <xdr:rowOff>0</xdr:rowOff>
    </xdr:from>
    <xdr:to>
      <xdr:col>0</xdr:col>
      <xdr:colOff>152400</xdr:colOff>
      <xdr:row>83</xdr:row>
      <xdr:rowOff>133350</xdr:rowOff>
    </xdr:to>
    <xdr:pic>
      <xdr:nvPicPr>
        <xdr:cNvPr id="8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544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84</xdr:row>
      <xdr:rowOff>0</xdr:rowOff>
    </xdr:from>
    <xdr:to>
      <xdr:col>0</xdr:col>
      <xdr:colOff>152400</xdr:colOff>
      <xdr:row>84</xdr:row>
      <xdr:rowOff>133350</xdr:rowOff>
    </xdr:to>
    <xdr:pic>
      <xdr:nvPicPr>
        <xdr:cNvPr id="8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716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85</xdr:row>
      <xdr:rowOff>0</xdr:rowOff>
    </xdr:from>
    <xdr:to>
      <xdr:col>0</xdr:col>
      <xdr:colOff>152400</xdr:colOff>
      <xdr:row>85</xdr:row>
      <xdr:rowOff>133350</xdr:rowOff>
    </xdr:to>
    <xdr:pic>
      <xdr:nvPicPr>
        <xdr:cNvPr id="8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887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86</xdr:row>
      <xdr:rowOff>0</xdr:rowOff>
    </xdr:from>
    <xdr:to>
      <xdr:col>0</xdr:col>
      <xdr:colOff>152400</xdr:colOff>
      <xdr:row>86</xdr:row>
      <xdr:rowOff>133350</xdr:rowOff>
    </xdr:to>
    <xdr:pic>
      <xdr:nvPicPr>
        <xdr:cNvPr id="8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059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87</xdr:row>
      <xdr:rowOff>0</xdr:rowOff>
    </xdr:from>
    <xdr:to>
      <xdr:col>0</xdr:col>
      <xdr:colOff>152400</xdr:colOff>
      <xdr:row>87</xdr:row>
      <xdr:rowOff>133350</xdr:rowOff>
    </xdr:to>
    <xdr:pic>
      <xdr:nvPicPr>
        <xdr:cNvPr id="8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230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88</xdr:row>
      <xdr:rowOff>0</xdr:rowOff>
    </xdr:from>
    <xdr:to>
      <xdr:col>0</xdr:col>
      <xdr:colOff>152400</xdr:colOff>
      <xdr:row>88</xdr:row>
      <xdr:rowOff>133350</xdr:rowOff>
    </xdr:to>
    <xdr:pic>
      <xdr:nvPicPr>
        <xdr:cNvPr id="8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401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89</xdr:row>
      <xdr:rowOff>0</xdr:rowOff>
    </xdr:from>
    <xdr:to>
      <xdr:col>0</xdr:col>
      <xdr:colOff>152400</xdr:colOff>
      <xdr:row>89</xdr:row>
      <xdr:rowOff>133350</xdr:rowOff>
    </xdr:to>
    <xdr:pic>
      <xdr:nvPicPr>
        <xdr:cNvPr id="9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573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90</xdr:row>
      <xdr:rowOff>0</xdr:rowOff>
    </xdr:from>
    <xdr:to>
      <xdr:col>0</xdr:col>
      <xdr:colOff>152400</xdr:colOff>
      <xdr:row>90</xdr:row>
      <xdr:rowOff>133350</xdr:rowOff>
    </xdr:to>
    <xdr:pic>
      <xdr:nvPicPr>
        <xdr:cNvPr id="9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91</xdr:row>
      <xdr:rowOff>0</xdr:rowOff>
    </xdr:from>
    <xdr:to>
      <xdr:col>0</xdr:col>
      <xdr:colOff>152400</xdr:colOff>
      <xdr:row>91</xdr:row>
      <xdr:rowOff>133350</xdr:rowOff>
    </xdr:to>
    <xdr:pic>
      <xdr:nvPicPr>
        <xdr:cNvPr id="9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916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92</xdr:row>
      <xdr:rowOff>0</xdr:rowOff>
    </xdr:from>
    <xdr:to>
      <xdr:col>0</xdr:col>
      <xdr:colOff>152400</xdr:colOff>
      <xdr:row>92</xdr:row>
      <xdr:rowOff>133350</xdr:rowOff>
    </xdr:to>
    <xdr:pic>
      <xdr:nvPicPr>
        <xdr:cNvPr id="9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087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93</xdr:row>
      <xdr:rowOff>0</xdr:rowOff>
    </xdr:from>
    <xdr:to>
      <xdr:col>0</xdr:col>
      <xdr:colOff>152400</xdr:colOff>
      <xdr:row>93</xdr:row>
      <xdr:rowOff>133350</xdr:rowOff>
    </xdr:to>
    <xdr:pic>
      <xdr:nvPicPr>
        <xdr:cNvPr id="9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259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94</xdr:row>
      <xdr:rowOff>0</xdr:rowOff>
    </xdr:from>
    <xdr:to>
      <xdr:col>0</xdr:col>
      <xdr:colOff>152400</xdr:colOff>
      <xdr:row>94</xdr:row>
      <xdr:rowOff>133350</xdr:rowOff>
    </xdr:to>
    <xdr:pic>
      <xdr:nvPicPr>
        <xdr:cNvPr id="9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430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95</xdr:row>
      <xdr:rowOff>0</xdr:rowOff>
    </xdr:from>
    <xdr:to>
      <xdr:col>0</xdr:col>
      <xdr:colOff>152400</xdr:colOff>
      <xdr:row>95</xdr:row>
      <xdr:rowOff>133350</xdr:rowOff>
    </xdr:to>
    <xdr:pic>
      <xdr:nvPicPr>
        <xdr:cNvPr id="9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602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96</xdr:row>
      <xdr:rowOff>0</xdr:rowOff>
    </xdr:from>
    <xdr:to>
      <xdr:col>0</xdr:col>
      <xdr:colOff>152400</xdr:colOff>
      <xdr:row>96</xdr:row>
      <xdr:rowOff>133350</xdr:rowOff>
    </xdr:to>
    <xdr:pic>
      <xdr:nvPicPr>
        <xdr:cNvPr id="9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773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97</xdr:row>
      <xdr:rowOff>0</xdr:rowOff>
    </xdr:from>
    <xdr:to>
      <xdr:col>0</xdr:col>
      <xdr:colOff>152400</xdr:colOff>
      <xdr:row>97</xdr:row>
      <xdr:rowOff>133350</xdr:rowOff>
    </xdr:to>
    <xdr:pic>
      <xdr:nvPicPr>
        <xdr:cNvPr id="9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944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98</xdr:row>
      <xdr:rowOff>0</xdr:rowOff>
    </xdr:from>
    <xdr:to>
      <xdr:col>0</xdr:col>
      <xdr:colOff>152400</xdr:colOff>
      <xdr:row>98</xdr:row>
      <xdr:rowOff>133350</xdr:rowOff>
    </xdr:to>
    <xdr:pic>
      <xdr:nvPicPr>
        <xdr:cNvPr id="9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116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99</xdr:row>
      <xdr:rowOff>0</xdr:rowOff>
    </xdr:from>
    <xdr:to>
      <xdr:col>0</xdr:col>
      <xdr:colOff>152400</xdr:colOff>
      <xdr:row>99</xdr:row>
      <xdr:rowOff>133350</xdr:rowOff>
    </xdr:to>
    <xdr:pic>
      <xdr:nvPicPr>
        <xdr:cNvPr id="10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287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100</xdr:row>
      <xdr:rowOff>0</xdr:rowOff>
    </xdr:from>
    <xdr:to>
      <xdr:col>0</xdr:col>
      <xdr:colOff>152400</xdr:colOff>
      <xdr:row>100</xdr:row>
      <xdr:rowOff>133350</xdr:rowOff>
    </xdr:to>
    <xdr:pic>
      <xdr:nvPicPr>
        <xdr:cNvPr id="10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459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152400</xdr:colOff>
      <xdr:row>101</xdr:row>
      <xdr:rowOff>133350</xdr:rowOff>
    </xdr:to>
    <xdr:pic>
      <xdr:nvPicPr>
        <xdr:cNvPr id="10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630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102</xdr:row>
      <xdr:rowOff>0</xdr:rowOff>
    </xdr:from>
    <xdr:to>
      <xdr:col>0</xdr:col>
      <xdr:colOff>152400</xdr:colOff>
      <xdr:row>102</xdr:row>
      <xdr:rowOff>133350</xdr:rowOff>
    </xdr:to>
    <xdr:pic>
      <xdr:nvPicPr>
        <xdr:cNvPr id="10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02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103</xdr:row>
      <xdr:rowOff>0</xdr:rowOff>
    </xdr:from>
    <xdr:to>
      <xdr:col>0</xdr:col>
      <xdr:colOff>152400</xdr:colOff>
      <xdr:row>103</xdr:row>
      <xdr:rowOff>133350</xdr:rowOff>
    </xdr:to>
    <xdr:pic>
      <xdr:nvPicPr>
        <xdr:cNvPr id="10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973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152400</xdr:colOff>
      <xdr:row>104</xdr:row>
      <xdr:rowOff>133350</xdr:rowOff>
    </xdr:to>
    <xdr:pic>
      <xdr:nvPicPr>
        <xdr:cNvPr id="10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145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105</xdr:row>
      <xdr:rowOff>0</xdr:rowOff>
    </xdr:from>
    <xdr:to>
      <xdr:col>0</xdr:col>
      <xdr:colOff>152400</xdr:colOff>
      <xdr:row>105</xdr:row>
      <xdr:rowOff>133350</xdr:rowOff>
    </xdr:to>
    <xdr:pic>
      <xdr:nvPicPr>
        <xdr:cNvPr id="10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316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106</xdr:row>
      <xdr:rowOff>0</xdr:rowOff>
    </xdr:from>
    <xdr:to>
      <xdr:col>0</xdr:col>
      <xdr:colOff>152400</xdr:colOff>
      <xdr:row>106</xdr:row>
      <xdr:rowOff>133350</xdr:rowOff>
    </xdr:to>
    <xdr:pic>
      <xdr:nvPicPr>
        <xdr:cNvPr id="10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488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107</xdr:row>
      <xdr:rowOff>0</xdr:rowOff>
    </xdr:from>
    <xdr:to>
      <xdr:col>0</xdr:col>
      <xdr:colOff>152400</xdr:colOff>
      <xdr:row>107</xdr:row>
      <xdr:rowOff>133350</xdr:rowOff>
    </xdr:to>
    <xdr:pic>
      <xdr:nvPicPr>
        <xdr:cNvPr id="10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659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108</xdr:row>
      <xdr:rowOff>0</xdr:rowOff>
    </xdr:from>
    <xdr:to>
      <xdr:col>0</xdr:col>
      <xdr:colOff>152400</xdr:colOff>
      <xdr:row>108</xdr:row>
      <xdr:rowOff>133350</xdr:rowOff>
    </xdr:to>
    <xdr:pic>
      <xdr:nvPicPr>
        <xdr:cNvPr id="10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830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109</xdr:row>
      <xdr:rowOff>0</xdr:rowOff>
    </xdr:from>
    <xdr:to>
      <xdr:col>0</xdr:col>
      <xdr:colOff>152400</xdr:colOff>
      <xdr:row>109</xdr:row>
      <xdr:rowOff>133350</xdr:rowOff>
    </xdr:to>
    <xdr:pic>
      <xdr:nvPicPr>
        <xdr:cNvPr id="1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02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110</xdr:row>
      <xdr:rowOff>0</xdr:rowOff>
    </xdr:from>
    <xdr:to>
      <xdr:col>0</xdr:col>
      <xdr:colOff>152400</xdr:colOff>
      <xdr:row>110</xdr:row>
      <xdr:rowOff>133350</xdr:rowOff>
    </xdr:to>
    <xdr:pic>
      <xdr:nvPicPr>
        <xdr:cNvPr id="1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173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152400</xdr:colOff>
      <xdr:row>111</xdr:row>
      <xdr:rowOff>133350</xdr:rowOff>
    </xdr:to>
    <xdr:pic>
      <xdr:nvPicPr>
        <xdr:cNvPr id="1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345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112</xdr:row>
      <xdr:rowOff>0</xdr:rowOff>
    </xdr:from>
    <xdr:to>
      <xdr:col>0</xdr:col>
      <xdr:colOff>152400</xdr:colOff>
      <xdr:row>112</xdr:row>
      <xdr:rowOff>133350</xdr:rowOff>
    </xdr:to>
    <xdr:pic>
      <xdr:nvPicPr>
        <xdr:cNvPr id="1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516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113</xdr:row>
      <xdr:rowOff>0</xdr:rowOff>
    </xdr:from>
    <xdr:to>
      <xdr:col>0</xdr:col>
      <xdr:colOff>152400</xdr:colOff>
      <xdr:row>113</xdr:row>
      <xdr:rowOff>133350</xdr:rowOff>
    </xdr:to>
    <xdr:pic>
      <xdr:nvPicPr>
        <xdr:cNvPr id="1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688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114</xdr:row>
      <xdr:rowOff>0</xdr:rowOff>
    </xdr:from>
    <xdr:to>
      <xdr:col>0</xdr:col>
      <xdr:colOff>152400</xdr:colOff>
      <xdr:row>114</xdr:row>
      <xdr:rowOff>133350</xdr:rowOff>
    </xdr:to>
    <xdr:pic>
      <xdr:nvPicPr>
        <xdr:cNvPr id="1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859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115</xdr:row>
      <xdr:rowOff>0</xdr:rowOff>
    </xdr:from>
    <xdr:to>
      <xdr:col>0</xdr:col>
      <xdr:colOff>152400</xdr:colOff>
      <xdr:row>115</xdr:row>
      <xdr:rowOff>133350</xdr:rowOff>
    </xdr:to>
    <xdr:pic>
      <xdr:nvPicPr>
        <xdr:cNvPr id="1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031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116</xdr:row>
      <xdr:rowOff>0</xdr:rowOff>
    </xdr:from>
    <xdr:to>
      <xdr:col>0</xdr:col>
      <xdr:colOff>152400</xdr:colOff>
      <xdr:row>116</xdr:row>
      <xdr:rowOff>133350</xdr:rowOff>
    </xdr:to>
    <xdr:pic>
      <xdr:nvPicPr>
        <xdr:cNvPr id="1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202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117</xdr:row>
      <xdr:rowOff>0</xdr:rowOff>
    </xdr:from>
    <xdr:to>
      <xdr:col>0</xdr:col>
      <xdr:colOff>152400</xdr:colOff>
      <xdr:row>117</xdr:row>
      <xdr:rowOff>133350</xdr:rowOff>
    </xdr:to>
    <xdr:pic>
      <xdr:nvPicPr>
        <xdr:cNvPr id="1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373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118</xdr:row>
      <xdr:rowOff>0</xdr:rowOff>
    </xdr:from>
    <xdr:to>
      <xdr:col>0</xdr:col>
      <xdr:colOff>152400</xdr:colOff>
      <xdr:row>118</xdr:row>
      <xdr:rowOff>133350</xdr:rowOff>
    </xdr:to>
    <xdr:pic>
      <xdr:nvPicPr>
        <xdr:cNvPr id="1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545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0</xdr:col>
      <xdr:colOff>152400</xdr:colOff>
      <xdr:row>119</xdr:row>
      <xdr:rowOff>133350</xdr:rowOff>
    </xdr:to>
    <xdr:pic>
      <xdr:nvPicPr>
        <xdr:cNvPr id="1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716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120</xdr:row>
      <xdr:rowOff>0</xdr:rowOff>
    </xdr:from>
    <xdr:to>
      <xdr:col>0</xdr:col>
      <xdr:colOff>152400</xdr:colOff>
      <xdr:row>120</xdr:row>
      <xdr:rowOff>133350</xdr:rowOff>
    </xdr:to>
    <xdr:pic>
      <xdr:nvPicPr>
        <xdr:cNvPr id="1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888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121</xdr:row>
      <xdr:rowOff>0</xdr:rowOff>
    </xdr:from>
    <xdr:to>
      <xdr:col>0</xdr:col>
      <xdr:colOff>152400</xdr:colOff>
      <xdr:row>121</xdr:row>
      <xdr:rowOff>133350</xdr:rowOff>
    </xdr:to>
    <xdr:pic>
      <xdr:nvPicPr>
        <xdr:cNvPr id="1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059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122</xdr:row>
      <xdr:rowOff>0</xdr:rowOff>
    </xdr:from>
    <xdr:to>
      <xdr:col>0</xdr:col>
      <xdr:colOff>152400</xdr:colOff>
      <xdr:row>122</xdr:row>
      <xdr:rowOff>133350</xdr:rowOff>
    </xdr:to>
    <xdr:pic>
      <xdr:nvPicPr>
        <xdr:cNvPr id="1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231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123</xdr:row>
      <xdr:rowOff>0</xdr:rowOff>
    </xdr:from>
    <xdr:to>
      <xdr:col>0</xdr:col>
      <xdr:colOff>152400</xdr:colOff>
      <xdr:row>123</xdr:row>
      <xdr:rowOff>133350</xdr:rowOff>
    </xdr:to>
    <xdr:pic>
      <xdr:nvPicPr>
        <xdr:cNvPr id="1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402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124</xdr:row>
      <xdr:rowOff>0</xdr:rowOff>
    </xdr:from>
    <xdr:to>
      <xdr:col>0</xdr:col>
      <xdr:colOff>152400</xdr:colOff>
      <xdr:row>124</xdr:row>
      <xdr:rowOff>133350</xdr:rowOff>
    </xdr:to>
    <xdr:pic>
      <xdr:nvPicPr>
        <xdr:cNvPr id="1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574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125</xdr:row>
      <xdr:rowOff>0</xdr:rowOff>
    </xdr:from>
    <xdr:to>
      <xdr:col>0</xdr:col>
      <xdr:colOff>152400</xdr:colOff>
      <xdr:row>125</xdr:row>
      <xdr:rowOff>133350</xdr:rowOff>
    </xdr:to>
    <xdr:pic>
      <xdr:nvPicPr>
        <xdr:cNvPr id="1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745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126</xdr:row>
      <xdr:rowOff>0</xdr:rowOff>
    </xdr:from>
    <xdr:to>
      <xdr:col>0</xdr:col>
      <xdr:colOff>152400</xdr:colOff>
      <xdr:row>126</xdr:row>
      <xdr:rowOff>133350</xdr:rowOff>
    </xdr:to>
    <xdr:pic>
      <xdr:nvPicPr>
        <xdr:cNvPr id="1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917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127</xdr:row>
      <xdr:rowOff>0</xdr:rowOff>
    </xdr:from>
    <xdr:to>
      <xdr:col>0</xdr:col>
      <xdr:colOff>152400</xdr:colOff>
      <xdr:row>127</xdr:row>
      <xdr:rowOff>133350</xdr:rowOff>
    </xdr:to>
    <xdr:pic>
      <xdr:nvPicPr>
        <xdr:cNvPr id="1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088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128</xdr:row>
      <xdr:rowOff>0</xdr:rowOff>
    </xdr:from>
    <xdr:to>
      <xdr:col>0</xdr:col>
      <xdr:colOff>152400</xdr:colOff>
      <xdr:row>128</xdr:row>
      <xdr:rowOff>133350</xdr:rowOff>
    </xdr:to>
    <xdr:pic>
      <xdr:nvPicPr>
        <xdr:cNvPr id="1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259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129</xdr:row>
      <xdr:rowOff>0</xdr:rowOff>
    </xdr:from>
    <xdr:to>
      <xdr:col>0</xdr:col>
      <xdr:colOff>152400</xdr:colOff>
      <xdr:row>129</xdr:row>
      <xdr:rowOff>133350</xdr:rowOff>
    </xdr:to>
    <xdr:pic>
      <xdr:nvPicPr>
        <xdr:cNvPr id="1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431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130</xdr:row>
      <xdr:rowOff>0</xdr:rowOff>
    </xdr:from>
    <xdr:to>
      <xdr:col>0</xdr:col>
      <xdr:colOff>152400</xdr:colOff>
      <xdr:row>130</xdr:row>
      <xdr:rowOff>133350</xdr:rowOff>
    </xdr:to>
    <xdr:pic>
      <xdr:nvPicPr>
        <xdr:cNvPr id="1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602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131</xdr:row>
      <xdr:rowOff>0</xdr:rowOff>
    </xdr:from>
    <xdr:to>
      <xdr:col>0</xdr:col>
      <xdr:colOff>152400</xdr:colOff>
      <xdr:row>131</xdr:row>
      <xdr:rowOff>133350</xdr:rowOff>
    </xdr:to>
    <xdr:pic>
      <xdr:nvPicPr>
        <xdr:cNvPr id="1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774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132</xdr:row>
      <xdr:rowOff>0</xdr:rowOff>
    </xdr:from>
    <xdr:to>
      <xdr:col>0</xdr:col>
      <xdr:colOff>152400</xdr:colOff>
      <xdr:row>132</xdr:row>
      <xdr:rowOff>133350</xdr:rowOff>
    </xdr:to>
    <xdr:pic>
      <xdr:nvPicPr>
        <xdr:cNvPr id="1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945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133</xdr:row>
      <xdr:rowOff>0</xdr:rowOff>
    </xdr:from>
    <xdr:to>
      <xdr:col>0</xdr:col>
      <xdr:colOff>152400</xdr:colOff>
      <xdr:row>133</xdr:row>
      <xdr:rowOff>133350</xdr:rowOff>
    </xdr:to>
    <xdr:pic>
      <xdr:nvPicPr>
        <xdr:cNvPr id="1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117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134</xdr:row>
      <xdr:rowOff>0</xdr:rowOff>
    </xdr:from>
    <xdr:to>
      <xdr:col>0</xdr:col>
      <xdr:colOff>152400</xdr:colOff>
      <xdr:row>134</xdr:row>
      <xdr:rowOff>133350</xdr:rowOff>
    </xdr:to>
    <xdr:pic>
      <xdr:nvPicPr>
        <xdr:cNvPr id="1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288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135</xdr:row>
      <xdr:rowOff>0</xdr:rowOff>
    </xdr:from>
    <xdr:to>
      <xdr:col>0</xdr:col>
      <xdr:colOff>152400</xdr:colOff>
      <xdr:row>135</xdr:row>
      <xdr:rowOff>133350</xdr:rowOff>
    </xdr:to>
    <xdr:pic>
      <xdr:nvPicPr>
        <xdr:cNvPr id="1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460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152400</xdr:colOff>
      <xdr:row>136</xdr:row>
      <xdr:rowOff>133350</xdr:rowOff>
    </xdr:to>
    <xdr:pic>
      <xdr:nvPicPr>
        <xdr:cNvPr id="1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631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152400</xdr:colOff>
      <xdr:row>137</xdr:row>
      <xdr:rowOff>133350</xdr:rowOff>
    </xdr:to>
    <xdr:pic>
      <xdr:nvPicPr>
        <xdr:cNvPr id="1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802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138</xdr:row>
      <xdr:rowOff>0</xdr:rowOff>
    </xdr:from>
    <xdr:to>
      <xdr:col>0</xdr:col>
      <xdr:colOff>152400</xdr:colOff>
      <xdr:row>138</xdr:row>
      <xdr:rowOff>133350</xdr:rowOff>
    </xdr:to>
    <xdr:pic>
      <xdr:nvPicPr>
        <xdr:cNvPr id="1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974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139</xdr:row>
      <xdr:rowOff>0</xdr:rowOff>
    </xdr:from>
    <xdr:to>
      <xdr:col>0</xdr:col>
      <xdr:colOff>152400</xdr:colOff>
      <xdr:row>139</xdr:row>
      <xdr:rowOff>133350</xdr:rowOff>
    </xdr:to>
    <xdr:pic>
      <xdr:nvPicPr>
        <xdr:cNvPr id="1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145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140</xdr:row>
      <xdr:rowOff>0</xdr:rowOff>
    </xdr:from>
    <xdr:to>
      <xdr:col>0</xdr:col>
      <xdr:colOff>152400</xdr:colOff>
      <xdr:row>140</xdr:row>
      <xdr:rowOff>133350</xdr:rowOff>
    </xdr:to>
    <xdr:pic>
      <xdr:nvPicPr>
        <xdr:cNvPr id="1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317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152400</xdr:colOff>
      <xdr:row>141</xdr:row>
      <xdr:rowOff>133350</xdr:rowOff>
    </xdr:to>
    <xdr:pic>
      <xdr:nvPicPr>
        <xdr:cNvPr id="1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488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152400</xdr:colOff>
      <xdr:row>142</xdr:row>
      <xdr:rowOff>133350</xdr:rowOff>
    </xdr:to>
    <xdr:pic>
      <xdr:nvPicPr>
        <xdr:cNvPr id="1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660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143</xdr:row>
      <xdr:rowOff>0</xdr:rowOff>
    </xdr:from>
    <xdr:to>
      <xdr:col>0</xdr:col>
      <xdr:colOff>152400</xdr:colOff>
      <xdr:row>143</xdr:row>
      <xdr:rowOff>133350</xdr:rowOff>
    </xdr:to>
    <xdr:pic>
      <xdr:nvPicPr>
        <xdr:cNvPr id="1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831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144</xdr:row>
      <xdr:rowOff>0</xdr:rowOff>
    </xdr:from>
    <xdr:to>
      <xdr:col>0</xdr:col>
      <xdr:colOff>152400</xdr:colOff>
      <xdr:row>144</xdr:row>
      <xdr:rowOff>133350</xdr:rowOff>
    </xdr:to>
    <xdr:pic>
      <xdr:nvPicPr>
        <xdr:cNvPr id="1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003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145</xdr:row>
      <xdr:rowOff>0</xdr:rowOff>
    </xdr:from>
    <xdr:to>
      <xdr:col>0</xdr:col>
      <xdr:colOff>152400</xdr:colOff>
      <xdr:row>145</xdr:row>
      <xdr:rowOff>133350</xdr:rowOff>
    </xdr:to>
    <xdr:pic>
      <xdr:nvPicPr>
        <xdr:cNvPr id="1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174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146</xdr:row>
      <xdr:rowOff>0</xdr:rowOff>
    </xdr:from>
    <xdr:to>
      <xdr:col>0</xdr:col>
      <xdr:colOff>152400</xdr:colOff>
      <xdr:row>146</xdr:row>
      <xdr:rowOff>133350</xdr:rowOff>
    </xdr:to>
    <xdr:pic>
      <xdr:nvPicPr>
        <xdr:cNvPr id="1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346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147</xdr:row>
      <xdr:rowOff>0</xdr:rowOff>
    </xdr:from>
    <xdr:to>
      <xdr:col>0</xdr:col>
      <xdr:colOff>152400</xdr:colOff>
      <xdr:row>147</xdr:row>
      <xdr:rowOff>133350</xdr:rowOff>
    </xdr:to>
    <xdr:pic>
      <xdr:nvPicPr>
        <xdr:cNvPr id="1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517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148</xdr:row>
      <xdr:rowOff>0</xdr:rowOff>
    </xdr:from>
    <xdr:to>
      <xdr:col>0</xdr:col>
      <xdr:colOff>152400</xdr:colOff>
      <xdr:row>148</xdr:row>
      <xdr:rowOff>133350</xdr:rowOff>
    </xdr:to>
    <xdr:pic>
      <xdr:nvPicPr>
        <xdr:cNvPr id="1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688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149</xdr:row>
      <xdr:rowOff>0</xdr:rowOff>
    </xdr:from>
    <xdr:to>
      <xdr:col>0</xdr:col>
      <xdr:colOff>152400</xdr:colOff>
      <xdr:row>149</xdr:row>
      <xdr:rowOff>133350</xdr:rowOff>
    </xdr:to>
    <xdr:pic>
      <xdr:nvPicPr>
        <xdr:cNvPr id="1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860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150</xdr:row>
      <xdr:rowOff>0</xdr:rowOff>
    </xdr:from>
    <xdr:to>
      <xdr:col>0</xdr:col>
      <xdr:colOff>152400</xdr:colOff>
      <xdr:row>150</xdr:row>
      <xdr:rowOff>133350</xdr:rowOff>
    </xdr:to>
    <xdr:pic>
      <xdr:nvPicPr>
        <xdr:cNvPr id="1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031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151</xdr:row>
      <xdr:rowOff>0</xdr:rowOff>
    </xdr:from>
    <xdr:to>
      <xdr:col>0</xdr:col>
      <xdr:colOff>152400</xdr:colOff>
      <xdr:row>151</xdr:row>
      <xdr:rowOff>133350</xdr:rowOff>
    </xdr:to>
    <xdr:pic>
      <xdr:nvPicPr>
        <xdr:cNvPr id="1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203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152</xdr:row>
      <xdr:rowOff>0</xdr:rowOff>
    </xdr:from>
    <xdr:to>
      <xdr:col>0</xdr:col>
      <xdr:colOff>152400</xdr:colOff>
      <xdr:row>152</xdr:row>
      <xdr:rowOff>133350</xdr:rowOff>
    </xdr:to>
    <xdr:pic>
      <xdr:nvPicPr>
        <xdr:cNvPr id="1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374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153</xdr:row>
      <xdr:rowOff>0</xdr:rowOff>
    </xdr:from>
    <xdr:to>
      <xdr:col>0</xdr:col>
      <xdr:colOff>152400</xdr:colOff>
      <xdr:row>153</xdr:row>
      <xdr:rowOff>133350</xdr:rowOff>
    </xdr:to>
    <xdr:pic>
      <xdr:nvPicPr>
        <xdr:cNvPr id="1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546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154</xdr:row>
      <xdr:rowOff>0</xdr:rowOff>
    </xdr:from>
    <xdr:to>
      <xdr:col>0</xdr:col>
      <xdr:colOff>152400</xdr:colOff>
      <xdr:row>154</xdr:row>
      <xdr:rowOff>133350</xdr:rowOff>
    </xdr:to>
    <xdr:pic>
      <xdr:nvPicPr>
        <xdr:cNvPr id="1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717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155</xdr:row>
      <xdr:rowOff>0</xdr:rowOff>
    </xdr:from>
    <xdr:to>
      <xdr:col>0</xdr:col>
      <xdr:colOff>152400</xdr:colOff>
      <xdr:row>155</xdr:row>
      <xdr:rowOff>133350</xdr:rowOff>
    </xdr:to>
    <xdr:pic>
      <xdr:nvPicPr>
        <xdr:cNvPr id="1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889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156</xdr:row>
      <xdr:rowOff>0</xdr:rowOff>
    </xdr:from>
    <xdr:to>
      <xdr:col>0</xdr:col>
      <xdr:colOff>152400</xdr:colOff>
      <xdr:row>156</xdr:row>
      <xdr:rowOff>133350</xdr:rowOff>
    </xdr:to>
    <xdr:pic>
      <xdr:nvPicPr>
        <xdr:cNvPr id="1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060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157</xdr:row>
      <xdr:rowOff>0</xdr:rowOff>
    </xdr:from>
    <xdr:to>
      <xdr:col>0</xdr:col>
      <xdr:colOff>152400</xdr:colOff>
      <xdr:row>157</xdr:row>
      <xdr:rowOff>133350</xdr:rowOff>
    </xdr:to>
    <xdr:pic>
      <xdr:nvPicPr>
        <xdr:cNvPr id="1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231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158</xdr:row>
      <xdr:rowOff>0</xdr:rowOff>
    </xdr:from>
    <xdr:to>
      <xdr:col>0</xdr:col>
      <xdr:colOff>152400</xdr:colOff>
      <xdr:row>158</xdr:row>
      <xdr:rowOff>133350</xdr:rowOff>
    </xdr:to>
    <xdr:pic>
      <xdr:nvPicPr>
        <xdr:cNvPr id="1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403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159</xdr:row>
      <xdr:rowOff>0</xdr:rowOff>
    </xdr:from>
    <xdr:to>
      <xdr:col>0</xdr:col>
      <xdr:colOff>152400</xdr:colOff>
      <xdr:row>159</xdr:row>
      <xdr:rowOff>133350</xdr:rowOff>
    </xdr:to>
    <xdr:pic>
      <xdr:nvPicPr>
        <xdr:cNvPr id="1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574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160</xdr:row>
      <xdr:rowOff>0</xdr:rowOff>
    </xdr:from>
    <xdr:to>
      <xdr:col>0</xdr:col>
      <xdr:colOff>152400</xdr:colOff>
      <xdr:row>160</xdr:row>
      <xdr:rowOff>133350</xdr:rowOff>
    </xdr:to>
    <xdr:pic>
      <xdr:nvPicPr>
        <xdr:cNvPr id="1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746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161</xdr:row>
      <xdr:rowOff>0</xdr:rowOff>
    </xdr:from>
    <xdr:to>
      <xdr:col>0</xdr:col>
      <xdr:colOff>152400</xdr:colOff>
      <xdr:row>161</xdr:row>
      <xdr:rowOff>133350</xdr:rowOff>
    </xdr:to>
    <xdr:pic>
      <xdr:nvPicPr>
        <xdr:cNvPr id="1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917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162</xdr:row>
      <xdr:rowOff>0</xdr:rowOff>
    </xdr:from>
    <xdr:to>
      <xdr:col>0</xdr:col>
      <xdr:colOff>152400</xdr:colOff>
      <xdr:row>162</xdr:row>
      <xdr:rowOff>133350</xdr:rowOff>
    </xdr:to>
    <xdr:pic>
      <xdr:nvPicPr>
        <xdr:cNvPr id="1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089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163</xdr:row>
      <xdr:rowOff>0</xdr:rowOff>
    </xdr:from>
    <xdr:to>
      <xdr:col>0</xdr:col>
      <xdr:colOff>152400</xdr:colOff>
      <xdr:row>163</xdr:row>
      <xdr:rowOff>133350</xdr:rowOff>
    </xdr:to>
    <xdr:pic>
      <xdr:nvPicPr>
        <xdr:cNvPr id="16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260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164</xdr:row>
      <xdr:rowOff>0</xdr:rowOff>
    </xdr:from>
    <xdr:to>
      <xdr:col>0</xdr:col>
      <xdr:colOff>152400</xdr:colOff>
      <xdr:row>164</xdr:row>
      <xdr:rowOff>133350</xdr:rowOff>
    </xdr:to>
    <xdr:pic>
      <xdr:nvPicPr>
        <xdr:cNvPr id="16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432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165</xdr:row>
      <xdr:rowOff>0</xdr:rowOff>
    </xdr:from>
    <xdr:to>
      <xdr:col>0</xdr:col>
      <xdr:colOff>152400</xdr:colOff>
      <xdr:row>165</xdr:row>
      <xdr:rowOff>133350</xdr:rowOff>
    </xdr:to>
    <xdr:pic>
      <xdr:nvPicPr>
        <xdr:cNvPr id="16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603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166</xdr:row>
      <xdr:rowOff>0</xdr:rowOff>
    </xdr:from>
    <xdr:to>
      <xdr:col>0</xdr:col>
      <xdr:colOff>152400</xdr:colOff>
      <xdr:row>166</xdr:row>
      <xdr:rowOff>133350</xdr:rowOff>
    </xdr:to>
    <xdr:pic>
      <xdr:nvPicPr>
        <xdr:cNvPr id="16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775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167</xdr:row>
      <xdr:rowOff>0</xdr:rowOff>
    </xdr:from>
    <xdr:to>
      <xdr:col>0</xdr:col>
      <xdr:colOff>152400</xdr:colOff>
      <xdr:row>167</xdr:row>
      <xdr:rowOff>133350</xdr:rowOff>
    </xdr:to>
    <xdr:pic>
      <xdr:nvPicPr>
        <xdr:cNvPr id="16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946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168</xdr:row>
      <xdr:rowOff>0</xdr:rowOff>
    </xdr:from>
    <xdr:to>
      <xdr:col>0</xdr:col>
      <xdr:colOff>152400</xdr:colOff>
      <xdr:row>168</xdr:row>
      <xdr:rowOff>133350</xdr:rowOff>
    </xdr:to>
    <xdr:pic>
      <xdr:nvPicPr>
        <xdr:cNvPr id="16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117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169</xdr:row>
      <xdr:rowOff>0</xdr:rowOff>
    </xdr:from>
    <xdr:to>
      <xdr:col>0</xdr:col>
      <xdr:colOff>152400</xdr:colOff>
      <xdr:row>169</xdr:row>
      <xdr:rowOff>133350</xdr:rowOff>
    </xdr:to>
    <xdr:pic>
      <xdr:nvPicPr>
        <xdr:cNvPr id="17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289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170</xdr:row>
      <xdr:rowOff>0</xdr:rowOff>
    </xdr:from>
    <xdr:to>
      <xdr:col>0</xdr:col>
      <xdr:colOff>152400</xdr:colOff>
      <xdr:row>170</xdr:row>
      <xdr:rowOff>133350</xdr:rowOff>
    </xdr:to>
    <xdr:pic>
      <xdr:nvPicPr>
        <xdr:cNvPr id="17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460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171</xdr:row>
      <xdr:rowOff>0</xdr:rowOff>
    </xdr:from>
    <xdr:to>
      <xdr:col>0</xdr:col>
      <xdr:colOff>152400</xdr:colOff>
      <xdr:row>171</xdr:row>
      <xdr:rowOff>133350</xdr:rowOff>
    </xdr:to>
    <xdr:pic>
      <xdr:nvPicPr>
        <xdr:cNvPr id="17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632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172</xdr:row>
      <xdr:rowOff>0</xdr:rowOff>
    </xdr:from>
    <xdr:to>
      <xdr:col>0</xdr:col>
      <xdr:colOff>152400</xdr:colOff>
      <xdr:row>172</xdr:row>
      <xdr:rowOff>133350</xdr:rowOff>
    </xdr:to>
    <xdr:pic>
      <xdr:nvPicPr>
        <xdr:cNvPr id="17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803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173</xdr:row>
      <xdr:rowOff>0</xdr:rowOff>
    </xdr:from>
    <xdr:to>
      <xdr:col>0</xdr:col>
      <xdr:colOff>152400</xdr:colOff>
      <xdr:row>173</xdr:row>
      <xdr:rowOff>133350</xdr:rowOff>
    </xdr:to>
    <xdr:pic>
      <xdr:nvPicPr>
        <xdr:cNvPr id="17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975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174</xdr:row>
      <xdr:rowOff>0</xdr:rowOff>
    </xdr:from>
    <xdr:to>
      <xdr:col>0</xdr:col>
      <xdr:colOff>152400</xdr:colOff>
      <xdr:row>174</xdr:row>
      <xdr:rowOff>133350</xdr:rowOff>
    </xdr:to>
    <xdr:pic>
      <xdr:nvPicPr>
        <xdr:cNvPr id="17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146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175</xdr:row>
      <xdr:rowOff>0</xdr:rowOff>
    </xdr:from>
    <xdr:to>
      <xdr:col>0</xdr:col>
      <xdr:colOff>152400</xdr:colOff>
      <xdr:row>175</xdr:row>
      <xdr:rowOff>133350</xdr:rowOff>
    </xdr:to>
    <xdr:pic>
      <xdr:nvPicPr>
        <xdr:cNvPr id="17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318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176</xdr:row>
      <xdr:rowOff>0</xdr:rowOff>
    </xdr:from>
    <xdr:to>
      <xdr:col>0</xdr:col>
      <xdr:colOff>152400</xdr:colOff>
      <xdr:row>176</xdr:row>
      <xdr:rowOff>133350</xdr:rowOff>
    </xdr:to>
    <xdr:pic>
      <xdr:nvPicPr>
        <xdr:cNvPr id="17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489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177</xdr:row>
      <xdr:rowOff>0</xdr:rowOff>
    </xdr:from>
    <xdr:to>
      <xdr:col>0</xdr:col>
      <xdr:colOff>152400</xdr:colOff>
      <xdr:row>177</xdr:row>
      <xdr:rowOff>133350</xdr:rowOff>
    </xdr:to>
    <xdr:pic>
      <xdr:nvPicPr>
        <xdr:cNvPr id="17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660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178</xdr:row>
      <xdr:rowOff>0</xdr:rowOff>
    </xdr:from>
    <xdr:to>
      <xdr:col>0</xdr:col>
      <xdr:colOff>152400</xdr:colOff>
      <xdr:row>178</xdr:row>
      <xdr:rowOff>133350</xdr:rowOff>
    </xdr:to>
    <xdr:pic>
      <xdr:nvPicPr>
        <xdr:cNvPr id="17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832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179</xdr:row>
      <xdr:rowOff>0</xdr:rowOff>
    </xdr:from>
    <xdr:to>
      <xdr:col>0</xdr:col>
      <xdr:colOff>152400</xdr:colOff>
      <xdr:row>179</xdr:row>
      <xdr:rowOff>133350</xdr:rowOff>
    </xdr:to>
    <xdr:pic>
      <xdr:nvPicPr>
        <xdr:cNvPr id="18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003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180</xdr:row>
      <xdr:rowOff>0</xdr:rowOff>
    </xdr:from>
    <xdr:to>
      <xdr:col>0</xdr:col>
      <xdr:colOff>152400</xdr:colOff>
      <xdr:row>180</xdr:row>
      <xdr:rowOff>133350</xdr:rowOff>
    </xdr:to>
    <xdr:pic>
      <xdr:nvPicPr>
        <xdr:cNvPr id="18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175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181</xdr:row>
      <xdr:rowOff>0</xdr:rowOff>
    </xdr:from>
    <xdr:to>
      <xdr:col>0</xdr:col>
      <xdr:colOff>152400</xdr:colOff>
      <xdr:row>181</xdr:row>
      <xdr:rowOff>133350</xdr:rowOff>
    </xdr:to>
    <xdr:pic>
      <xdr:nvPicPr>
        <xdr:cNvPr id="18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346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182</xdr:row>
      <xdr:rowOff>0</xdr:rowOff>
    </xdr:from>
    <xdr:to>
      <xdr:col>0</xdr:col>
      <xdr:colOff>152400</xdr:colOff>
      <xdr:row>182</xdr:row>
      <xdr:rowOff>133350</xdr:rowOff>
    </xdr:to>
    <xdr:pic>
      <xdr:nvPicPr>
        <xdr:cNvPr id="18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518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183</xdr:row>
      <xdr:rowOff>0</xdr:rowOff>
    </xdr:from>
    <xdr:to>
      <xdr:col>0</xdr:col>
      <xdr:colOff>152400</xdr:colOff>
      <xdr:row>183</xdr:row>
      <xdr:rowOff>133350</xdr:rowOff>
    </xdr:to>
    <xdr:pic>
      <xdr:nvPicPr>
        <xdr:cNvPr id="18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689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184</xdr:row>
      <xdr:rowOff>0</xdr:rowOff>
    </xdr:from>
    <xdr:to>
      <xdr:col>0</xdr:col>
      <xdr:colOff>152400</xdr:colOff>
      <xdr:row>184</xdr:row>
      <xdr:rowOff>133350</xdr:rowOff>
    </xdr:to>
    <xdr:pic>
      <xdr:nvPicPr>
        <xdr:cNvPr id="18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861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185</xdr:row>
      <xdr:rowOff>0</xdr:rowOff>
    </xdr:from>
    <xdr:to>
      <xdr:col>0</xdr:col>
      <xdr:colOff>152400</xdr:colOff>
      <xdr:row>185</xdr:row>
      <xdr:rowOff>133350</xdr:rowOff>
    </xdr:to>
    <xdr:pic>
      <xdr:nvPicPr>
        <xdr:cNvPr id="18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032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186</xdr:row>
      <xdr:rowOff>0</xdr:rowOff>
    </xdr:from>
    <xdr:to>
      <xdr:col>0</xdr:col>
      <xdr:colOff>152400</xdr:colOff>
      <xdr:row>186</xdr:row>
      <xdr:rowOff>133350</xdr:rowOff>
    </xdr:to>
    <xdr:pic>
      <xdr:nvPicPr>
        <xdr:cNvPr id="18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204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187</xdr:row>
      <xdr:rowOff>0</xdr:rowOff>
    </xdr:from>
    <xdr:to>
      <xdr:col>0</xdr:col>
      <xdr:colOff>152400</xdr:colOff>
      <xdr:row>187</xdr:row>
      <xdr:rowOff>133350</xdr:rowOff>
    </xdr:to>
    <xdr:pic>
      <xdr:nvPicPr>
        <xdr:cNvPr id="18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375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188</xdr:row>
      <xdr:rowOff>0</xdr:rowOff>
    </xdr:from>
    <xdr:to>
      <xdr:col>0</xdr:col>
      <xdr:colOff>152400</xdr:colOff>
      <xdr:row>188</xdr:row>
      <xdr:rowOff>133350</xdr:rowOff>
    </xdr:to>
    <xdr:pic>
      <xdr:nvPicPr>
        <xdr:cNvPr id="18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546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189</xdr:row>
      <xdr:rowOff>0</xdr:rowOff>
    </xdr:from>
    <xdr:to>
      <xdr:col>0</xdr:col>
      <xdr:colOff>152400</xdr:colOff>
      <xdr:row>189</xdr:row>
      <xdr:rowOff>133350</xdr:rowOff>
    </xdr:to>
    <xdr:pic>
      <xdr:nvPicPr>
        <xdr:cNvPr id="19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718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190</xdr:row>
      <xdr:rowOff>0</xdr:rowOff>
    </xdr:from>
    <xdr:to>
      <xdr:col>0</xdr:col>
      <xdr:colOff>152400</xdr:colOff>
      <xdr:row>190</xdr:row>
      <xdr:rowOff>133350</xdr:rowOff>
    </xdr:to>
    <xdr:pic>
      <xdr:nvPicPr>
        <xdr:cNvPr id="19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889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191</xdr:row>
      <xdr:rowOff>0</xdr:rowOff>
    </xdr:from>
    <xdr:to>
      <xdr:col>0</xdr:col>
      <xdr:colOff>152400</xdr:colOff>
      <xdr:row>191</xdr:row>
      <xdr:rowOff>133350</xdr:rowOff>
    </xdr:to>
    <xdr:pic>
      <xdr:nvPicPr>
        <xdr:cNvPr id="19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061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192</xdr:row>
      <xdr:rowOff>0</xdr:rowOff>
    </xdr:from>
    <xdr:to>
      <xdr:col>0</xdr:col>
      <xdr:colOff>152400</xdr:colOff>
      <xdr:row>192</xdr:row>
      <xdr:rowOff>133350</xdr:rowOff>
    </xdr:to>
    <xdr:pic>
      <xdr:nvPicPr>
        <xdr:cNvPr id="19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32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193</xdr:row>
      <xdr:rowOff>0</xdr:rowOff>
    </xdr:from>
    <xdr:to>
      <xdr:col>0</xdr:col>
      <xdr:colOff>152400</xdr:colOff>
      <xdr:row>193</xdr:row>
      <xdr:rowOff>133350</xdr:rowOff>
    </xdr:to>
    <xdr:pic>
      <xdr:nvPicPr>
        <xdr:cNvPr id="19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404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194</xdr:row>
      <xdr:rowOff>0</xdr:rowOff>
    </xdr:from>
    <xdr:to>
      <xdr:col>0</xdr:col>
      <xdr:colOff>152400</xdr:colOff>
      <xdr:row>194</xdr:row>
      <xdr:rowOff>133350</xdr:rowOff>
    </xdr:to>
    <xdr:pic>
      <xdr:nvPicPr>
        <xdr:cNvPr id="19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575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195</xdr:row>
      <xdr:rowOff>0</xdr:rowOff>
    </xdr:from>
    <xdr:to>
      <xdr:col>0</xdr:col>
      <xdr:colOff>152400</xdr:colOff>
      <xdr:row>195</xdr:row>
      <xdr:rowOff>133350</xdr:rowOff>
    </xdr:to>
    <xdr:pic>
      <xdr:nvPicPr>
        <xdr:cNvPr id="19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747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152400</xdr:colOff>
      <xdr:row>196</xdr:row>
      <xdr:rowOff>133350</xdr:rowOff>
    </xdr:to>
    <xdr:pic>
      <xdr:nvPicPr>
        <xdr:cNvPr id="19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918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197</xdr:row>
      <xdr:rowOff>0</xdr:rowOff>
    </xdr:from>
    <xdr:to>
      <xdr:col>0</xdr:col>
      <xdr:colOff>152400</xdr:colOff>
      <xdr:row>197</xdr:row>
      <xdr:rowOff>133350</xdr:rowOff>
    </xdr:to>
    <xdr:pic>
      <xdr:nvPicPr>
        <xdr:cNvPr id="19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089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198</xdr:row>
      <xdr:rowOff>0</xdr:rowOff>
    </xdr:from>
    <xdr:to>
      <xdr:col>0</xdr:col>
      <xdr:colOff>152400</xdr:colOff>
      <xdr:row>198</xdr:row>
      <xdr:rowOff>133350</xdr:rowOff>
    </xdr:to>
    <xdr:pic>
      <xdr:nvPicPr>
        <xdr:cNvPr id="19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261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199</xdr:row>
      <xdr:rowOff>0</xdr:rowOff>
    </xdr:from>
    <xdr:to>
      <xdr:col>0</xdr:col>
      <xdr:colOff>152400</xdr:colOff>
      <xdr:row>199</xdr:row>
      <xdr:rowOff>133350</xdr:rowOff>
    </xdr:to>
    <xdr:pic>
      <xdr:nvPicPr>
        <xdr:cNvPr id="20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432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200</xdr:row>
      <xdr:rowOff>0</xdr:rowOff>
    </xdr:from>
    <xdr:to>
      <xdr:col>0</xdr:col>
      <xdr:colOff>152400</xdr:colOff>
      <xdr:row>200</xdr:row>
      <xdr:rowOff>133350</xdr:rowOff>
    </xdr:to>
    <xdr:pic>
      <xdr:nvPicPr>
        <xdr:cNvPr id="20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604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201</xdr:row>
      <xdr:rowOff>0</xdr:rowOff>
    </xdr:from>
    <xdr:to>
      <xdr:col>0</xdr:col>
      <xdr:colOff>152400</xdr:colOff>
      <xdr:row>201</xdr:row>
      <xdr:rowOff>133350</xdr:rowOff>
    </xdr:to>
    <xdr:pic>
      <xdr:nvPicPr>
        <xdr:cNvPr id="20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775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202</xdr:row>
      <xdr:rowOff>0</xdr:rowOff>
    </xdr:from>
    <xdr:to>
      <xdr:col>0</xdr:col>
      <xdr:colOff>152400</xdr:colOff>
      <xdr:row>202</xdr:row>
      <xdr:rowOff>133350</xdr:rowOff>
    </xdr:to>
    <xdr:pic>
      <xdr:nvPicPr>
        <xdr:cNvPr id="20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947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203</xdr:row>
      <xdr:rowOff>0</xdr:rowOff>
    </xdr:from>
    <xdr:to>
      <xdr:col>0</xdr:col>
      <xdr:colOff>152400</xdr:colOff>
      <xdr:row>203</xdr:row>
      <xdr:rowOff>133350</xdr:rowOff>
    </xdr:to>
    <xdr:pic>
      <xdr:nvPicPr>
        <xdr:cNvPr id="20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118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204</xdr:row>
      <xdr:rowOff>0</xdr:rowOff>
    </xdr:from>
    <xdr:to>
      <xdr:col>0</xdr:col>
      <xdr:colOff>152400</xdr:colOff>
      <xdr:row>204</xdr:row>
      <xdr:rowOff>133350</xdr:rowOff>
    </xdr:to>
    <xdr:pic>
      <xdr:nvPicPr>
        <xdr:cNvPr id="20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290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205</xdr:row>
      <xdr:rowOff>0</xdr:rowOff>
    </xdr:from>
    <xdr:to>
      <xdr:col>0</xdr:col>
      <xdr:colOff>152400</xdr:colOff>
      <xdr:row>205</xdr:row>
      <xdr:rowOff>133350</xdr:rowOff>
    </xdr:to>
    <xdr:pic>
      <xdr:nvPicPr>
        <xdr:cNvPr id="20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461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206</xdr:row>
      <xdr:rowOff>0</xdr:rowOff>
    </xdr:from>
    <xdr:to>
      <xdr:col>0</xdr:col>
      <xdr:colOff>152400</xdr:colOff>
      <xdr:row>206</xdr:row>
      <xdr:rowOff>133350</xdr:rowOff>
    </xdr:to>
    <xdr:pic>
      <xdr:nvPicPr>
        <xdr:cNvPr id="20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633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207</xdr:row>
      <xdr:rowOff>0</xdr:rowOff>
    </xdr:from>
    <xdr:to>
      <xdr:col>0</xdr:col>
      <xdr:colOff>152400</xdr:colOff>
      <xdr:row>207</xdr:row>
      <xdr:rowOff>133350</xdr:rowOff>
    </xdr:to>
    <xdr:pic>
      <xdr:nvPicPr>
        <xdr:cNvPr id="20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04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208</xdr:row>
      <xdr:rowOff>0</xdr:rowOff>
    </xdr:from>
    <xdr:to>
      <xdr:col>0</xdr:col>
      <xdr:colOff>152400</xdr:colOff>
      <xdr:row>208</xdr:row>
      <xdr:rowOff>133350</xdr:rowOff>
    </xdr:to>
    <xdr:pic>
      <xdr:nvPicPr>
        <xdr:cNvPr id="20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975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209</xdr:row>
      <xdr:rowOff>0</xdr:rowOff>
    </xdr:from>
    <xdr:to>
      <xdr:col>0</xdr:col>
      <xdr:colOff>152400</xdr:colOff>
      <xdr:row>209</xdr:row>
      <xdr:rowOff>133350</xdr:rowOff>
    </xdr:to>
    <xdr:pic>
      <xdr:nvPicPr>
        <xdr:cNvPr id="2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147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210</xdr:row>
      <xdr:rowOff>0</xdr:rowOff>
    </xdr:from>
    <xdr:to>
      <xdr:col>0</xdr:col>
      <xdr:colOff>152400</xdr:colOff>
      <xdr:row>210</xdr:row>
      <xdr:rowOff>133350</xdr:rowOff>
    </xdr:to>
    <xdr:pic>
      <xdr:nvPicPr>
        <xdr:cNvPr id="2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318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211</xdr:row>
      <xdr:rowOff>0</xdr:rowOff>
    </xdr:from>
    <xdr:to>
      <xdr:col>0</xdr:col>
      <xdr:colOff>152400</xdr:colOff>
      <xdr:row>211</xdr:row>
      <xdr:rowOff>133350</xdr:rowOff>
    </xdr:to>
    <xdr:pic>
      <xdr:nvPicPr>
        <xdr:cNvPr id="2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490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212</xdr:row>
      <xdr:rowOff>0</xdr:rowOff>
    </xdr:from>
    <xdr:to>
      <xdr:col>0</xdr:col>
      <xdr:colOff>152400</xdr:colOff>
      <xdr:row>212</xdr:row>
      <xdr:rowOff>133350</xdr:rowOff>
    </xdr:to>
    <xdr:pic>
      <xdr:nvPicPr>
        <xdr:cNvPr id="2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661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213</xdr:row>
      <xdr:rowOff>0</xdr:rowOff>
    </xdr:from>
    <xdr:to>
      <xdr:col>0</xdr:col>
      <xdr:colOff>152400</xdr:colOff>
      <xdr:row>213</xdr:row>
      <xdr:rowOff>133350</xdr:rowOff>
    </xdr:to>
    <xdr:pic>
      <xdr:nvPicPr>
        <xdr:cNvPr id="2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833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214</xdr:row>
      <xdr:rowOff>0</xdr:rowOff>
    </xdr:from>
    <xdr:to>
      <xdr:col>0</xdr:col>
      <xdr:colOff>152400</xdr:colOff>
      <xdr:row>214</xdr:row>
      <xdr:rowOff>133350</xdr:rowOff>
    </xdr:to>
    <xdr:pic>
      <xdr:nvPicPr>
        <xdr:cNvPr id="2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004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215</xdr:row>
      <xdr:rowOff>0</xdr:rowOff>
    </xdr:from>
    <xdr:to>
      <xdr:col>0</xdr:col>
      <xdr:colOff>152400</xdr:colOff>
      <xdr:row>215</xdr:row>
      <xdr:rowOff>133350</xdr:rowOff>
    </xdr:to>
    <xdr:pic>
      <xdr:nvPicPr>
        <xdr:cNvPr id="2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176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216</xdr:row>
      <xdr:rowOff>0</xdr:rowOff>
    </xdr:from>
    <xdr:to>
      <xdr:col>0</xdr:col>
      <xdr:colOff>152400</xdr:colOff>
      <xdr:row>216</xdr:row>
      <xdr:rowOff>133350</xdr:rowOff>
    </xdr:to>
    <xdr:pic>
      <xdr:nvPicPr>
        <xdr:cNvPr id="2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347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217</xdr:row>
      <xdr:rowOff>0</xdr:rowOff>
    </xdr:from>
    <xdr:to>
      <xdr:col>0</xdr:col>
      <xdr:colOff>152400</xdr:colOff>
      <xdr:row>217</xdr:row>
      <xdr:rowOff>133350</xdr:rowOff>
    </xdr:to>
    <xdr:pic>
      <xdr:nvPicPr>
        <xdr:cNvPr id="2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518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218</xdr:row>
      <xdr:rowOff>0</xdr:rowOff>
    </xdr:from>
    <xdr:to>
      <xdr:col>0</xdr:col>
      <xdr:colOff>152400</xdr:colOff>
      <xdr:row>218</xdr:row>
      <xdr:rowOff>133350</xdr:rowOff>
    </xdr:to>
    <xdr:pic>
      <xdr:nvPicPr>
        <xdr:cNvPr id="2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690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219</xdr:row>
      <xdr:rowOff>0</xdr:rowOff>
    </xdr:from>
    <xdr:to>
      <xdr:col>0</xdr:col>
      <xdr:colOff>152400</xdr:colOff>
      <xdr:row>219</xdr:row>
      <xdr:rowOff>133350</xdr:rowOff>
    </xdr:to>
    <xdr:pic>
      <xdr:nvPicPr>
        <xdr:cNvPr id="2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861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220</xdr:row>
      <xdr:rowOff>0</xdr:rowOff>
    </xdr:from>
    <xdr:to>
      <xdr:col>0</xdr:col>
      <xdr:colOff>152400</xdr:colOff>
      <xdr:row>220</xdr:row>
      <xdr:rowOff>133350</xdr:rowOff>
    </xdr:to>
    <xdr:pic>
      <xdr:nvPicPr>
        <xdr:cNvPr id="2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033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221</xdr:row>
      <xdr:rowOff>0</xdr:rowOff>
    </xdr:from>
    <xdr:to>
      <xdr:col>0</xdr:col>
      <xdr:colOff>152400</xdr:colOff>
      <xdr:row>221</xdr:row>
      <xdr:rowOff>133350</xdr:rowOff>
    </xdr:to>
    <xdr:pic>
      <xdr:nvPicPr>
        <xdr:cNvPr id="2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204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222</xdr:row>
      <xdr:rowOff>0</xdr:rowOff>
    </xdr:from>
    <xdr:to>
      <xdr:col>0</xdr:col>
      <xdr:colOff>152400</xdr:colOff>
      <xdr:row>222</xdr:row>
      <xdr:rowOff>133350</xdr:rowOff>
    </xdr:to>
    <xdr:pic>
      <xdr:nvPicPr>
        <xdr:cNvPr id="2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376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223</xdr:row>
      <xdr:rowOff>0</xdr:rowOff>
    </xdr:from>
    <xdr:to>
      <xdr:col>0</xdr:col>
      <xdr:colOff>152400</xdr:colOff>
      <xdr:row>223</xdr:row>
      <xdr:rowOff>133350</xdr:rowOff>
    </xdr:to>
    <xdr:pic>
      <xdr:nvPicPr>
        <xdr:cNvPr id="2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547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224</xdr:row>
      <xdr:rowOff>0</xdr:rowOff>
    </xdr:from>
    <xdr:to>
      <xdr:col>0</xdr:col>
      <xdr:colOff>152400</xdr:colOff>
      <xdr:row>224</xdr:row>
      <xdr:rowOff>133350</xdr:rowOff>
    </xdr:to>
    <xdr:pic>
      <xdr:nvPicPr>
        <xdr:cNvPr id="2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719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225</xdr:row>
      <xdr:rowOff>0</xdr:rowOff>
    </xdr:from>
    <xdr:to>
      <xdr:col>0</xdr:col>
      <xdr:colOff>152400</xdr:colOff>
      <xdr:row>225</xdr:row>
      <xdr:rowOff>133350</xdr:rowOff>
    </xdr:to>
    <xdr:pic>
      <xdr:nvPicPr>
        <xdr:cNvPr id="2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890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226</xdr:row>
      <xdr:rowOff>0</xdr:rowOff>
    </xdr:from>
    <xdr:to>
      <xdr:col>0</xdr:col>
      <xdr:colOff>152400</xdr:colOff>
      <xdr:row>226</xdr:row>
      <xdr:rowOff>133350</xdr:rowOff>
    </xdr:to>
    <xdr:pic>
      <xdr:nvPicPr>
        <xdr:cNvPr id="2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062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227</xdr:row>
      <xdr:rowOff>0</xdr:rowOff>
    </xdr:from>
    <xdr:to>
      <xdr:col>0</xdr:col>
      <xdr:colOff>152400</xdr:colOff>
      <xdr:row>227</xdr:row>
      <xdr:rowOff>133350</xdr:rowOff>
    </xdr:to>
    <xdr:pic>
      <xdr:nvPicPr>
        <xdr:cNvPr id="2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233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228</xdr:row>
      <xdr:rowOff>0</xdr:rowOff>
    </xdr:from>
    <xdr:to>
      <xdr:col>0</xdr:col>
      <xdr:colOff>152400</xdr:colOff>
      <xdr:row>228</xdr:row>
      <xdr:rowOff>133350</xdr:rowOff>
    </xdr:to>
    <xdr:pic>
      <xdr:nvPicPr>
        <xdr:cNvPr id="2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404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229</xdr:row>
      <xdr:rowOff>0</xdr:rowOff>
    </xdr:from>
    <xdr:to>
      <xdr:col>0</xdr:col>
      <xdr:colOff>152400</xdr:colOff>
      <xdr:row>229</xdr:row>
      <xdr:rowOff>133350</xdr:rowOff>
    </xdr:to>
    <xdr:pic>
      <xdr:nvPicPr>
        <xdr:cNvPr id="2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576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230</xdr:row>
      <xdr:rowOff>0</xdr:rowOff>
    </xdr:from>
    <xdr:to>
      <xdr:col>0</xdr:col>
      <xdr:colOff>152400</xdr:colOff>
      <xdr:row>230</xdr:row>
      <xdr:rowOff>133350</xdr:rowOff>
    </xdr:to>
    <xdr:pic>
      <xdr:nvPicPr>
        <xdr:cNvPr id="2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747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231</xdr:row>
      <xdr:rowOff>0</xdr:rowOff>
    </xdr:from>
    <xdr:to>
      <xdr:col>0</xdr:col>
      <xdr:colOff>152400</xdr:colOff>
      <xdr:row>231</xdr:row>
      <xdr:rowOff>133350</xdr:rowOff>
    </xdr:to>
    <xdr:pic>
      <xdr:nvPicPr>
        <xdr:cNvPr id="2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919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232</xdr:row>
      <xdr:rowOff>0</xdr:rowOff>
    </xdr:from>
    <xdr:to>
      <xdr:col>0</xdr:col>
      <xdr:colOff>152400</xdr:colOff>
      <xdr:row>232</xdr:row>
      <xdr:rowOff>133350</xdr:rowOff>
    </xdr:to>
    <xdr:pic>
      <xdr:nvPicPr>
        <xdr:cNvPr id="2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090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233</xdr:row>
      <xdr:rowOff>0</xdr:rowOff>
    </xdr:from>
    <xdr:to>
      <xdr:col>0</xdr:col>
      <xdr:colOff>152400</xdr:colOff>
      <xdr:row>233</xdr:row>
      <xdr:rowOff>133350</xdr:rowOff>
    </xdr:to>
    <xdr:pic>
      <xdr:nvPicPr>
        <xdr:cNvPr id="2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262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234</xdr:row>
      <xdr:rowOff>0</xdr:rowOff>
    </xdr:from>
    <xdr:to>
      <xdr:col>0</xdr:col>
      <xdr:colOff>152400</xdr:colOff>
      <xdr:row>234</xdr:row>
      <xdr:rowOff>133350</xdr:rowOff>
    </xdr:to>
    <xdr:pic>
      <xdr:nvPicPr>
        <xdr:cNvPr id="2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433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235</xdr:row>
      <xdr:rowOff>0</xdr:rowOff>
    </xdr:from>
    <xdr:to>
      <xdr:col>0</xdr:col>
      <xdr:colOff>152400</xdr:colOff>
      <xdr:row>235</xdr:row>
      <xdr:rowOff>133350</xdr:rowOff>
    </xdr:to>
    <xdr:pic>
      <xdr:nvPicPr>
        <xdr:cNvPr id="2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605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236</xdr:row>
      <xdr:rowOff>0</xdr:rowOff>
    </xdr:from>
    <xdr:to>
      <xdr:col>0</xdr:col>
      <xdr:colOff>152400</xdr:colOff>
      <xdr:row>236</xdr:row>
      <xdr:rowOff>133350</xdr:rowOff>
    </xdr:to>
    <xdr:pic>
      <xdr:nvPicPr>
        <xdr:cNvPr id="2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776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237</xdr:row>
      <xdr:rowOff>0</xdr:rowOff>
    </xdr:from>
    <xdr:to>
      <xdr:col>0</xdr:col>
      <xdr:colOff>152400</xdr:colOff>
      <xdr:row>237</xdr:row>
      <xdr:rowOff>133350</xdr:rowOff>
    </xdr:to>
    <xdr:pic>
      <xdr:nvPicPr>
        <xdr:cNvPr id="2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947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238</xdr:row>
      <xdr:rowOff>0</xdr:rowOff>
    </xdr:from>
    <xdr:to>
      <xdr:col>0</xdr:col>
      <xdr:colOff>152400</xdr:colOff>
      <xdr:row>238</xdr:row>
      <xdr:rowOff>133350</xdr:rowOff>
    </xdr:to>
    <xdr:pic>
      <xdr:nvPicPr>
        <xdr:cNvPr id="2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119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239</xdr:row>
      <xdr:rowOff>0</xdr:rowOff>
    </xdr:from>
    <xdr:to>
      <xdr:col>0</xdr:col>
      <xdr:colOff>152400</xdr:colOff>
      <xdr:row>239</xdr:row>
      <xdr:rowOff>133350</xdr:rowOff>
    </xdr:to>
    <xdr:pic>
      <xdr:nvPicPr>
        <xdr:cNvPr id="2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290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240</xdr:row>
      <xdr:rowOff>0</xdr:rowOff>
    </xdr:from>
    <xdr:to>
      <xdr:col>0</xdr:col>
      <xdr:colOff>152400</xdr:colOff>
      <xdr:row>240</xdr:row>
      <xdr:rowOff>133350</xdr:rowOff>
    </xdr:to>
    <xdr:pic>
      <xdr:nvPicPr>
        <xdr:cNvPr id="2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462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241</xdr:row>
      <xdr:rowOff>0</xdr:rowOff>
    </xdr:from>
    <xdr:to>
      <xdr:col>0</xdr:col>
      <xdr:colOff>152400</xdr:colOff>
      <xdr:row>241</xdr:row>
      <xdr:rowOff>133350</xdr:rowOff>
    </xdr:to>
    <xdr:pic>
      <xdr:nvPicPr>
        <xdr:cNvPr id="2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633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242</xdr:row>
      <xdr:rowOff>0</xdr:rowOff>
    </xdr:from>
    <xdr:to>
      <xdr:col>0</xdr:col>
      <xdr:colOff>152400</xdr:colOff>
      <xdr:row>242</xdr:row>
      <xdr:rowOff>133350</xdr:rowOff>
    </xdr:to>
    <xdr:pic>
      <xdr:nvPicPr>
        <xdr:cNvPr id="2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805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243</xdr:row>
      <xdr:rowOff>0</xdr:rowOff>
    </xdr:from>
    <xdr:to>
      <xdr:col>0</xdr:col>
      <xdr:colOff>152400</xdr:colOff>
      <xdr:row>243</xdr:row>
      <xdr:rowOff>133350</xdr:rowOff>
    </xdr:to>
    <xdr:pic>
      <xdr:nvPicPr>
        <xdr:cNvPr id="2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976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244</xdr:row>
      <xdr:rowOff>0</xdr:rowOff>
    </xdr:from>
    <xdr:to>
      <xdr:col>0</xdr:col>
      <xdr:colOff>152400</xdr:colOff>
      <xdr:row>244</xdr:row>
      <xdr:rowOff>133350</xdr:rowOff>
    </xdr:to>
    <xdr:pic>
      <xdr:nvPicPr>
        <xdr:cNvPr id="2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148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245</xdr:row>
      <xdr:rowOff>0</xdr:rowOff>
    </xdr:from>
    <xdr:to>
      <xdr:col>0</xdr:col>
      <xdr:colOff>152400</xdr:colOff>
      <xdr:row>245</xdr:row>
      <xdr:rowOff>133350</xdr:rowOff>
    </xdr:to>
    <xdr:pic>
      <xdr:nvPicPr>
        <xdr:cNvPr id="2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319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246</xdr:row>
      <xdr:rowOff>0</xdr:rowOff>
    </xdr:from>
    <xdr:to>
      <xdr:col>0</xdr:col>
      <xdr:colOff>152400</xdr:colOff>
      <xdr:row>246</xdr:row>
      <xdr:rowOff>133350</xdr:rowOff>
    </xdr:to>
    <xdr:pic>
      <xdr:nvPicPr>
        <xdr:cNvPr id="2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491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247</xdr:row>
      <xdr:rowOff>0</xdr:rowOff>
    </xdr:from>
    <xdr:to>
      <xdr:col>0</xdr:col>
      <xdr:colOff>152400</xdr:colOff>
      <xdr:row>247</xdr:row>
      <xdr:rowOff>133350</xdr:rowOff>
    </xdr:to>
    <xdr:pic>
      <xdr:nvPicPr>
        <xdr:cNvPr id="2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662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248</xdr:row>
      <xdr:rowOff>0</xdr:rowOff>
    </xdr:from>
    <xdr:to>
      <xdr:col>0</xdr:col>
      <xdr:colOff>152400</xdr:colOff>
      <xdr:row>248</xdr:row>
      <xdr:rowOff>133350</xdr:rowOff>
    </xdr:to>
    <xdr:pic>
      <xdr:nvPicPr>
        <xdr:cNvPr id="2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833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249</xdr:row>
      <xdr:rowOff>0</xdr:rowOff>
    </xdr:from>
    <xdr:to>
      <xdr:col>0</xdr:col>
      <xdr:colOff>152400</xdr:colOff>
      <xdr:row>249</xdr:row>
      <xdr:rowOff>133350</xdr:rowOff>
    </xdr:to>
    <xdr:pic>
      <xdr:nvPicPr>
        <xdr:cNvPr id="2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005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250</xdr:row>
      <xdr:rowOff>0</xdr:rowOff>
    </xdr:from>
    <xdr:to>
      <xdr:col>0</xdr:col>
      <xdr:colOff>152400</xdr:colOff>
      <xdr:row>250</xdr:row>
      <xdr:rowOff>133350</xdr:rowOff>
    </xdr:to>
    <xdr:pic>
      <xdr:nvPicPr>
        <xdr:cNvPr id="2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176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251</xdr:row>
      <xdr:rowOff>0</xdr:rowOff>
    </xdr:from>
    <xdr:to>
      <xdr:col>0</xdr:col>
      <xdr:colOff>152400</xdr:colOff>
      <xdr:row>251</xdr:row>
      <xdr:rowOff>133350</xdr:rowOff>
    </xdr:to>
    <xdr:pic>
      <xdr:nvPicPr>
        <xdr:cNvPr id="2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348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252</xdr:row>
      <xdr:rowOff>0</xdr:rowOff>
    </xdr:from>
    <xdr:to>
      <xdr:col>0</xdr:col>
      <xdr:colOff>152400</xdr:colOff>
      <xdr:row>252</xdr:row>
      <xdr:rowOff>133350</xdr:rowOff>
    </xdr:to>
    <xdr:pic>
      <xdr:nvPicPr>
        <xdr:cNvPr id="2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519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253</xdr:row>
      <xdr:rowOff>0</xdr:rowOff>
    </xdr:from>
    <xdr:to>
      <xdr:col>0</xdr:col>
      <xdr:colOff>152400</xdr:colOff>
      <xdr:row>253</xdr:row>
      <xdr:rowOff>133350</xdr:rowOff>
    </xdr:to>
    <xdr:pic>
      <xdr:nvPicPr>
        <xdr:cNvPr id="2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691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254</xdr:row>
      <xdr:rowOff>0</xdr:rowOff>
    </xdr:from>
    <xdr:to>
      <xdr:col>0</xdr:col>
      <xdr:colOff>152400</xdr:colOff>
      <xdr:row>254</xdr:row>
      <xdr:rowOff>133350</xdr:rowOff>
    </xdr:to>
    <xdr:pic>
      <xdr:nvPicPr>
        <xdr:cNvPr id="2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862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255</xdr:row>
      <xdr:rowOff>0</xdr:rowOff>
    </xdr:from>
    <xdr:to>
      <xdr:col>0</xdr:col>
      <xdr:colOff>152400</xdr:colOff>
      <xdr:row>255</xdr:row>
      <xdr:rowOff>133350</xdr:rowOff>
    </xdr:to>
    <xdr:pic>
      <xdr:nvPicPr>
        <xdr:cNvPr id="2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034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256</xdr:row>
      <xdr:rowOff>0</xdr:rowOff>
    </xdr:from>
    <xdr:to>
      <xdr:col>0</xdr:col>
      <xdr:colOff>152400</xdr:colOff>
      <xdr:row>256</xdr:row>
      <xdr:rowOff>133350</xdr:rowOff>
    </xdr:to>
    <xdr:pic>
      <xdr:nvPicPr>
        <xdr:cNvPr id="2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205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257</xdr:row>
      <xdr:rowOff>0</xdr:rowOff>
    </xdr:from>
    <xdr:to>
      <xdr:col>0</xdr:col>
      <xdr:colOff>152400</xdr:colOff>
      <xdr:row>257</xdr:row>
      <xdr:rowOff>133350</xdr:rowOff>
    </xdr:to>
    <xdr:pic>
      <xdr:nvPicPr>
        <xdr:cNvPr id="2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376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258</xdr:row>
      <xdr:rowOff>0</xdr:rowOff>
    </xdr:from>
    <xdr:to>
      <xdr:col>0</xdr:col>
      <xdr:colOff>152400</xdr:colOff>
      <xdr:row>258</xdr:row>
      <xdr:rowOff>133350</xdr:rowOff>
    </xdr:to>
    <xdr:pic>
      <xdr:nvPicPr>
        <xdr:cNvPr id="2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548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259</xdr:row>
      <xdr:rowOff>0</xdr:rowOff>
    </xdr:from>
    <xdr:to>
      <xdr:col>0</xdr:col>
      <xdr:colOff>152400</xdr:colOff>
      <xdr:row>259</xdr:row>
      <xdr:rowOff>133350</xdr:rowOff>
    </xdr:to>
    <xdr:pic>
      <xdr:nvPicPr>
        <xdr:cNvPr id="2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19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260</xdr:row>
      <xdr:rowOff>0</xdr:rowOff>
    </xdr:from>
    <xdr:to>
      <xdr:col>0</xdr:col>
      <xdr:colOff>152400</xdr:colOff>
      <xdr:row>260</xdr:row>
      <xdr:rowOff>133350</xdr:rowOff>
    </xdr:to>
    <xdr:pic>
      <xdr:nvPicPr>
        <xdr:cNvPr id="2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891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261</xdr:row>
      <xdr:rowOff>0</xdr:rowOff>
    </xdr:from>
    <xdr:to>
      <xdr:col>0</xdr:col>
      <xdr:colOff>152400</xdr:colOff>
      <xdr:row>261</xdr:row>
      <xdr:rowOff>133350</xdr:rowOff>
    </xdr:to>
    <xdr:pic>
      <xdr:nvPicPr>
        <xdr:cNvPr id="2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062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262</xdr:row>
      <xdr:rowOff>0</xdr:rowOff>
    </xdr:from>
    <xdr:to>
      <xdr:col>0</xdr:col>
      <xdr:colOff>152400</xdr:colOff>
      <xdr:row>262</xdr:row>
      <xdr:rowOff>133350</xdr:rowOff>
    </xdr:to>
    <xdr:pic>
      <xdr:nvPicPr>
        <xdr:cNvPr id="2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234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263</xdr:row>
      <xdr:rowOff>0</xdr:rowOff>
    </xdr:from>
    <xdr:to>
      <xdr:col>0</xdr:col>
      <xdr:colOff>152400</xdr:colOff>
      <xdr:row>263</xdr:row>
      <xdr:rowOff>133350</xdr:rowOff>
    </xdr:to>
    <xdr:pic>
      <xdr:nvPicPr>
        <xdr:cNvPr id="26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405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264</xdr:row>
      <xdr:rowOff>0</xdr:rowOff>
    </xdr:from>
    <xdr:to>
      <xdr:col>0</xdr:col>
      <xdr:colOff>152400</xdr:colOff>
      <xdr:row>264</xdr:row>
      <xdr:rowOff>133350</xdr:rowOff>
    </xdr:to>
    <xdr:pic>
      <xdr:nvPicPr>
        <xdr:cNvPr id="26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577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265</xdr:row>
      <xdr:rowOff>0</xdr:rowOff>
    </xdr:from>
    <xdr:to>
      <xdr:col>0</xdr:col>
      <xdr:colOff>152400</xdr:colOff>
      <xdr:row>265</xdr:row>
      <xdr:rowOff>133350</xdr:rowOff>
    </xdr:to>
    <xdr:pic>
      <xdr:nvPicPr>
        <xdr:cNvPr id="26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748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266</xdr:row>
      <xdr:rowOff>0</xdr:rowOff>
    </xdr:from>
    <xdr:to>
      <xdr:col>0</xdr:col>
      <xdr:colOff>152400</xdr:colOff>
      <xdr:row>266</xdr:row>
      <xdr:rowOff>133350</xdr:rowOff>
    </xdr:to>
    <xdr:pic>
      <xdr:nvPicPr>
        <xdr:cNvPr id="26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920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267</xdr:row>
      <xdr:rowOff>0</xdr:rowOff>
    </xdr:from>
    <xdr:to>
      <xdr:col>0</xdr:col>
      <xdr:colOff>152400</xdr:colOff>
      <xdr:row>267</xdr:row>
      <xdr:rowOff>133350</xdr:rowOff>
    </xdr:to>
    <xdr:pic>
      <xdr:nvPicPr>
        <xdr:cNvPr id="26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091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268</xdr:row>
      <xdr:rowOff>0</xdr:rowOff>
    </xdr:from>
    <xdr:to>
      <xdr:col>0</xdr:col>
      <xdr:colOff>152400</xdr:colOff>
      <xdr:row>268</xdr:row>
      <xdr:rowOff>133350</xdr:rowOff>
    </xdr:to>
    <xdr:pic>
      <xdr:nvPicPr>
        <xdr:cNvPr id="26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262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269</xdr:row>
      <xdr:rowOff>0</xdr:rowOff>
    </xdr:from>
    <xdr:to>
      <xdr:col>0</xdr:col>
      <xdr:colOff>152400</xdr:colOff>
      <xdr:row>269</xdr:row>
      <xdr:rowOff>133350</xdr:rowOff>
    </xdr:to>
    <xdr:pic>
      <xdr:nvPicPr>
        <xdr:cNvPr id="27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434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270</xdr:row>
      <xdr:rowOff>0</xdr:rowOff>
    </xdr:from>
    <xdr:to>
      <xdr:col>0</xdr:col>
      <xdr:colOff>152400</xdr:colOff>
      <xdr:row>270</xdr:row>
      <xdr:rowOff>133350</xdr:rowOff>
    </xdr:to>
    <xdr:pic>
      <xdr:nvPicPr>
        <xdr:cNvPr id="27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605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271</xdr:row>
      <xdr:rowOff>0</xdr:rowOff>
    </xdr:from>
    <xdr:to>
      <xdr:col>0</xdr:col>
      <xdr:colOff>152400</xdr:colOff>
      <xdr:row>271</xdr:row>
      <xdr:rowOff>133350</xdr:rowOff>
    </xdr:to>
    <xdr:pic>
      <xdr:nvPicPr>
        <xdr:cNvPr id="27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777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272</xdr:row>
      <xdr:rowOff>0</xdr:rowOff>
    </xdr:from>
    <xdr:to>
      <xdr:col>0</xdr:col>
      <xdr:colOff>152400</xdr:colOff>
      <xdr:row>272</xdr:row>
      <xdr:rowOff>133350</xdr:rowOff>
    </xdr:to>
    <xdr:pic>
      <xdr:nvPicPr>
        <xdr:cNvPr id="27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948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273</xdr:row>
      <xdr:rowOff>0</xdr:rowOff>
    </xdr:from>
    <xdr:to>
      <xdr:col>0</xdr:col>
      <xdr:colOff>152400</xdr:colOff>
      <xdr:row>273</xdr:row>
      <xdr:rowOff>133350</xdr:rowOff>
    </xdr:to>
    <xdr:pic>
      <xdr:nvPicPr>
        <xdr:cNvPr id="27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120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274</xdr:row>
      <xdr:rowOff>0</xdr:rowOff>
    </xdr:from>
    <xdr:to>
      <xdr:col>0</xdr:col>
      <xdr:colOff>152400</xdr:colOff>
      <xdr:row>274</xdr:row>
      <xdr:rowOff>133350</xdr:rowOff>
    </xdr:to>
    <xdr:pic>
      <xdr:nvPicPr>
        <xdr:cNvPr id="27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291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275</xdr:row>
      <xdr:rowOff>0</xdr:rowOff>
    </xdr:from>
    <xdr:to>
      <xdr:col>0</xdr:col>
      <xdr:colOff>152400</xdr:colOff>
      <xdr:row>275</xdr:row>
      <xdr:rowOff>133350</xdr:rowOff>
    </xdr:to>
    <xdr:pic>
      <xdr:nvPicPr>
        <xdr:cNvPr id="27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463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276</xdr:row>
      <xdr:rowOff>0</xdr:rowOff>
    </xdr:from>
    <xdr:to>
      <xdr:col>0</xdr:col>
      <xdr:colOff>152400</xdr:colOff>
      <xdr:row>276</xdr:row>
      <xdr:rowOff>133350</xdr:rowOff>
    </xdr:to>
    <xdr:pic>
      <xdr:nvPicPr>
        <xdr:cNvPr id="27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634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277</xdr:row>
      <xdr:rowOff>0</xdr:rowOff>
    </xdr:from>
    <xdr:to>
      <xdr:col>0</xdr:col>
      <xdr:colOff>152400</xdr:colOff>
      <xdr:row>277</xdr:row>
      <xdr:rowOff>133350</xdr:rowOff>
    </xdr:to>
    <xdr:pic>
      <xdr:nvPicPr>
        <xdr:cNvPr id="27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805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278</xdr:row>
      <xdr:rowOff>0</xdr:rowOff>
    </xdr:from>
    <xdr:to>
      <xdr:col>0</xdr:col>
      <xdr:colOff>152400</xdr:colOff>
      <xdr:row>278</xdr:row>
      <xdr:rowOff>133350</xdr:rowOff>
    </xdr:to>
    <xdr:pic>
      <xdr:nvPicPr>
        <xdr:cNvPr id="27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977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279</xdr:row>
      <xdr:rowOff>0</xdr:rowOff>
    </xdr:from>
    <xdr:to>
      <xdr:col>0</xdr:col>
      <xdr:colOff>152400</xdr:colOff>
      <xdr:row>279</xdr:row>
      <xdr:rowOff>133350</xdr:rowOff>
    </xdr:to>
    <xdr:pic>
      <xdr:nvPicPr>
        <xdr:cNvPr id="28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8148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280</xdr:row>
      <xdr:rowOff>0</xdr:rowOff>
    </xdr:from>
    <xdr:to>
      <xdr:col>0</xdr:col>
      <xdr:colOff>152400</xdr:colOff>
      <xdr:row>280</xdr:row>
      <xdr:rowOff>133350</xdr:rowOff>
    </xdr:to>
    <xdr:pic>
      <xdr:nvPicPr>
        <xdr:cNvPr id="28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8320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281</xdr:row>
      <xdr:rowOff>0</xdr:rowOff>
    </xdr:from>
    <xdr:to>
      <xdr:col>0</xdr:col>
      <xdr:colOff>152400</xdr:colOff>
      <xdr:row>281</xdr:row>
      <xdr:rowOff>133350</xdr:rowOff>
    </xdr:to>
    <xdr:pic>
      <xdr:nvPicPr>
        <xdr:cNvPr id="28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8491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282</xdr:row>
      <xdr:rowOff>0</xdr:rowOff>
    </xdr:from>
    <xdr:to>
      <xdr:col>0</xdr:col>
      <xdr:colOff>152400</xdr:colOff>
      <xdr:row>282</xdr:row>
      <xdr:rowOff>133350</xdr:rowOff>
    </xdr:to>
    <xdr:pic>
      <xdr:nvPicPr>
        <xdr:cNvPr id="28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8663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283</xdr:row>
      <xdr:rowOff>0</xdr:rowOff>
    </xdr:from>
    <xdr:to>
      <xdr:col>0</xdr:col>
      <xdr:colOff>152400</xdr:colOff>
      <xdr:row>283</xdr:row>
      <xdr:rowOff>133350</xdr:rowOff>
    </xdr:to>
    <xdr:pic>
      <xdr:nvPicPr>
        <xdr:cNvPr id="28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8834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284</xdr:row>
      <xdr:rowOff>0</xdr:rowOff>
    </xdr:from>
    <xdr:to>
      <xdr:col>0</xdr:col>
      <xdr:colOff>152400</xdr:colOff>
      <xdr:row>284</xdr:row>
      <xdr:rowOff>133350</xdr:rowOff>
    </xdr:to>
    <xdr:pic>
      <xdr:nvPicPr>
        <xdr:cNvPr id="28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006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285</xdr:row>
      <xdr:rowOff>0</xdr:rowOff>
    </xdr:from>
    <xdr:to>
      <xdr:col>0</xdr:col>
      <xdr:colOff>152400</xdr:colOff>
      <xdr:row>285</xdr:row>
      <xdr:rowOff>133350</xdr:rowOff>
    </xdr:to>
    <xdr:pic>
      <xdr:nvPicPr>
        <xdr:cNvPr id="28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177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286</xdr:row>
      <xdr:rowOff>0</xdr:rowOff>
    </xdr:from>
    <xdr:to>
      <xdr:col>0</xdr:col>
      <xdr:colOff>152400</xdr:colOff>
      <xdr:row>286</xdr:row>
      <xdr:rowOff>133350</xdr:rowOff>
    </xdr:to>
    <xdr:pic>
      <xdr:nvPicPr>
        <xdr:cNvPr id="28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349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287</xdr:row>
      <xdr:rowOff>0</xdr:rowOff>
    </xdr:from>
    <xdr:to>
      <xdr:col>0</xdr:col>
      <xdr:colOff>152400</xdr:colOff>
      <xdr:row>287</xdr:row>
      <xdr:rowOff>133350</xdr:rowOff>
    </xdr:to>
    <xdr:pic>
      <xdr:nvPicPr>
        <xdr:cNvPr id="28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520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288</xdr:row>
      <xdr:rowOff>0</xdr:rowOff>
    </xdr:from>
    <xdr:to>
      <xdr:col>0</xdr:col>
      <xdr:colOff>152400</xdr:colOff>
      <xdr:row>288</xdr:row>
      <xdr:rowOff>133350</xdr:rowOff>
    </xdr:to>
    <xdr:pic>
      <xdr:nvPicPr>
        <xdr:cNvPr id="28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691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289</xdr:row>
      <xdr:rowOff>0</xdr:rowOff>
    </xdr:from>
    <xdr:to>
      <xdr:col>0</xdr:col>
      <xdr:colOff>152400</xdr:colOff>
      <xdr:row>289</xdr:row>
      <xdr:rowOff>133350</xdr:rowOff>
    </xdr:to>
    <xdr:pic>
      <xdr:nvPicPr>
        <xdr:cNvPr id="29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863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290</xdr:row>
      <xdr:rowOff>0</xdr:rowOff>
    </xdr:from>
    <xdr:to>
      <xdr:col>0</xdr:col>
      <xdr:colOff>152400</xdr:colOff>
      <xdr:row>290</xdr:row>
      <xdr:rowOff>133350</xdr:rowOff>
    </xdr:to>
    <xdr:pic>
      <xdr:nvPicPr>
        <xdr:cNvPr id="29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034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291</xdr:row>
      <xdr:rowOff>0</xdr:rowOff>
    </xdr:from>
    <xdr:to>
      <xdr:col>0</xdr:col>
      <xdr:colOff>152400</xdr:colOff>
      <xdr:row>291</xdr:row>
      <xdr:rowOff>133350</xdr:rowOff>
    </xdr:to>
    <xdr:pic>
      <xdr:nvPicPr>
        <xdr:cNvPr id="29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206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292</xdr:row>
      <xdr:rowOff>0</xdr:rowOff>
    </xdr:from>
    <xdr:to>
      <xdr:col>0</xdr:col>
      <xdr:colOff>152400</xdr:colOff>
      <xdr:row>292</xdr:row>
      <xdr:rowOff>133350</xdr:rowOff>
    </xdr:to>
    <xdr:pic>
      <xdr:nvPicPr>
        <xdr:cNvPr id="29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377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293</xdr:row>
      <xdr:rowOff>0</xdr:rowOff>
    </xdr:from>
    <xdr:to>
      <xdr:col>0</xdr:col>
      <xdr:colOff>152400</xdr:colOff>
      <xdr:row>293</xdr:row>
      <xdr:rowOff>133350</xdr:rowOff>
    </xdr:to>
    <xdr:pic>
      <xdr:nvPicPr>
        <xdr:cNvPr id="29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549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294</xdr:row>
      <xdr:rowOff>0</xdr:rowOff>
    </xdr:from>
    <xdr:to>
      <xdr:col>0</xdr:col>
      <xdr:colOff>152400</xdr:colOff>
      <xdr:row>294</xdr:row>
      <xdr:rowOff>133350</xdr:rowOff>
    </xdr:to>
    <xdr:pic>
      <xdr:nvPicPr>
        <xdr:cNvPr id="29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720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295</xdr:row>
      <xdr:rowOff>0</xdr:rowOff>
    </xdr:from>
    <xdr:to>
      <xdr:col>0</xdr:col>
      <xdr:colOff>152400</xdr:colOff>
      <xdr:row>295</xdr:row>
      <xdr:rowOff>133350</xdr:rowOff>
    </xdr:to>
    <xdr:pic>
      <xdr:nvPicPr>
        <xdr:cNvPr id="29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892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296</xdr:row>
      <xdr:rowOff>0</xdr:rowOff>
    </xdr:from>
    <xdr:to>
      <xdr:col>0</xdr:col>
      <xdr:colOff>152400</xdr:colOff>
      <xdr:row>296</xdr:row>
      <xdr:rowOff>133350</xdr:rowOff>
    </xdr:to>
    <xdr:pic>
      <xdr:nvPicPr>
        <xdr:cNvPr id="29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063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297</xdr:row>
      <xdr:rowOff>0</xdr:rowOff>
    </xdr:from>
    <xdr:to>
      <xdr:col>0</xdr:col>
      <xdr:colOff>152400</xdr:colOff>
      <xdr:row>297</xdr:row>
      <xdr:rowOff>133350</xdr:rowOff>
    </xdr:to>
    <xdr:pic>
      <xdr:nvPicPr>
        <xdr:cNvPr id="29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234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298</xdr:row>
      <xdr:rowOff>0</xdr:rowOff>
    </xdr:from>
    <xdr:to>
      <xdr:col>0</xdr:col>
      <xdr:colOff>152400</xdr:colOff>
      <xdr:row>298</xdr:row>
      <xdr:rowOff>133350</xdr:rowOff>
    </xdr:to>
    <xdr:pic>
      <xdr:nvPicPr>
        <xdr:cNvPr id="29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406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299</xdr:row>
      <xdr:rowOff>0</xdr:rowOff>
    </xdr:from>
    <xdr:to>
      <xdr:col>0</xdr:col>
      <xdr:colOff>152400</xdr:colOff>
      <xdr:row>299</xdr:row>
      <xdr:rowOff>133350</xdr:rowOff>
    </xdr:to>
    <xdr:pic>
      <xdr:nvPicPr>
        <xdr:cNvPr id="30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577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300</xdr:row>
      <xdr:rowOff>0</xdr:rowOff>
    </xdr:from>
    <xdr:to>
      <xdr:col>0</xdr:col>
      <xdr:colOff>152400</xdr:colOff>
      <xdr:row>300</xdr:row>
      <xdr:rowOff>133350</xdr:rowOff>
    </xdr:to>
    <xdr:pic>
      <xdr:nvPicPr>
        <xdr:cNvPr id="30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749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301</xdr:row>
      <xdr:rowOff>0</xdr:rowOff>
    </xdr:from>
    <xdr:to>
      <xdr:col>0</xdr:col>
      <xdr:colOff>152400</xdr:colOff>
      <xdr:row>301</xdr:row>
      <xdr:rowOff>133350</xdr:rowOff>
    </xdr:to>
    <xdr:pic>
      <xdr:nvPicPr>
        <xdr:cNvPr id="30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920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302</xdr:row>
      <xdr:rowOff>0</xdr:rowOff>
    </xdr:from>
    <xdr:to>
      <xdr:col>0</xdr:col>
      <xdr:colOff>152400</xdr:colOff>
      <xdr:row>302</xdr:row>
      <xdr:rowOff>133350</xdr:rowOff>
    </xdr:to>
    <xdr:pic>
      <xdr:nvPicPr>
        <xdr:cNvPr id="30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2092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303</xdr:row>
      <xdr:rowOff>0</xdr:rowOff>
    </xdr:from>
    <xdr:to>
      <xdr:col>0</xdr:col>
      <xdr:colOff>152400</xdr:colOff>
      <xdr:row>303</xdr:row>
      <xdr:rowOff>133350</xdr:rowOff>
    </xdr:to>
    <xdr:pic>
      <xdr:nvPicPr>
        <xdr:cNvPr id="30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2263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304</xdr:row>
      <xdr:rowOff>0</xdr:rowOff>
    </xdr:from>
    <xdr:to>
      <xdr:col>0</xdr:col>
      <xdr:colOff>152400</xdr:colOff>
      <xdr:row>304</xdr:row>
      <xdr:rowOff>133350</xdr:rowOff>
    </xdr:to>
    <xdr:pic>
      <xdr:nvPicPr>
        <xdr:cNvPr id="30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2435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305</xdr:row>
      <xdr:rowOff>0</xdr:rowOff>
    </xdr:from>
    <xdr:to>
      <xdr:col>0</xdr:col>
      <xdr:colOff>152400</xdr:colOff>
      <xdr:row>305</xdr:row>
      <xdr:rowOff>133350</xdr:rowOff>
    </xdr:to>
    <xdr:pic>
      <xdr:nvPicPr>
        <xdr:cNvPr id="30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2606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306</xdr:row>
      <xdr:rowOff>0</xdr:rowOff>
    </xdr:from>
    <xdr:to>
      <xdr:col>0</xdr:col>
      <xdr:colOff>152400</xdr:colOff>
      <xdr:row>306</xdr:row>
      <xdr:rowOff>133350</xdr:rowOff>
    </xdr:to>
    <xdr:pic>
      <xdr:nvPicPr>
        <xdr:cNvPr id="30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2778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307</xdr:row>
      <xdr:rowOff>0</xdr:rowOff>
    </xdr:from>
    <xdr:to>
      <xdr:col>0</xdr:col>
      <xdr:colOff>152400</xdr:colOff>
      <xdr:row>307</xdr:row>
      <xdr:rowOff>133350</xdr:rowOff>
    </xdr:to>
    <xdr:pic>
      <xdr:nvPicPr>
        <xdr:cNvPr id="30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2949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308</xdr:row>
      <xdr:rowOff>0</xdr:rowOff>
    </xdr:from>
    <xdr:to>
      <xdr:col>0</xdr:col>
      <xdr:colOff>152400</xdr:colOff>
      <xdr:row>308</xdr:row>
      <xdr:rowOff>133350</xdr:rowOff>
    </xdr:to>
    <xdr:pic>
      <xdr:nvPicPr>
        <xdr:cNvPr id="30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3120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309</xdr:row>
      <xdr:rowOff>0</xdr:rowOff>
    </xdr:from>
    <xdr:to>
      <xdr:col>0</xdr:col>
      <xdr:colOff>152400</xdr:colOff>
      <xdr:row>309</xdr:row>
      <xdr:rowOff>133350</xdr:rowOff>
    </xdr:to>
    <xdr:pic>
      <xdr:nvPicPr>
        <xdr:cNvPr id="3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3292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310</xdr:row>
      <xdr:rowOff>0</xdr:rowOff>
    </xdr:from>
    <xdr:to>
      <xdr:col>0</xdr:col>
      <xdr:colOff>152400</xdr:colOff>
      <xdr:row>310</xdr:row>
      <xdr:rowOff>133350</xdr:rowOff>
    </xdr:to>
    <xdr:pic>
      <xdr:nvPicPr>
        <xdr:cNvPr id="3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3463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311</xdr:row>
      <xdr:rowOff>0</xdr:rowOff>
    </xdr:from>
    <xdr:to>
      <xdr:col>0</xdr:col>
      <xdr:colOff>152400</xdr:colOff>
      <xdr:row>311</xdr:row>
      <xdr:rowOff>133350</xdr:rowOff>
    </xdr:to>
    <xdr:pic>
      <xdr:nvPicPr>
        <xdr:cNvPr id="3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3635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312</xdr:row>
      <xdr:rowOff>0</xdr:rowOff>
    </xdr:from>
    <xdr:to>
      <xdr:col>0</xdr:col>
      <xdr:colOff>152400</xdr:colOff>
      <xdr:row>312</xdr:row>
      <xdr:rowOff>133350</xdr:rowOff>
    </xdr:to>
    <xdr:pic>
      <xdr:nvPicPr>
        <xdr:cNvPr id="3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3806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313</xdr:row>
      <xdr:rowOff>0</xdr:rowOff>
    </xdr:from>
    <xdr:to>
      <xdr:col>0</xdr:col>
      <xdr:colOff>152400</xdr:colOff>
      <xdr:row>313</xdr:row>
      <xdr:rowOff>133350</xdr:rowOff>
    </xdr:to>
    <xdr:pic>
      <xdr:nvPicPr>
        <xdr:cNvPr id="3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3978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314</xdr:row>
      <xdr:rowOff>0</xdr:rowOff>
    </xdr:from>
    <xdr:to>
      <xdr:col>0</xdr:col>
      <xdr:colOff>152400</xdr:colOff>
      <xdr:row>314</xdr:row>
      <xdr:rowOff>133350</xdr:rowOff>
    </xdr:to>
    <xdr:pic>
      <xdr:nvPicPr>
        <xdr:cNvPr id="3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49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315</xdr:row>
      <xdr:rowOff>0</xdr:rowOff>
    </xdr:from>
    <xdr:to>
      <xdr:col>0</xdr:col>
      <xdr:colOff>152400</xdr:colOff>
      <xdr:row>315</xdr:row>
      <xdr:rowOff>133350</xdr:rowOff>
    </xdr:to>
    <xdr:pic>
      <xdr:nvPicPr>
        <xdr:cNvPr id="3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321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316</xdr:row>
      <xdr:rowOff>0</xdr:rowOff>
    </xdr:from>
    <xdr:to>
      <xdr:col>0</xdr:col>
      <xdr:colOff>152400</xdr:colOff>
      <xdr:row>316</xdr:row>
      <xdr:rowOff>133350</xdr:rowOff>
    </xdr:to>
    <xdr:pic>
      <xdr:nvPicPr>
        <xdr:cNvPr id="3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492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317</xdr:row>
      <xdr:rowOff>0</xdr:rowOff>
    </xdr:from>
    <xdr:to>
      <xdr:col>0</xdr:col>
      <xdr:colOff>152400</xdr:colOff>
      <xdr:row>317</xdr:row>
      <xdr:rowOff>133350</xdr:rowOff>
    </xdr:to>
    <xdr:pic>
      <xdr:nvPicPr>
        <xdr:cNvPr id="3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663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318</xdr:row>
      <xdr:rowOff>0</xdr:rowOff>
    </xdr:from>
    <xdr:to>
      <xdr:col>0</xdr:col>
      <xdr:colOff>152400</xdr:colOff>
      <xdr:row>318</xdr:row>
      <xdr:rowOff>133350</xdr:rowOff>
    </xdr:to>
    <xdr:pic>
      <xdr:nvPicPr>
        <xdr:cNvPr id="3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835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319</xdr:row>
      <xdr:rowOff>0</xdr:rowOff>
    </xdr:from>
    <xdr:to>
      <xdr:col>0</xdr:col>
      <xdr:colOff>152400</xdr:colOff>
      <xdr:row>319</xdr:row>
      <xdr:rowOff>133350</xdr:rowOff>
    </xdr:to>
    <xdr:pic>
      <xdr:nvPicPr>
        <xdr:cNvPr id="3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006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320</xdr:row>
      <xdr:rowOff>0</xdr:rowOff>
    </xdr:from>
    <xdr:to>
      <xdr:col>0</xdr:col>
      <xdr:colOff>152400</xdr:colOff>
      <xdr:row>320</xdr:row>
      <xdr:rowOff>133350</xdr:rowOff>
    </xdr:to>
    <xdr:pic>
      <xdr:nvPicPr>
        <xdr:cNvPr id="3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178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321</xdr:row>
      <xdr:rowOff>0</xdr:rowOff>
    </xdr:from>
    <xdr:to>
      <xdr:col>0</xdr:col>
      <xdr:colOff>152400</xdr:colOff>
      <xdr:row>321</xdr:row>
      <xdr:rowOff>133350</xdr:rowOff>
    </xdr:to>
    <xdr:pic>
      <xdr:nvPicPr>
        <xdr:cNvPr id="3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5117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322</xdr:row>
      <xdr:rowOff>0</xdr:rowOff>
    </xdr:from>
    <xdr:to>
      <xdr:col>0</xdr:col>
      <xdr:colOff>152400</xdr:colOff>
      <xdr:row>322</xdr:row>
      <xdr:rowOff>133350</xdr:rowOff>
    </xdr:to>
    <xdr:pic>
      <xdr:nvPicPr>
        <xdr:cNvPr id="3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6831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323</xdr:row>
      <xdr:rowOff>0</xdr:rowOff>
    </xdr:from>
    <xdr:to>
      <xdr:col>0</xdr:col>
      <xdr:colOff>152400</xdr:colOff>
      <xdr:row>323</xdr:row>
      <xdr:rowOff>133350</xdr:rowOff>
    </xdr:to>
    <xdr:pic>
      <xdr:nvPicPr>
        <xdr:cNvPr id="3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6016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324</xdr:row>
      <xdr:rowOff>0</xdr:rowOff>
    </xdr:from>
    <xdr:to>
      <xdr:col>0</xdr:col>
      <xdr:colOff>152400</xdr:colOff>
      <xdr:row>324</xdr:row>
      <xdr:rowOff>133350</xdr:rowOff>
    </xdr:to>
    <xdr:pic>
      <xdr:nvPicPr>
        <xdr:cNvPr id="3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6187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325</xdr:row>
      <xdr:rowOff>0</xdr:rowOff>
    </xdr:from>
    <xdr:to>
      <xdr:col>0</xdr:col>
      <xdr:colOff>152400</xdr:colOff>
      <xdr:row>325</xdr:row>
      <xdr:rowOff>133350</xdr:rowOff>
    </xdr:to>
    <xdr:pic>
      <xdr:nvPicPr>
        <xdr:cNvPr id="3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6359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0"/>
  <sheetViews>
    <sheetView workbookViewId="0"/>
  </sheetViews>
  <sheetFormatPr defaultRowHeight="12.75" outlineLevelRow="2" x14ac:dyDescent="0.2"/>
  <cols>
    <col min="1" max="1" width="16" bestFit="1" customWidth="1"/>
    <col min="2" max="2" width="12" bestFit="1" customWidth="1"/>
    <col min="3" max="3" width="9" bestFit="1" customWidth="1"/>
    <col min="4" max="4" width="17" bestFit="1" customWidth="1"/>
    <col min="5" max="5" width="10" bestFit="1" customWidth="1"/>
    <col min="6" max="6" width="17" bestFit="1" customWidth="1"/>
    <col min="7" max="8" width="15" bestFit="1" customWidth="1"/>
    <col min="9" max="10" width="14" bestFit="1" customWidth="1"/>
    <col min="11" max="11" width="11" bestFit="1" customWidth="1"/>
    <col min="12" max="12" width="12" bestFit="1" customWidth="1"/>
    <col min="13" max="13" width="15" bestFit="1" customWidth="1"/>
    <col min="14" max="14" width="39" bestFit="1" customWidth="1"/>
    <col min="15" max="15" width="15" bestFit="1" customWidth="1"/>
    <col min="16" max="16" width="19" bestFit="1" customWidth="1"/>
    <col min="17" max="17" width="36" bestFit="1" customWidth="1"/>
  </cols>
  <sheetData>
    <row r="1" spans="1:17" ht="38.25" x14ac:dyDescent="0.2">
      <c r="A1" s="11" t="s">
        <v>1043</v>
      </c>
      <c r="B1" s="1" t="s">
        <v>1044</v>
      </c>
      <c r="C1" s="1" t="s">
        <v>1045</v>
      </c>
      <c r="D1" s="1" t="s">
        <v>1046</v>
      </c>
      <c r="E1" s="11" t="s">
        <v>1047</v>
      </c>
      <c r="F1" s="1" t="s">
        <v>1048</v>
      </c>
      <c r="G1" s="1" t="s">
        <v>1049</v>
      </c>
      <c r="H1" s="1" t="s">
        <v>1050</v>
      </c>
      <c r="I1" s="1" t="s">
        <v>1051</v>
      </c>
      <c r="J1" s="1" t="s">
        <v>1052</v>
      </c>
      <c r="K1" s="11" t="s">
        <v>1053</v>
      </c>
      <c r="L1" s="11" t="s">
        <v>1054</v>
      </c>
      <c r="M1" s="1" t="s">
        <v>1055</v>
      </c>
      <c r="N1" s="1" t="s">
        <v>1056</v>
      </c>
      <c r="O1" s="1" t="s">
        <v>1057</v>
      </c>
      <c r="P1" s="1" t="s">
        <v>1058</v>
      </c>
      <c r="Q1" s="1" t="s">
        <v>1059</v>
      </c>
    </row>
    <row r="2" spans="1:17" ht="14.1" customHeight="1" outlineLevel="2" x14ac:dyDescent="0.2">
      <c r="A2" s="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s="3">
        <v>45505</v>
      </c>
      <c r="I2" s="3">
        <v>45510</v>
      </c>
      <c r="J2" s="3">
        <v>45555</v>
      </c>
      <c r="K2" t="s">
        <v>0</v>
      </c>
      <c r="L2" s="4">
        <v>-4934861</v>
      </c>
      <c r="M2" t="s">
        <v>0</v>
      </c>
      <c r="N2" t="s">
        <v>7</v>
      </c>
      <c r="O2" s="3">
        <v>45570</v>
      </c>
      <c r="P2" t="s">
        <v>8</v>
      </c>
      <c r="Q2" t="s">
        <v>9</v>
      </c>
    </row>
    <row r="3" spans="1:17" ht="14.1" customHeight="1" outlineLevel="2" x14ac:dyDescent="0.2">
      <c r="A3" s="2" t="s">
        <v>0</v>
      </c>
      <c r="B3" t="s">
        <v>10</v>
      </c>
      <c r="C3" t="s">
        <v>2</v>
      </c>
      <c r="D3" t="s">
        <v>11</v>
      </c>
      <c r="E3" t="s">
        <v>4</v>
      </c>
      <c r="F3" t="s">
        <v>12</v>
      </c>
      <c r="G3" t="s">
        <v>13</v>
      </c>
      <c r="H3" s="3">
        <v>45505</v>
      </c>
      <c r="I3" s="3">
        <v>45507</v>
      </c>
      <c r="J3" s="3">
        <v>45552</v>
      </c>
      <c r="K3" t="s">
        <v>0</v>
      </c>
      <c r="L3" s="4">
        <v>-4371689</v>
      </c>
      <c r="M3" t="s">
        <v>0</v>
      </c>
      <c r="N3" t="s">
        <v>7</v>
      </c>
      <c r="O3" s="3">
        <v>45570</v>
      </c>
      <c r="P3" t="s">
        <v>8</v>
      </c>
      <c r="Q3" t="s">
        <v>9</v>
      </c>
    </row>
    <row r="4" spans="1:17" ht="14.1" customHeight="1" outlineLevel="2" x14ac:dyDescent="0.2">
      <c r="A4" s="2" t="s">
        <v>0</v>
      </c>
      <c r="B4" t="s">
        <v>14</v>
      </c>
      <c r="C4" t="s">
        <v>2</v>
      </c>
      <c r="D4" t="s">
        <v>15</v>
      </c>
      <c r="E4" t="s">
        <v>4</v>
      </c>
      <c r="F4" t="s">
        <v>16</v>
      </c>
      <c r="G4" t="s">
        <v>17</v>
      </c>
      <c r="H4" s="3">
        <v>45505</v>
      </c>
      <c r="I4" s="3">
        <v>45507</v>
      </c>
      <c r="J4" s="3">
        <v>45552</v>
      </c>
      <c r="K4" t="s">
        <v>0</v>
      </c>
      <c r="L4" s="4">
        <v>-1586131</v>
      </c>
      <c r="M4" t="s">
        <v>0</v>
      </c>
      <c r="N4" t="s">
        <v>7</v>
      </c>
      <c r="O4" s="3">
        <v>45570</v>
      </c>
      <c r="P4" t="s">
        <v>8</v>
      </c>
      <c r="Q4" t="s">
        <v>9</v>
      </c>
    </row>
    <row r="5" spans="1:17" ht="14.1" customHeight="1" outlineLevel="2" x14ac:dyDescent="0.2">
      <c r="A5" s="2" t="s">
        <v>0</v>
      </c>
      <c r="B5" t="s">
        <v>18</v>
      </c>
      <c r="C5" t="s">
        <v>2</v>
      </c>
      <c r="D5" t="s">
        <v>19</v>
      </c>
      <c r="E5" t="s">
        <v>4</v>
      </c>
      <c r="F5" t="s">
        <v>20</v>
      </c>
      <c r="G5" t="s">
        <v>21</v>
      </c>
      <c r="H5" s="3">
        <v>45505</v>
      </c>
      <c r="I5" s="3">
        <v>45507</v>
      </c>
      <c r="J5" s="3">
        <v>45552</v>
      </c>
      <c r="K5" t="s">
        <v>0</v>
      </c>
      <c r="L5" s="4">
        <v>-2299722</v>
      </c>
      <c r="M5" t="s">
        <v>0</v>
      </c>
      <c r="N5" t="s">
        <v>7</v>
      </c>
      <c r="O5" s="3">
        <v>45570</v>
      </c>
      <c r="P5" t="s">
        <v>8</v>
      </c>
      <c r="Q5" t="s">
        <v>9</v>
      </c>
    </row>
    <row r="6" spans="1:17" ht="14.1" customHeight="1" outlineLevel="2" x14ac:dyDescent="0.2">
      <c r="A6" s="2" t="s">
        <v>0</v>
      </c>
      <c r="B6" t="s">
        <v>22</v>
      </c>
      <c r="C6" t="s">
        <v>2</v>
      </c>
      <c r="D6" t="s">
        <v>23</v>
      </c>
      <c r="E6" t="s">
        <v>4</v>
      </c>
      <c r="F6" t="s">
        <v>24</v>
      </c>
      <c r="G6" t="s">
        <v>25</v>
      </c>
      <c r="H6" s="3">
        <v>45505</v>
      </c>
      <c r="I6" s="3">
        <v>45506</v>
      </c>
      <c r="J6" s="3">
        <v>45551</v>
      </c>
      <c r="K6" t="s">
        <v>0</v>
      </c>
      <c r="L6" s="4">
        <v>-1586131</v>
      </c>
      <c r="M6" t="s">
        <v>0</v>
      </c>
      <c r="N6" t="s">
        <v>7</v>
      </c>
      <c r="O6" s="3">
        <v>45570</v>
      </c>
      <c r="P6" t="s">
        <v>8</v>
      </c>
      <c r="Q6" t="s">
        <v>9</v>
      </c>
    </row>
    <row r="7" spans="1:17" ht="14.1" customHeight="1" outlineLevel="2" x14ac:dyDescent="0.2">
      <c r="A7" s="2" t="s">
        <v>0</v>
      </c>
      <c r="B7" t="s">
        <v>26</v>
      </c>
      <c r="C7" t="s">
        <v>2</v>
      </c>
      <c r="D7" t="s">
        <v>27</v>
      </c>
      <c r="E7" t="s">
        <v>4</v>
      </c>
      <c r="F7" t="s">
        <v>28</v>
      </c>
      <c r="G7" t="s">
        <v>29</v>
      </c>
      <c r="H7" s="3">
        <v>45505</v>
      </c>
      <c r="I7" s="3">
        <v>45506</v>
      </c>
      <c r="J7" s="3">
        <v>45551</v>
      </c>
      <c r="K7" t="s">
        <v>0</v>
      </c>
      <c r="L7" s="4">
        <v>-1586131</v>
      </c>
      <c r="M7" t="s">
        <v>0</v>
      </c>
      <c r="N7" t="s">
        <v>7</v>
      </c>
      <c r="O7" s="3">
        <v>45570</v>
      </c>
      <c r="P7" t="s">
        <v>8</v>
      </c>
      <c r="Q7" t="s">
        <v>9</v>
      </c>
    </row>
    <row r="8" spans="1:17" ht="14.1" customHeight="1" outlineLevel="2" x14ac:dyDescent="0.2">
      <c r="A8" s="2" t="s">
        <v>0</v>
      </c>
      <c r="B8" t="s">
        <v>22</v>
      </c>
      <c r="C8" t="s">
        <v>2</v>
      </c>
      <c r="D8" t="s">
        <v>30</v>
      </c>
      <c r="E8" t="s">
        <v>4</v>
      </c>
      <c r="F8" t="s">
        <v>31</v>
      </c>
      <c r="G8" t="s">
        <v>32</v>
      </c>
      <c r="H8" s="3">
        <v>45505</v>
      </c>
      <c r="I8" s="3">
        <v>45506</v>
      </c>
      <c r="J8" s="3">
        <v>45551</v>
      </c>
      <c r="K8" t="s">
        <v>0</v>
      </c>
      <c r="L8" s="4">
        <v>-1200852</v>
      </c>
      <c r="M8" t="s">
        <v>0</v>
      </c>
      <c r="N8" t="s">
        <v>7</v>
      </c>
      <c r="O8" s="3">
        <v>45570</v>
      </c>
      <c r="P8" t="s">
        <v>8</v>
      </c>
      <c r="Q8" t="s">
        <v>9</v>
      </c>
    </row>
    <row r="9" spans="1:17" ht="14.1" customHeight="1" outlineLevel="2" x14ac:dyDescent="0.2">
      <c r="A9" s="2" t="s">
        <v>0</v>
      </c>
      <c r="B9" t="s">
        <v>33</v>
      </c>
      <c r="C9" t="s">
        <v>2</v>
      </c>
      <c r="D9" t="s">
        <v>34</v>
      </c>
      <c r="E9" t="s">
        <v>4</v>
      </c>
      <c r="F9" t="s">
        <v>35</v>
      </c>
      <c r="G9" t="s">
        <v>36</v>
      </c>
      <c r="H9" s="3">
        <v>45506</v>
      </c>
      <c r="I9" s="3">
        <v>45511</v>
      </c>
      <c r="J9" s="3">
        <v>45556</v>
      </c>
      <c r="K9" t="s">
        <v>0</v>
      </c>
      <c r="L9" s="4">
        <v>-1586131</v>
      </c>
      <c r="M9" t="s">
        <v>0</v>
      </c>
      <c r="N9" t="s">
        <v>7</v>
      </c>
      <c r="O9" s="3">
        <v>45570</v>
      </c>
      <c r="P9" t="s">
        <v>8</v>
      </c>
      <c r="Q9" t="s">
        <v>9</v>
      </c>
    </row>
    <row r="10" spans="1:17" ht="14.1" customHeight="1" outlineLevel="2" x14ac:dyDescent="0.2">
      <c r="A10" s="2" t="s">
        <v>0</v>
      </c>
      <c r="B10" t="s">
        <v>33</v>
      </c>
      <c r="C10" t="s">
        <v>2</v>
      </c>
      <c r="D10" t="s">
        <v>37</v>
      </c>
      <c r="E10" t="s">
        <v>4</v>
      </c>
      <c r="F10" t="s">
        <v>38</v>
      </c>
      <c r="G10" t="s">
        <v>39</v>
      </c>
      <c r="H10" s="3">
        <v>45506</v>
      </c>
      <c r="I10" s="3">
        <v>45511</v>
      </c>
      <c r="J10" s="3">
        <v>45556</v>
      </c>
      <c r="K10" t="s">
        <v>0</v>
      </c>
      <c r="L10" s="4">
        <v>-1586131</v>
      </c>
      <c r="M10" t="s">
        <v>0</v>
      </c>
      <c r="N10" t="s">
        <v>7</v>
      </c>
      <c r="O10" s="3">
        <v>45570</v>
      </c>
      <c r="P10" t="s">
        <v>8</v>
      </c>
      <c r="Q10" t="s">
        <v>9</v>
      </c>
    </row>
    <row r="11" spans="1:17" ht="14.1" customHeight="1" outlineLevel="2" x14ac:dyDescent="0.2">
      <c r="A11" s="2" t="s">
        <v>0</v>
      </c>
      <c r="B11" t="s">
        <v>10</v>
      </c>
      <c r="C11" t="s">
        <v>2</v>
      </c>
      <c r="D11" t="s">
        <v>40</v>
      </c>
      <c r="E11" t="s">
        <v>4</v>
      </c>
      <c r="F11" t="s">
        <v>41</v>
      </c>
      <c r="G11" t="s">
        <v>42</v>
      </c>
      <c r="H11" s="3">
        <v>45506</v>
      </c>
      <c r="I11" s="3">
        <v>45507</v>
      </c>
      <c r="J11" s="3">
        <v>45552</v>
      </c>
      <c r="K11" t="s">
        <v>0</v>
      </c>
      <c r="L11" s="4">
        <v>-2400278</v>
      </c>
      <c r="M11" t="s">
        <v>0</v>
      </c>
      <c r="N11" t="s">
        <v>7</v>
      </c>
      <c r="O11" s="3">
        <v>45570</v>
      </c>
      <c r="P11" t="s">
        <v>8</v>
      </c>
      <c r="Q11" t="s">
        <v>9</v>
      </c>
    </row>
    <row r="12" spans="1:17" ht="14.1" customHeight="1" outlineLevel="2" x14ac:dyDescent="0.2">
      <c r="A12" s="2" t="s">
        <v>0</v>
      </c>
      <c r="B12" t="s">
        <v>43</v>
      </c>
      <c r="C12" t="s">
        <v>2</v>
      </c>
      <c r="D12" t="s">
        <v>44</v>
      </c>
      <c r="E12" t="s">
        <v>4</v>
      </c>
      <c r="F12" t="s">
        <v>45</v>
      </c>
      <c r="G12" t="s">
        <v>46</v>
      </c>
      <c r="H12" s="3">
        <v>45507</v>
      </c>
      <c r="I12" s="3">
        <v>45509</v>
      </c>
      <c r="J12" s="3">
        <v>45554</v>
      </c>
      <c r="K12" t="s">
        <v>0</v>
      </c>
      <c r="L12" s="4">
        <v>-1586131</v>
      </c>
      <c r="M12" t="s">
        <v>0</v>
      </c>
      <c r="N12" t="s">
        <v>7</v>
      </c>
      <c r="O12" s="3">
        <v>45570</v>
      </c>
      <c r="P12" t="s">
        <v>8</v>
      </c>
      <c r="Q12" t="s">
        <v>9</v>
      </c>
    </row>
    <row r="13" spans="1:17" ht="14.1" customHeight="1" outlineLevel="2" x14ac:dyDescent="0.2">
      <c r="A13" s="2" t="s">
        <v>0</v>
      </c>
      <c r="B13" t="s">
        <v>47</v>
      </c>
      <c r="C13" t="s">
        <v>2</v>
      </c>
      <c r="D13" t="s">
        <v>48</v>
      </c>
      <c r="E13" t="s">
        <v>4</v>
      </c>
      <c r="F13" t="s">
        <v>49</v>
      </c>
      <c r="G13" t="s">
        <v>50</v>
      </c>
      <c r="H13" s="3">
        <v>45507</v>
      </c>
      <c r="I13" s="3">
        <v>45509</v>
      </c>
      <c r="J13" s="3">
        <v>45554</v>
      </c>
      <c r="K13" t="s">
        <v>0</v>
      </c>
      <c r="L13" s="4">
        <v>-1199426</v>
      </c>
      <c r="M13" t="s">
        <v>0</v>
      </c>
      <c r="N13" t="s">
        <v>7</v>
      </c>
      <c r="O13" s="3">
        <v>45570</v>
      </c>
      <c r="P13" t="s">
        <v>8</v>
      </c>
      <c r="Q13" t="s">
        <v>9</v>
      </c>
    </row>
    <row r="14" spans="1:17" ht="14.1" customHeight="1" outlineLevel="2" x14ac:dyDescent="0.2">
      <c r="A14" s="2" t="s">
        <v>0</v>
      </c>
      <c r="B14" t="s">
        <v>51</v>
      </c>
      <c r="C14" t="s">
        <v>2</v>
      </c>
      <c r="D14" t="s">
        <v>52</v>
      </c>
      <c r="E14" t="s">
        <v>4</v>
      </c>
      <c r="F14" t="s">
        <v>53</v>
      </c>
      <c r="G14" t="s">
        <v>54</v>
      </c>
      <c r="H14" s="3">
        <v>45507</v>
      </c>
      <c r="I14" s="3">
        <v>45507</v>
      </c>
      <c r="J14" s="3">
        <v>45552</v>
      </c>
      <c r="K14" t="s">
        <v>0</v>
      </c>
      <c r="L14" s="4">
        <v>-3984984</v>
      </c>
      <c r="M14" t="s">
        <v>0</v>
      </c>
      <c r="N14" t="s">
        <v>7</v>
      </c>
      <c r="O14" s="3">
        <v>45570</v>
      </c>
      <c r="P14" t="s">
        <v>8</v>
      </c>
      <c r="Q14" t="s">
        <v>9</v>
      </c>
    </row>
    <row r="15" spans="1:17" ht="14.1" customHeight="1" outlineLevel="2" x14ac:dyDescent="0.2">
      <c r="A15" s="2" t="s">
        <v>0</v>
      </c>
      <c r="B15" t="s">
        <v>55</v>
      </c>
      <c r="C15" t="s">
        <v>2</v>
      </c>
      <c r="D15" t="s">
        <v>56</v>
      </c>
      <c r="E15" t="s">
        <v>4</v>
      </c>
      <c r="F15" t="s">
        <v>57</v>
      </c>
      <c r="G15" t="s">
        <v>58</v>
      </c>
      <c r="H15" s="3">
        <v>45509</v>
      </c>
      <c r="I15" s="3">
        <v>45511</v>
      </c>
      <c r="J15" s="3">
        <v>45556</v>
      </c>
      <c r="K15" t="s">
        <v>0</v>
      </c>
      <c r="L15" s="4">
        <v>-5184410</v>
      </c>
      <c r="M15" t="s">
        <v>0</v>
      </c>
      <c r="N15" t="s">
        <v>7</v>
      </c>
      <c r="O15" s="3">
        <v>45570</v>
      </c>
      <c r="P15" t="s">
        <v>8</v>
      </c>
      <c r="Q15" t="s">
        <v>9</v>
      </c>
    </row>
    <row r="16" spans="1:17" ht="14.1" customHeight="1" outlineLevel="2" x14ac:dyDescent="0.2">
      <c r="A16" s="2" t="s">
        <v>0</v>
      </c>
      <c r="B16" t="s">
        <v>55</v>
      </c>
      <c r="C16" t="s">
        <v>2</v>
      </c>
      <c r="D16" t="s">
        <v>59</v>
      </c>
      <c r="E16" t="s">
        <v>4</v>
      </c>
      <c r="F16" t="s">
        <v>60</v>
      </c>
      <c r="G16" t="s">
        <v>61</v>
      </c>
      <c r="H16" s="3">
        <v>45509</v>
      </c>
      <c r="I16" s="3">
        <v>45511</v>
      </c>
      <c r="J16" s="3">
        <v>45556</v>
      </c>
      <c r="K16" t="s">
        <v>0</v>
      </c>
      <c r="L16" s="4">
        <v>-1586131</v>
      </c>
      <c r="M16" t="s">
        <v>0</v>
      </c>
      <c r="N16" t="s">
        <v>7</v>
      </c>
      <c r="O16" s="3">
        <v>45570</v>
      </c>
      <c r="P16" t="s">
        <v>8</v>
      </c>
      <c r="Q16" t="s">
        <v>9</v>
      </c>
    </row>
    <row r="17" spans="1:17" ht="14.1" customHeight="1" outlineLevel="2" x14ac:dyDescent="0.2">
      <c r="A17" s="2" t="s">
        <v>0</v>
      </c>
      <c r="B17" t="s">
        <v>62</v>
      </c>
      <c r="C17" t="s">
        <v>2</v>
      </c>
      <c r="D17" t="s">
        <v>63</v>
      </c>
      <c r="E17" t="s">
        <v>4</v>
      </c>
      <c r="F17" t="s">
        <v>64</v>
      </c>
      <c r="G17" t="s">
        <v>65</v>
      </c>
      <c r="H17" s="3">
        <v>45509</v>
      </c>
      <c r="I17" s="3">
        <v>45511</v>
      </c>
      <c r="J17" s="3">
        <v>45556</v>
      </c>
      <c r="K17" t="s">
        <v>0</v>
      </c>
      <c r="L17" s="4">
        <v>-1586131</v>
      </c>
      <c r="M17" t="s">
        <v>0</v>
      </c>
      <c r="N17" t="s">
        <v>7</v>
      </c>
      <c r="O17" s="3">
        <v>45570</v>
      </c>
      <c r="P17" t="s">
        <v>8</v>
      </c>
      <c r="Q17" t="s">
        <v>9</v>
      </c>
    </row>
    <row r="18" spans="1:17" ht="14.1" customHeight="1" outlineLevel="2" x14ac:dyDescent="0.2">
      <c r="A18" s="2" t="s">
        <v>0</v>
      </c>
      <c r="B18" t="s">
        <v>66</v>
      </c>
      <c r="C18" t="s">
        <v>2</v>
      </c>
      <c r="D18" t="s">
        <v>67</v>
      </c>
      <c r="E18" t="s">
        <v>4</v>
      </c>
      <c r="F18" t="s">
        <v>68</v>
      </c>
      <c r="G18" t="s">
        <v>69</v>
      </c>
      <c r="H18" s="3">
        <v>45509</v>
      </c>
      <c r="I18" s="3">
        <v>45511</v>
      </c>
      <c r="J18" s="3">
        <v>45556</v>
      </c>
      <c r="K18" t="s">
        <v>0</v>
      </c>
      <c r="L18" s="4">
        <v>-2785558</v>
      </c>
      <c r="M18" t="s">
        <v>0</v>
      </c>
      <c r="N18" t="s">
        <v>7</v>
      </c>
      <c r="O18" s="3">
        <v>45570</v>
      </c>
      <c r="P18" t="s">
        <v>8</v>
      </c>
      <c r="Q18" t="s">
        <v>9</v>
      </c>
    </row>
    <row r="19" spans="1:17" ht="14.1" customHeight="1" outlineLevel="2" x14ac:dyDescent="0.2">
      <c r="A19" s="2" t="s">
        <v>0</v>
      </c>
      <c r="B19" t="s">
        <v>62</v>
      </c>
      <c r="C19" t="s">
        <v>2</v>
      </c>
      <c r="D19" t="s">
        <v>70</v>
      </c>
      <c r="E19" t="s">
        <v>4</v>
      </c>
      <c r="F19" t="s">
        <v>71</v>
      </c>
      <c r="G19" t="s">
        <v>72</v>
      </c>
      <c r="H19" s="3">
        <v>45509</v>
      </c>
      <c r="I19" s="3">
        <v>45511</v>
      </c>
      <c r="J19" s="3">
        <v>45556</v>
      </c>
      <c r="K19" t="s">
        <v>0</v>
      </c>
      <c r="L19" s="4">
        <v>-3002348</v>
      </c>
      <c r="M19" t="s">
        <v>0</v>
      </c>
      <c r="N19" t="s">
        <v>7</v>
      </c>
      <c r="O19" s="3">
        <v>45570</v>
      </c>
      <c r="P19" t="s">
        <v>8</v>
      </c>
      <c r="Q19" t="s">
        <v>9</v>
      </c>
    </row>
    <row r="20" spans="1:17" ht="14.1" customHeight="1" outlineLevel="2" x14ac:dyDescent="0.2">
      <c r="A20" s="2" t="s">
        <v>0</v>
      </c>
      <c r="B20" t="s">
        <v>66</v>
      </c>
      <c r="C20" t="s">
        <v>2</v>
      </c>
      <c r="D20" t="s">
        <v>73</v>
      </c>
      <c r="E20" t="s">
        <v>4</v>
      </c>
      <c r="F20" t="s">
        <v>74</v>
      </c>
      <c r="G20" t="s">
        <v>75</v>
      </c>
      <c r="H20" s="3">
        <v>45509</v>
      </c>
      <c r="I20" s="3">
        <v>45511</v>
      </c>
      <c r="J20" s="3">
        <v>45556</v>
      </c>
      <c r="K20" t="s">
        <v>0</v>
      </c>
      <c r="L20" s="4">
        <v>-3986410</v>
      </c>
      <c r="M20" t="s">
        <v>0</v>
      </c>
      <c r="N20" t="s">
        <v>7</v>
      </c>
      <c r="O20" s="3">
        <v>45570</v>
      </c>
      <c r="P20" t="s">
        <v>8</v>
      </c>
      <c r="Q20" t="s">
        <v>9</v>
      </c>
    </row>
    <row r="21" spans="1:17" ht="14.1" customHeight="1" outlineLevel="2" x14ac:dyDescent="0.2">
      <c r="A21" s="2" t="s">
        <v>0</v>
      </c>
      <c r="B21" t="s">
        <v>76</v>
      </c>
      <c r="C21" t="s">
        <v>2</v>
      </c>
      <c r="D21" t="s">
        <v>77</v>
      </c>
      <c r="E21" t="s">
        <v>4</v>
      </c>
      <c r="F21" t="s">
        <v>78</v>
      </c>
      <c r="G21" t="s">
        <v>79</v>
      </c>
      <c r="H21" s="3">
        <v>45509</v>
      </c>
      <c r="I21" s="3">
        <v>45511</v>
      </c>
      <c r="J21" s="3">
        <v>45556</v>
      </c>
      <c r="K21" t="s">
        <v>0</v>
      </c>
      <c r="L21" s="4">
        <v>-1416217</v>
      </c>
      <c r="M21" t="s">
        <v>0</v>
      </c>
      <c r="N21" t="s">
        <v>7</v>
      </c>
      <c r="O21" s="3">
        <v>45570</v>
      </c>
      <c r="P21" t="s">
        <v>8</v>
      </c>
      <c r="Q21" t="s">
        <v>9</v>
      </c>
    </row>
    <row r="22" spans="1:17" ht="14.1" customHeight="1" outlineLevel="2" x14ac:dyDescent="0.2">
      <c r="A22" s="2" t="s">
        <v>0</v>
      </c>
      <c r="B22" t="s">
        <v>80</v>
      </c>
      <c r="C22" t="s">
        <v>2</v>
      </c>
      <c r="D22" t="s">
        <v>81</v>
      </c>
      <c r="E22" t="s">
        <v>4</v>
      </c>
      <c r="F22" t="s">
        <v>82</v>
      </c>
      <c r="G22" t="s">
        <v>83</v>
      </c>
      <c r="H22" s="3">
        <v>45509</v>
      </c>
      <c r="I22" s="3">
        <v>45511</v>
      </c>
      <c r="J22" s="3">
        <v>45556</v>
      </c>
      <c r="K22" t="s">
        <v>0</v>
      </c>
      <c r="L22" s="4">
        <v>-1586131</v>
      </c>
      <c r="M22" t="s">
        <v>0</v>
      </c>
      <c r="N22" t="s">
        <v>7</v>
      </c>
      <c r="O22" s="3">
        <v>45570</v>
      </c>
      <c r="P22" t="s">
        <v>8</v>
      </c>
      <c r="Q22" t="s">
        <v>9</v>
      </c>
    </row>
    <row r="23" spans="1:17" ht="14.1" customHeight="1" outlineLevel="2" x14ac:dyDescent="0.2">
      <c r="A23" s="2" t="s">
        <v>0</v>
      </c>
      <c r="B23" t="s">
        <v>84</v>
      </c>
      <c r="C23" t="s">
        <v>2</v>
      </c>
      <c r="D23" t="s">
        <v>85</v>
      </c>
      <c r="E23" t="s">
        <v>4</v>
      </c>
      <c r="F23" t="s">
        <v>86</v>
      </c>
      <c r="G23" t="s">
        <v>87</v>
      </c>
      <c r="H23" s="3">
        <v>45509</v>
      </c>
      <c r="I23" s="3">
        <v>45512</v>
      </c>
      <c r="J23" s="3">
        <v>45557</v>
      </c>
      <c r="K23" t="s">
        <v>0</v>
      </c>
      <c r="L23" s="4">
        <v>-1199426</v>
      </c>
      <c r="M23" t="s">
        <v>0</v>
      </c>
      <c r="N23" t="s">
        <v>7</v>
      </c>
      <c r="O23" s="3">
        <v>45570</v>
      </c>
      <c r="P23" t="s">
        <v>8</v>
      </c>
      <c r="Q23" t="s">
        <v>9</v>
      </c>
    </row>
    <row r="24" spans="1:17" ht="14.1" customHeight="1" outlineLevel="2" x14ac:dyDescent="0.2">
      <c r="A24" s="2" t="s">
        <v>0</v>
      </c>
      <c r="B24" t="s">
        <v>84</v>
      </c>
      <c r="C24" t="s">
        <v>2</v>
      </c>
      <c r="D24" t="s">
        <v>88</v>
      </c>
      <c r="E24" t="s">
        <v>4</v>
      </c>
      <c r="F24" t="s">
        <v>89</v>
      </c>
      <c r="G24" t="s">
        <v>90</v>
      </c>
      <c r="H24" s="3">
        <v>45509</v>
      </c>
      <c r="I24" s="3">
        <v>45512</v>
      </c>
      <c r="J24" s="3">
        <v>45557</v>
      </c>
      <c r="K24" t="s">
        <v>0</v>
      </c>
      <c r="L24" s="4">
        <v>-1586131</v>
      </c>
      <c r="M24" t="s">
        <v>0</v>
      </c>
      <c r="N24" t="s">
        <v>7</v>
      </c>
      <c r="O24" s="3">
        <v>45570</v>
      </c>
      <c r="P24" t="s">
        <v>8</v>
      </c>
      <c r="Q24" t="s">
        <v>9</v>
      </c>
    </row>
    <row r="25" spans="1:17" ht="14.1" customHeight="1" outlineLevel="2" x14ac:dyDescent="0.2">
      <c r="A25" s="2" t="s">
        <v>0</v>
      </c>
      <c r="B25" t="s">
        <v>91</v>
      </c>
      <c r="C25" t="s">
        <v>2</v>
      </c>
      <c r="D25" t="s">
        <v>92</v>
      </c>
      <c r="E25" t="s">
        <v>4</v>
      </c>
      <c r="F25" t="s">
        <v>93</v>
      </c>
      <c r="G25" t="s">
        <v>94</v>
      </c>
      <c r="H25" s="3">
        <v>45509</v>
      </c>
      <c r="I25" s="3">
        <v>45512</v>
      </c>
      <c r="J25" s="3">
        <v>45557</v>
      </c>
      <c r="K25" t="s">
        <v>0</v>
      </c>
      <c r="L25" s="4">
        <v>-1199426</v>
      </c>
      <c r="M25" t="s">
        <v>0</v>
      </c>
      <c r="N25" t="s">
        <v>7</v>
      </c>
      <c r="O25" s="3">
        <v>45570</v>
      </c>
      <c r="P25" t="s">
        <v>8</v>
      </c>
      <c r="Q25" t="s">
        <v>9</v>
      </c>
    </row>
    <row r="26" spans="1:17" ht="14.1" customHeight="1" outlineLevel="2" x14ac:dyDescent="0.2">
      <c r="A26" s="2" t="s">
        <v>0</v>
      </c>
      <c r="B26" t="s">
        <v>95</v>
      </c>
      <c r="C26" t="s">
        <v>2</v>
      </c>
      <c r="D26" t="s">
        <v>96</v>
      </c>
      <c r="E26" t="s">
        <v>4</v>
      </c>
      <c r="F26" t="s">
        <v>97</v>
      </c>
      <c r="G26" t="s">
        <v>98</v>
      </c>
      <c r="H26" s="3">
        <v>45509</v>
      </c>
      <c r="I26" s="3">
        <v>45512</v>
      </c>
      <c r="J26" s="3">
        <v>45557</v>
      </c>
      <c r="K26" t="s">
        <v>0</v>
      </c>
      <c r="L26" s="4">
        <v>-1348466</v>
      </c>
      <c r="M26" t="s">
        <v>0</v>
      </c>
      <c r="N26" t="s">
        <v>7</v>
      </c>
      <c r="O26" s="3">
        <v>45570</v>
      </c>
      <c r="P26" t="s">
        <v>8</v>
      </c>
      <c r="Q26" t="s">
        <v>9</v>
      </c>
    </row>
    <row r="27" spans="1:17" ht="14.1" customHeight="1" outlineLevel="2" x14ac:dyDescent="0.2">
      <c r="A27" s="2" t="s">
        <v>0</v>
      </c>
      <c r="B27" t="s">
        <v>99</v>
      </c>
      <c r="C27" t="s">
        <v>2</v>
      </c>
      <c r="D27" t="s">
        <v>100</v>
      </c>
      <c r="E27" t="s">
        <v>4</v>
      </c>
      <c r="F27" t="s">
        <v>101</v>
      </c>
      <c r="G27" t="s">
        <v>102</v>
      </c>
      <c r="H27" s="3">
        <v>45509</v>
      </c>
      <c r="I27" s="3">
        <v>45512</v>
      </c>
      <c r="J27" s="3">
        <v>45557</v>
      </c>
      <c r="K27" t="s">
        <v>0</v>
      </c>
      <c r="L27" s="4">
        <v>-1199426</v>
      </c>
      <c r="M27" t="s">
        <v>0</v>
      </c>
      <c r="N27" t="s">
        <v>7</v>
      </c>
      <c r="O27" s="3">
        <v>45570</v>
      </c>
      <c r="P27" t="s">
        <v>8</v>
      </c>
      <c r="Q27" t="s">
        <v>9</v>
      </c>
    </row>
    <row r="28" spans="1:17" ht="14.1" customHeight="1" outlineLevel="2" x14ac:dyDescent="0.2">
      <c r="A28" s="2" t="s">
        <v>0</v>
      </c>
      <c r="B28" t="s">
        <v>103</v>
      </c>
      <c r="C28" t="s">
        <v>2</v>
      </c>
      <c r="D28" t="s">
        <v>104</v>
      </c>
      <c r="E28" t="s">
        <v>4</v>
      </c>
      <c r="F28" t="s">
        <v>105</v>
      </c>
      <c r="G28" t="s">
        <v>106</v>
      </c>
      <c r="H28" s="3">
        <v>45509</v>
      </c>
      <c r="I28" s="3">
        <v>45511</v>
      </c>
      <c r="J28" s="3">
        <v>45556</v>
      </c>
      <c r="K28" t="s">
        <v>0</v>
      </c>
      <c r="L28" s="4">
        <v>-2785558</v>
      </c>
      <c r="M28" t="s">
        <v>0</v>
      </c>
      <c r="N28" t="s">
        <v>7</v>
      </c>
      <c r="O28" s="3">
        <v>45570</v>
      </c>
      <c r="P28" t="s">
        <v>8</v>
      </c>
      <c r="Q28" t="s">
        <v>9</v>
      </c>
    </row>
    <row r="29" spans="1:17" ht="14.1" customHeight="1" outlineLevel="2" x14ac:dyDescent="0.2">
      <c r="A29" s="2" t="s">
        <v>0</v>
      </c>
      <c r="B29" t="s">
        <v>107</v>
      </c>
      <c r="C29" t="s">
        <v>2</v>
      </c>
      <c r="D29" t="s">
        <v>108</v>
      </c>
      <c r="E29" t="s">
        <v>4</v>
      </c>
      <c r="F29" t="s">
        <v>109</v>
      </c>
      <c r="G29" t="s">
        <v>110</v>
      </c>
      <c r="H29" s="3">
        <v>45509</v>
      </c>
      <c r="I29" s="3">
        <v>45511</v>
      </c>
      <c r="J29" s="3">
        <v>45556</v>
      </c>
      <c r="K29" t="s">
        <v>0</v>
      </c>
      <c r="L29" s="4">
        <v>-1633008</v>
      </c>
      <c r="M29" t="s">
        <v>0</v>
      </c>
      <c r="N29" t="s">
        <v>7</v>
      </c>
      <c r="O29" s="3">
        <v>45570</v>
      </c>
      <c r="P29" t="s">
        <v>8</v>
      </c>
      <c r="Q29" t="s">
        <v>9</v>
      </c>
    </row>
    <row r="30" spans="1:17" ht="14.1" customHeight="1" outlineLevel="2" x14ac:dyDescent="0.2">
      <c r="A30" s="2" t="s">
        <v>0</v>
      </c>
      <c r="B30" t="s">
        <v>111</v>
      </c>
      <c r="C30" t="s">
        <v>2</v>
      </c>
      <c r="D30" t="s">
        <v>112</v>
      </c>
      <c r="E30" t="s">
        <v>4</v>
      </c>
      <c r="F30" t="s">
        <v>113</v>
      </c>
      <c r="G30" t="s">
        <v>114</v>
      </c>
      <c r="H30" s="3">
        <v>45509</v>
      </c>
      <c r="I30" s="3">
        <v>45511</v>
      </c>
      <c r="J30" s="3">
        <v>45556</v>
      </c>
      <c r="K30" t="s">
        <v>0</v>
      </c>
      <c r="L30" s="4">
        <v>-1199426</v>
      </c>
      <c r="M30" t="s">
        <v>0</v>
      </c>
      <c r="N30" t="s">
        <v>7</v>
      </c>
      <c r="O30" s="3">
        <v>45570</v>
      </c>
      <c r="P30" t="s">
        <v>8</v>
      </c>
      <c r="Q30" t="s">
        <v>9</v>
      </c>
    </row>
    <row r="31" spans="1:17" ht="14.1" customHeight="1" outlineLevel="2" x14ac:dyDescent="0.2">
      <c r="A31" s="2" t="s">
        <v>0</v>
      </c>
      <c r="B31" t="s">
        <v>115</v>
      </c>
      <c r="C31" t="s">
        <v>2</v>
      </c>
      <c r="D31" t="s">
        <v>116</v>
      </c>
      <c r="E31" t="s">
        <v>4</v>
      </c>
      <c r="F31" t="s">
        <v>117</v>
      </c>
      <c r="G31" t="s">
        <v>118</v>
      </c>
      <c r="H31" s="3">
        <v>45510</v>
      </c>
      <c r="I31" s="3">
        <v>45510</v>
      </c>
      <c r="J31" s="3">
        <v>45555</v>
      </c>
      <c r="K31" t="s">
        <v>0</v>
      </c>
      <c r="L31" s="4">
        <v>-6221487</v>
      </c>
      <c r="M31" t="s">
        <v>0</v>
      </c>
      <c r="N31" t="s">
        <v>7</v>
      </c>
      <c r="O31" s="3">
        <v>45570</v>
      </c>
      <c r="P31" t="s">
        <v>8</v>
      </c>
      <c r="Q31" t="s">
        <v>9</v>
      </c>
    </row>
    <row r="32" spans="1:17" ht="14.1" customHeight="1" outlineLevel="2" x14ac:dyDescent="0.2">
      <c r="A32" s="2" t="s">
        <v>0</v>
      </c>
      <c r="B32" t="s">
        <v>119</v>
      </c>
      <c r="C32" t="s">
        <v>2</v>
      </c>
      <c r="D32" t="s">
        <v>120</v>
      </c>
      <c r="E32" t="s">
        <v>4</v>
      </c>
      <c r="F32" t="s">
        <v>121</v>
      </c>
      <c r="G32" t="s">
        <v>122</v>
      </c>
      <c r="H32" s="3">
        <v>45510</v>
      </c>
      <c r="I32" s="3">
        <v>45510</v>
      </c>
      <c r="J32" s="3">
        <v>45555</v>
      </c>
      <c r="K32" t="s">
        <v>0</v>
      </c>
      <c r="L32" s="4">
        <v>-3435929</v>
      </c>
      <c r="M32" t="s">
        <v>0</v>
      </c>
      <c r="N32" t="s">
        <v>7</v>
      </c>
      <c r="O32" s="3">
        <v>45570</v>
      </c>
      <c r="P32" t="s">
        <v>8</v>
      </c>
      <c r="Q32" t="s">
        <v>9</v>
      </c>
    </row>
    <row r="33" spans="1:17" ht="14.1" customHeight="1" outlineLevel="2" x14ac:dyDescent="0.2">
      <c r="A33" s="2" t="s">
        <v>0</v>
      </c>
      <c r="B33" t="s">
        <v>123</v>
      </c>
      <c r="C33" t="s">
        <v>2</v>
      </c>
      <c r="D33" t="s">
        <v>124</v>
      </c>
      <c r="E33" t="s">
        <v>4</v>
      </c>
      <c r="F33" t="s">
        <v>125</v>
      </c>
      <c r="G33" t="s">
        <v>126</v>
      </c>
      <c r="H33" s="3">
        <v>45510</v>
      </c>
      <c r="I33" s="3">
        <v>45510</v>
      </c>
      <c r="J33" s="3">
        <v>45555</v>
      </c>
      <c r="K33" t="s">
        <v>0</v>
      </c>
      <c r="L33" s="4">
        <v>-2785558</v>
      </c>
      <c r="M33" t="s">
        <v>0</v>
      </c>
      <c r="N33" t="s">
        <v>7</v>
      </c>
      <c r="O33" s="3">
        <v>45570</v>
      </c>
      <c r="P33" t="s">
        <v>8</v>
      </c>
      <c r="Q33" t="s">
        <v>9</v>
      </c>
    </row>
    <row r="34" spans="1:17" ht="14.1" customHeight="1" outlineLevel="2" x14ac:dyDescent="0.2">
      <c r="A34" s="2" t="s">
        <v>0</v>
      </c>
      <c r="B34" t="s">
        <v>51</v>
      </c>
      <c r="C34" t="s">
        <v>2</v>
      </c>
      <c r="D34" t="s">
        <v>127</v>
      </c>
      <c r="E34" t="s">
        <v>4</v>
      </c>
      <c r="F34" t="s">
        <v>128</v>
      </c>
      <c r="G34" t="s">
        <v>129</v>
      </c>
      <c r="H34" s="3">
        <v>45510</v>
      </c>
      <c r="I34" s="3">
        <v>45510</v>
      </c>
      <c r="J34" s="3">
        <v>45555</v>
      </c>
      <c r="K34" t="s">
        <v>0</v>
      </c>
      <c r="L34" s="4">
        <v>-3435929</v>
      </c>
      <c r="M34" t="s">
        <v>0</v>
      </c>
      <c r="N34" t="s">
        <v>7</v>
      </c>
      <c r="O34" s="3">
        <v>45570</v>
      </c>
      <c r="P34" t="s">
        <v>8</v>
      </c>
      <c r="Q34" t="s">
        <v>9</v>
      </c>
    </row>
    <row r="35" spans="1:17" ht="14.1" customHeight="1" outlineLevel="2" x14ac:dyDescent="0.2">
      <c r="A35" s="2" t="s">
        <v>0</v>
      </c>
      <c r="B35" t="s">
        <v>130</v>
      </c>
      <c r="C35" t="s">
        <v>2</v>
      </c>
      <c r="D35" t="s">
        <v>131</v>
      </c>
      <c r="E35" t="s">
        <v>4</v>
      </c>
      <c r="F35" t="s">
        <v>132</v>
      </c>
      <c r="G35" t="s">
        <v>133</v>
      </c>
      <c r="H35" s="3">
        <v>45511</v>
      </c>
      <c r="I35" s="3">
        <v>45512</v>
      </c>
      <c r="J35" s="3">
        <v>45557</v>
      </c>
      <c r="K35" t="s">
        <v>0</v>
      </c>
      <c r="L35" s="4">
        <v>-1586131</v>
      </c>
      <c r="M35" t="s">
        <v>0</v>
      </c>
      <c r="N35" t="s">
        <v>7</v>
      </c>
      <c r="O35" s="3">
        <v>45570</v>
      </c>
      <c r="P35" t="s">
        <v>8</v>
      </c>
      <c r="Q35" t="s">
        <v>9</v>
      </c>
    </row>
    <row r="36" spans="1:17" ht="14.1" customHeight="1" outlineLevel="2" x14ac:dyDescent="0.2">
      <c r="A36" s="2" t="s">
        <v>0</v>
      </c>
      <c r="B36" t="s">
        <v>134</v>
      </c>
      <c r="C36" t="s">
        <v>2</v>
      </c>
      <c r="D36" t="s">
        <v>135</v>
      </c>
      <c r="E36" t="s">
        <v>4</v>
      </c>
      <c r="F36" t="s">
        <v>136</v>
      </c>
      <c r="G36" t="s">
        <v>137</v>
      </c>
      <c r="H36" s="3">
        <v>45511</v>
      </c>
      <c r="I36" s="3">
        <v>45512</v>
      </c>
      <c r="J36" s="3">
        <v>45557</v>
      </c>
      <c r="K36" t="s">
        <v>0</v>
      </c>
      <c r="L36" s="4">
        <v>-1586131</v>
      </c>
      <c r="M36" t="s">
        <v>0</v>
      </c>
      <c r="N36" t="s">
        <v>7</v>
      </c>
      <c r="O36" s="3">
        <v>45570</v>
      </c>
      <c r="P36" t="s">
        <v>8</v>
      </c>
      <c r="Q36" t="s">
        <v>9</v>
      </c>
    </row>
    <row r="37" spans="1:17" ht="14.1" customHeight="1" outlineLevel="2" x14ac:dyDescent="0.2">
      <c r="A37" s="2" t="s">
        <v>0</v>
      </c>
      <c r="B37" t="s">
        <v>130</v>
      </c>
      <c r="C37" t="s">
        <v>2</v>
      </c>
      <c r="D37" t="s">
        <v>138</v>
      </c>
      <c r="E37" t="s">
        <v>4</v>
      </c>
      <c r="F37" t="s">
        <v>139</v>
      </c>
      <c r="G37" t="s">
        <v>140</v>
      </c>
      <c r="H37" s="3">
        <v>45511</v>
      </c>
      <c r="I37" s="3">
        <v>45512</v>
      </c>
      <c r="J37" s="3">
        <v>45557</v>
      </c>
      <c r="K37" t="s">
        <v>0</v>
      </c>
      <c r="L37" s="4">
        <v>-1586131</v>
      </c>
      <c r="M37" t="s">
        <v>0</v>
      </c>
      <c r="N37" t="s">
        <v>7</v>
      </c>
      <c r="O37" s="3">
        <v>45570</v>
      </c>
      <c r="P37" t="s">
        <v>8</v>
      </c>
      <c r="Q37" t="s">
        <v>9</v>
      </c>
    </row>
    <row r="38" spans="1:17" ht="14.1" customHeight="1" outlineLevel="2" x14ac:dyDescent="0.2">
      <c r="A38" s="2" t="s">
        <v>0</v>
      </c>
      <c r="B38" t="s">
        <v>141</v>
      </c>
      <c r="C38" t="s">
        <v>2</v>
      </c>
      <c r="D38" t="s">
        <v>142</v>
      </c>
      <c r="E38" t="s">
        <v>4</v>
      </c>
      <c r="F38" t="s">
        <v>143</v>
      </c>
      <c r="G38" t="s">
        <v>144</v>
      </c>
      <c r="H38" s="3">
        <v>45511</v>
      </c>
      <c r="I38" s="3">
        <v>45511</v>
      </c>
      <c r="J38" s="3">
        <v>45556</v>
      </c>
      <c r="K38" t="s">
        <v>0</v>
      </c>
      <c r="L38" s="4">
        <v>-3271622</v>
      </c>
      <c r="M38" t="s">
        <v>0</v>
      </c>
      <c r="N38" t="s">
        <v>7</v>
      </c>
      <c r="O38" s="3">
        <v>45570</v>
      </c>
      <c r="P38" t="s">
        <v>8</v>
      </c>
      <c r="Q38" t="s">
        <v>9</v>
      </c>
    </row>
    <row r="39" spans="1:17" ht="14.1" customHeight="1" outlineLevel="2" x14ac:dyDescent="0.2">
      <c r="A39" s="2" t="s">
        <v>0</v>
      </c>
      <c r="B39" t="s">
        <v>145</v>
      </c>
      <c r="C39" t="s">
        <v>2</v>
      </c>
      <c r="D39" t="s">
        <v>146</v>
      </c>
      <c r="E39" t="s">
        <v>4</v>
      </c>
      <c r="F39" t="s">
        <v>147</v>
      </c>
      <c r="G39" t="s">
        <v>148</v>
      </c>
      <c r="H39" s="3">
        <v>45511</v>
      </c>
      <c r="I39" s="3">
        <v>45513</v>
      </c>
      <c r="J39" s="3">
        <v>45558</v>
      </c>
      <c r="K39" t="s">
        <v>0</v>
      </c>
      <c r="L39" s="4">
        <v>-2019712</v>
      </c>
      <c r="M39" t="s">
        <v>0</v>
      </c>
      <c r="N39" t="s">
        <v>7</v>
      </c>
      <c r="O39" s="3">
        <v>45570</v>
      </c>
      <c r="P39" t="s">
        <v>8</v>
      </c>
      <c r="Q39" t="s">
        <v>9</v>
      </c>
    </row>
    <row r="40" spans="1:17" ht="14.1" customHeight="1" outlineLevel="2" x14ac:dyDescent="0.2">
      <c r="A40" s="2" t="s">
        <v>0</v>
      </c>
      <c r="B40" t="s">
        <v>22</v>
      </c>
      <c r="C40" t="s">
        <v>2</v>
      </c>
      <c r="D40" t="s">
        <v>149</v>
      </c>
      <c r="E40" t="s">
        <v>4</v>
      </c>
      <c r="F40" t="s">
        <v>150</v>
      </c>
      <c r="G40" t="s">
        <v>151</v>
      </c>
      <c r="H40" s="3">
        <v>45511</v>
      </c>
      <c r="I40" s="3">
        <v>45512</v>
      </c>
      <c r="J40" s="3">
        <v>45557</v>
      </c>
      <c r="K40" t="s">
        <v>0</v>
      </c>
      <c r="L40" s="4">
        <v>-2019712</v>
      </c>
      <c r="M40" t="s">
        <v>0</v>
      </c>
      <c r="N40" t="s">
        <v>7</v>
      </c>
      <c r="O40" s="3">
        <v>45570</v>
      </c>
      <c r="P40" t="s">
        <v>8</v>
      </c>
      <c r="Q40" t="s">
        <v>9</v>
      </c>
    </row>
    <row r="41" spans="1:17" ht="14.1" customHeight="1" outlineLevel="2" x14ac:dyDescent="0.2">
      <c r="A41" s="2" t="s">
        <v>0</v>
      </c>
      <c r="B41" t="s">
        <v>152</v>
      </c>
      <c r="C41" t="s">
        <v>2</v>
      </c>
      <c r="D41" t="s">
        <v>153</v>
      </c>
      <c r="E41" t="s">
        <v>4</v>
      </c>
      <c r="F41" t="s">
        <v>154</v>
      </c>
      <c r="G41" t="s">
        <v>155</v>
      </c>
      <c r="H41" s="3">
        <v>45511</v>
      </c>
      <c r="I41" s="3">
        <v>45513</v>
      </c>
      <c r="J41" s="3">
        <v>45558</v>
      </c>
      <c r="K41" t="s">
        <v>0</v>
      </c>
      <c r="L41" s="4">
        <v>-2785558</v>
      </c>
      <c r="M41" t="s">
        <v>0</v>
      </c>
      <c r="N41" t="s">
        <v>7</v>
      </c>
      <c r="O41" s="3">
        <v>45570</v>
      </c>
      <c r="P41" t="s">
        <v>8</v>
      </c>
      <c r="Q41" t="s">
        <v>9</v>
      </c>
    </row>
    <row r="42" spans="1:17" ht="14.1" customHeight="1" outlineLevel="2" x14ac:dyDescent="0.2">
      <c r="A42" s="2" t="s">
        <v>0</v>
      </c>
      <c r="B42" t="s">
        <v>134</v>
      </c>
      <c r="C42" t="s">
        <v>2</v>
      </c>
      <c r="D42" t="s">
        <v>156</v>
      </c>
      <c r="E42" t="s">
        <v>4</v>
      </c>
      <c r="F42" t="s">
        <v>157</v>
      </c>
      <c r="G42" t="s">
        <v>158</v>
      </c>
      <c r="H42" s="3">
        <v>45511</v>
      </c>
      <c r="I42" s="3">
        <v>45512</v>
      </c>
      <c r="J42" s="3">
        <v>45557</v>
      </c>
      <c r="K42" t="s">
        <v>0</v>
      </c>
      <c r="L42" s="4">
        <v>-1250532</v>
      </c>
      <c r="M42" t="s">
        <v>0</v>
      </c>
      <c r="N42" t="s">
        <v>7</v>
      </c>
      <c r="O42" s="3">
        <v>45570</v>
      </c>
      <c r="P42" t="s">
        <v>8</v>
      </c>
      <c r="Q42" t="s">
        <v>9</v>
      </c>
    </row>
    <row r="43" spans="1:17" ht="14.1" customHeight="1" outlineLevel="2" x14ac:dyDescent="0.2">
      <c r="A43" s="2" t="s">
        <v>0</v>
      </c>
      <c r="B43" t="s">
        <v>159</v>
      </c>
      <c r="C43" t="s">
        <v>2</v>
      </c>
      <c r="D43" t="s">
        <v>160</v>
      </c>
      <c r="E43" t="s">
        <v>4</v>
      </c>
      <c r="F43" t="s">
        <v>161</v>
      </c>
      <c r="G43" t="s">
        <v>162</v>
      </c>
      <c r="H43" s="3">
        <v>45512</v>
      </c>
      <c r="I43" s="3">
        <v>45516</v>
      </c>
      <c r="J43" s="3">
        <v>45561</v>
      </c>
      <c r="K43" t="s">
        <v>0</v>
      </c>
      <c r="L43" s="4">
        <v>-2785558</v>
      </c>
      <c r="M43" t="s">
        <v>0</v>
      </c>
      <c r="N43" t="s">
        <v>7</v>
      </c>
      <c r="O43" s="3">
        <v>45570</v>
      </c>
      <c r="P43" t="s">
        <v>8</v>
      </c>
      <c r="Q43" t="s">
        <v>9</v>
      </c>
    </row>
    <row r="44" spans="1:17" ht="14.1" customHeight="1" outlineLevel="2" x14ac:dyDescent="0.2">
      <c r="A44" s="2" t="s">
        <v>0</v>
      </c>
      <c r="B44" t="s">
        <v>95</v>
      </c>
      <c r="C44" t="s">
        <v>2</v>
      </c>
      <c r="D44" t="s">
        <v>163</v>
      </c>
      <c r="E44" t="s">
        <v>4</v>
      </c>
      <c r="F44" t="s">
        <v>164</v>
      </c>
      <c r="G44" t="s">
        <v>165</v>
      </c>
      <c r="H44" s="3">
        <v>45512</v>
      </c>
      <c r="I44" s="3">
        <v>45515</v>
      </c>
      <c r="J44" s="3">
        <v>45560</v>
      </c>
      <c r="K44" t="s">
        <v>0</v>
      </c>
      <c r="L44" s="4">
        <v>-1586131</v>
      </c>
      <c r="M44" t="s">
        <v>0</v>
      </c>
      <c r="N44" t="s">
        <v>7</v>
      </c>
      <c r="O44" s="3">
        <v>45570</v>
      </c>
      <c r="P44" t="s">
        <v>8</v>
      </c>
      <c r="Q44" t="s">
        <v>9</v>
      </c>
    </row>
    <row r="45" spans="1:17" ht="14.1" customHeight="1" outlineLevel="2" x14ac:dyDescent="0.2">
      <c r="A45" s="2" t="s">
        <v>0</v>
      </c>
      <c r="B45" t="s">
        <v>99</v>
      </c>
      <c r="C45" t="s">
        <v>2</v>
      </c>
      <c r="D45" t="s">
        <v>166</v>
      </c>
      <c r="E45" t="s">
        <v>4</v>
      </c>
      <c r="F45" t="s">
        <v>167</v>
      </c>
      <c r="G45" t="s">
        <v>168</v>
      </c>
      <c r="H45" s="3">
        <v>45512</v>
      </c>
      <c r="I45" s="3">
        <v>45515</v>
      </c>
      <c r="J45" s="3">
        <v>45560</v>
      </c>
      <c r="K45" t="s">
        <v>0</v>
      </c>
      <c r="L45" s="4">
        <v>-1199426</v>
      </c>
      <c r="M45" t="s">
        <v>0</v>
      </c>
      <c r="N45" t="s">
        <v>7</v>
      </c>
      <c r="O45" s="3">
        <v>45570</v>
      </c>
      <c r="P45" t="s">
        <v>8</v>
      </c>
      <c r="Q45" t="s">
        <v>9</v>
      </c>
    </row>
    <row r="46" spans="1:17" ht="14.1" customHeight="1" outlineLevel="2" x14ac:dyDescent="0.2">
      <c r="A46" s="2" t="s">
        <v>0</v>
      </c>
      <c r="B46" t="s">
        <v>169</v>
      </c>
      <c r="C46" t="s">
        <v>2</v>
      </c>
      <c r="D46" t="s">
        <v>170</v>
      </c>
      <c r="E46" t="s">
        <v>4</v>
      </c>
      <c r="F46" t="s">
        <v>171</v>
      </c>
      <c r="G46" t="s">
        <v>172</v>
      </c>
      <c r="H46" s="3">
        <v>45512</v>
      </c>
      <c r="I46" s="3">
        <v>45514</v>
      </c>
      <c r="J46" s="3">
        <v>45559</v>
      </c>
      <c r="K46" t="s">
        <v>0</v>
      </c>
      <c r="L46" s="4">
        <v>-3172262</v>
      </c>
      <c r="M46" t="s">
        <v>0</v>
      </c>
      <c r="N46" t="s">
        <v>7</v>
      </c>
      <c r="O46" s="3">
        <v>45570</v>
      </c>
      <c r="P46" t="s">
        <v>8</v>
      </c>
      <c r="Q46" t="s">
        <v>9</v>
      </c>
    </row>
    <row r="47" spans="1:17" ht="14.1" customHeight="1" outlineLevel="2" x14ac:dyDescent="0.2">
      <c r="A47" s="2" t="s">
        <v>0</v>
      </c>
      <c r="B47" t="s">
        <v>62</v>
      </c>
      <c r="C47" t="s">
        <v>2</v>
      </c>
      <c r="D47" t="s">
        <v>173</v>
      </c>
      <c r="E47" t="s">
        <v>4</v>
      </c>
      <c r="F47" t="s">
        <v>174</v>
      </c>
      <c r="G47" t="s">
        <v>175</v>
      </c>
      <c r="H47" s="3">
        <v>45512</v>
      </c>
      <c r="I47" s="3">
        <v>45514</v>
      </c>
      <c r="J47" s="3">
        <v>45559</v>
      </c>
      <c r="K47" t="s">
        <v>0</v>
      </c>
      <c r="L47" s="4">
        <v>-6778106</v>
      </c>
      <c r="M47" t="s">
        <v>0</v>
      </c>
      <c r="N47" t="s">
        <v>7</v>
      </c>
      <c r="O47" s="3">
        <v>45570</v>
      </c>
      <c r="P47" t="s">
        <v>8</v>
      </c>
      <c r="Q47" t="s">
        <v>9</v>
      </c>
    </row>
    <row r="48" spans="1:17" ht="14.1" customHeight="1" outlineLevel="2" x14ac:dyDescent="0.2">
      <c r="A48" s="2" t="s">
        <v>0</v>
      </c>
      <c r="B48" t="s">
        <v>169</v>
      </c>
      <c r="C48" t="s">
        <v>2</v>
      </c>
      <c r="D48" t="s">
        <v>176</v>
      </c>
      <c r="E48" t="s">
        <v>4</v>
      </c>
      <c r="F48" t="s">
        <v>177</v>
      </c>
      <c r="G48" t="s">
        <v>178</v>
      </c>
      <c r="H48" s="3">
        <v>45512</v>
      </c>
      <c r="I48" s="3">
        <v>45514</v>
      </c>
      <c r="J48" s="3">
        <v>45559</v>
      </c>
      <c r="K48" t="s">
        <v>0</v>
      </c>
      <c r="L48" s="4">
        <v>-1199426</v>
      </c>
      <c r="M48" t="s">
        <v>0</v>
      </c>
      <c r="N48" t="s">
        <v>7</v>
      </c>
      <c r="O48" s="3">
        <v>45570</v>
      </c>
      <c r="P48" t="s">
        <v>8</v>
      </c>
      <c r="Q48" t="s">
        <v>9</v>
      </c>
    </row>
    <row r="49" spans="1:17" ht="14.1" customHeight="1" outlineLevel="2" x14ac:dyDescent="0.2">
      <c r="A49" s="2" t="s">
        <v>0</v>
      </c>
      <c r="B49" t="s">
        <v>62</v>
      </c>
      <c r="C49" t="s">
        <v>2</v>
      </c>
      <c r="D49" t="s">
        <v>179</v>
      </c>
      <c r="E49" t="s">
        <v>4</v>
      </c>
      <c r="F49" t="s">
        <v>180</v>
      </c>
      <c r="G49" t="s">
        <v>181</v>
      </c>
      <c r="H49" s="3">
        <v>45512</v>
      </c>
      <c r="I49" s="3">
        <v>45514</v>
      </c>
      <c r="J49" s="3">
        <v>45559</v>
      </c>
      <c r="K49" t="s">
        <v>0</v>
      </c>
      <c r="L49" s="4">
        <v>-1633008</v>
      </c>
      <c r="M49" t="s">
        <v>0</v>
      </c>
      <c r="N49" t="s">
        <v>7</v>
      </c>
      <c r="O49" s="3">
        <v>45570</v>
      </c>
      <c r="P49" t="s">
        <v>8</v>
      </c>
      <c r="Q49" t="s">
        <v>9</v>
      </c>
    </row>
    <row r="50" spans="1:17" ht="14.1" customHeight="1" outlineLevel="2" x14ac:dyDescent="0.2">
      <c r="A50" s="2" t="s">
        <v>0</v>
      </c>
      <c r="B50" t="s">
        <v>182</v>
      </c>
      <c r="C50" t="s">
        <v>2</v>
      </c>
      <c r="D50" t="s">
        <v>183</v>
      </c>
      <c r="E50" t="s">
        <v>4</v>
      </c>
      <c r="F50" t="s">
        <v>184</v>
      </c>
      <c r="G50" t="s">
        <v>185</v>
      </c>
      <c r="H50" s="3">
        <v>45513</v>
      </c>
      <c r="I50" s="3">
        <v>45519</v>
      </c>
      <c r="J50" s="3">
        <v>45564</v>
      </c>
      <c r="K50" t="s">
        <v>0</v>
      </c>
      <c r="L50" s="4">
        <v>-1586131</v>
      </c>
      <c r="M50" t="s">
        <v>0</v>
      </c>
      <c r="N50" t="s">
        <v>7</v>
      </c>
      <c r="O50" s="3">
        <v>45570</v>
      </c>
      <c r="P50" t="s">
        <v>8</v>
      </c>
      <c r="Q50" t="s">
        <v>9</v>
      </c>
    </row>
    <row r="51" spans="1:17" ht="14.1" customHeight="1" outlineLevel="2" x14ac:dyDescent="0.2">
      <c r="A51" s="2" t="s">
        <v>0</v>
      </c>
      <c r="B51" t="s">
        <v>47</v>
      </c>
      <c r="C51" t="s">
        <v>2</v>
      </c>
      <c r="D51" t="s">
        <v>186</v>
      </c>
      <c r="E51" t="s">
        <v>4</v>
      </c>
      <c r="F51" t="s">
        <v>187</v>
      </c>
      <c r="G51" t="s">
        <v>188</v>
      </c>
      <c r="H51" s="3">
        <v>45513</v>
      </c>
      <c r="I51" s="3">
        <v>45518</v>
      </c>
      <c r="J51" s="3">
        <v>45563</v>
      </c>
      <c r="K51" t="s">
        <v>0</v>
      </c>
      <c r="L51" s="4">
        <v>-1983571</v>
      </c>
      <c r="M51" t="s">
        <v>0</v>
      </c>
      <c r="N51" t="s">
        <v>7</v>
      </c>
      <c r="O51" s="3">
        <v>45570</v>
      </c>
      <c r="P51" t="s">
        <v>8</v>
      </c>
      <c r="Q51" t="s">
        <v>9</v>
      </c>
    </row>
    <row r="52" spans="1:17" ht="14.1" customHeight="1" outlineLevel="2" x14ac:dyDescent="0.2">
      <c r="A52" s="2" t="s">
        <v>0</v>
      </c>
      <c r="B52" t="s">
        <v>47</v>
      </c>
      <c r="C52" t="s">
        <v>2</v>
      </c>
      <c r="D52" t="s">
        <v>189</v>
      </c>
      <c r="E52" t="s">
        <v>4</v>
      </c>
      <c r="F52" t="s">
        <v>190</v>
      </c>
      <c r="G52" t="s">
        <v>191</v>
      </c>
      <c r="H52" s="3">
        <v>45513</v>
      </c>
      <c r="I52" s="3">
        <v>45518</v>
      </c>
      <c r="J52" s="3">
        <v>45563</v>
      </c>
      <c r="K52" t="s">
        <v>0</v>
      </c>
      <c r="L52" s="4">
        <v>-2398853</v>
      </c>
      <c r="M52" t="s">
        <v>0</v>
      </c>
      <c r="N52" t="s">
        <v>7</v>
      </c>
      <c r="O52" s="3">
        <v>45570</v>
      </c>
      <c r="P52" t="s">
        <v>8</v>
      </c>
      <c r="Q52" t="s">
        <v>9</v>
      </c>
    </row>
    <row r="53" spans="1:17" ht="14.1" customHeight="1" outlineLevel="2" x14ac:dyDescent="0.2">
      <c r="A53" s="2" t="s">
        <v>0</v>
      </c>
      <c r="B53" t="s">
        <v>43</v>
      </c>
      <c r="C53" t="s">
        <v>2</v>
      </c>
      <c r="D53" t="s">
        <v>192</v>
      </c>
      <c r="E53" t="s">
        <v>4</v>
      </c>
      <c r="F53" t="s">
        <v>193</v>
      </c>
      <c r="G53" t="s">
        <v>194</v>
      </c>
      <c r="H53" s="3">
        <v>45513</v>
      </c>
      <c r="I53" s="3">
        <v>45517</v>
      </c>
      <c r="J53" s="3">
        <v>45562</v>
      </c>
      <c r="K53" t="s">
        <v>0</v>
      </c>
      <c r="L53" s="4">
        <v>-1199426</v>
      </c>
      <c r="M53" t="s">
        <v>0</v>
      </c>
      <c r="N53" t="s">
        <v>7</v>
      </c>
      <c r="O53" s="3">
        <v>45570</v>
      </c>
      <c r="P53" t="s">
        <v>8</v>
      </c>
      <c r="Q53" t="s">
        <v>9</v>
      </c>
    </row>
    <row r="54" spans="1:17" ht="14.1" customHeight="1" outlineLevel="2" x14ac:dyDescent="0.2">
      <c r="A54" s="2" t="s">
        <v>0</v>
      </c>
      <c r="B54" t="s">
        <v>195</v>
      </c>
      <c r="C54" t="s">
        <v>2</v>
      </c>
      <c r="D54" t="s">
        <v>196</v>
      </c>
      <c r="E54" t="s">
        <v>4</v>
      </c>
      <c r="F54" t="s">
        <v>197</v>
      </c>
      <c r="G54" t="s">
        <v>198</v>
      </c>
      <c r="H54" s="3">
        <v>45513</v>
      </c>
      <c r="I54" s="3">
        <v>45517</v>
      </c>
      <c r="J54" s="3">
        <v>45562</v>
      </c>
      <c r="K54" t="s">
        <v>0</v>
      </c>
      <c r="L54" s="4">
        <v>-4805270</v>
      </c>
      <c r="M54" t="s">
        <v>0</v>
      </c>
      <c r="N54" t="s">
        <v>7</v>
      </c>
      <c r="O54" s="3">
        <v>45570</v>
      </c>
      <c r="P54" t="s">
        <v>8</v>
      </c>
      <c r="Q54" t="s">
        <v>9</v>
      </c>
    </row>
    <row r="55" spans="1:17" ht="14.1" customHeight="1" outlineLevel="2" x14ac:dyDescent="0.2">
      <c r="A55" s="2" t="s">
        <v>0</v>
      </c>
      <c r="B55" t="s">
        <v>199</v>
      </c>
      <c r="C55" t="s">
        <v>2</v>
      </c>
      <c r="D55" t="s">
        <v>200</v>
      </c>
      <c r="E55" t="s">
        <v>4</v>
      </c>
      <c r="F55" t="s">
        <v>201</v>
      </c>
      <c r="G55" t="s">
        <v>202</v>
      </c>
      <c r="H55" s="3">
        <v>45513</v>
      </c>
      <c r="I55" s="3">
        <v>45517</v>
      </c>
      <c r="J55" s="3">
        <v>45562</v>
      </c>
      <c r="K55" t="s">
        <v>0</v>
      </c>
      <c r="L55" s="4">
        <v>-1586131</v>
      </c>
      <c r="M55" t="s">
        <v>0</v>
      </c>
      <c r="N55" t="s">
        <v>7</v>
      </c>
      <c r="O55" s="3">
        <v>45570</v>
      </c>
      <c r="P55" t="s">
        <v>8</v>
      </c>
      <c r="Q55" t="s">
        <v>9</v>
      </c>
    </row>
    <row r="56" spans="1:17" ht="14.1" customHeight="1" outlineLevel="2" x14ac:dyDescent="0.2">
      <c r="A56" s="2" t="s">
        <v>0</v>
      </c>
      <c r="B56" t="s">
        <v>47</v>
      </c>
      <c r="C56" t="s">
        <v>2</v>
      </c>
      <c r="D56" t="s">
        <v>203</v>
      </c>
      <c r="E56" t="s">
        <v>4</v>
      </c>
      <c r="F56" t="s">
        <v>204</v>
      </c>
      <c r="G56" t="s">
        <v>205</v>
      </c>
      <c r="H56" s="3">
        <v>45513</v>
      </c>
      <c r="I56" s="3">
        <v>45516</v>
      </c>
      <c r="J56" s="3">
        <v>45561</v>
      </c>
      <c r="K56" t="s">
        <v>0</v>
      </c>
      <c r="L56" s="4">
        <v>-5184410</v>
      </c>
      <c r="M56" t="s">
        <v>0</v>
      </c>
      <c r="N56" t="s">
        <v>7</v>
      </c>
      <c r="O56" s="3">
        <v>45570</v>
      </c>
      <c r="P56" t="s">
        <v>8</v>
      </c>
      <c r="Q56" t="s">
        <v>9</v>
      </c>
    </row>
    <row r="57" spans="1:17" ht="14.1" customHeight="1" outlineLevel="2" x14ac:dyDescent="0.2">
      <c r="A57" s="2" t="s">
        <v>0</v>
      </c>
      <c r="B57" t="s">
        <v>206</v>
      </c>
      <c r="C57" t="s">
        <v>2</v>
      </c>
      <c r="D57" t="s">
        <v>207</v>
      </c>
      <c r="E57" t="s">
        <v>4</v>
      </c>
      <c r="F57" t="s">
        <v>208</v>
      </c>
      <c r="G57" t="s">
        <v>209</v>
      </c>
      <c r="H57" s="3">
        <v>45513</v>
      </c>
      <c r="I57" s="3">
        <v>45513</v>
      </c>
      <c r="J57" s="3">
        <v>45558</v>
      </c>
      <c r="K57" t="s">
        <v>0</v>
      </c>
      <c r="L57" s="4">
        <v>-3172262</v>
      </c>
      <c r="M57" t="s">
        <v>0</v>
      </c>
      <c r="N57" t="s">
        <v>7</v>
      </c>
      <c r="O57" s="3">
        <v>45570</v>
      </c>
      <c r="P57" t="s">
        <v>8</v>
      </c>
      <c r="Q57" t="s">
        <v>9</v>
      </c>
    </row>
    <row r="58" spans="1:17" ht="14.1" customHeight="1" outlineLevel="2" x14ac:dyDescent="0.2">
      <c r="A58" s="2" t="s">
        <v>0</v>
      </c>
      <c r="B58" t="s">
        <v>10</v>
      </c>
      <c r="C58" t="s">
        <v>2</v>
      </c>
      <c r="D58" t="s">
        <v>210</v>
      </c>
      <c r="E58" t="s">
        <v>4</v>
      </c>
      <c r="F58" t="s">
        <v>211</v>
      </c>
      <c r="G58" t="s">
        <v>212</v>
      </c>
      <c r="H58" s="3">
        <v>45514</v>
      </c>
      <c r="I58" s="3">
        <v>45517</v>
      </c>
      <c r="J58" s="3">
        <v>45562</v>
      </c>
      <c r="K58" t="s">
        <v>0</v>
      </c>
      <c r="L58" s="4">
        <v>-5571115</v>
      </c>
      <c r="M58" t="s">
        <v>0</v>
      </c>
      <c r="N58" t="s">
        <v>7</v>
      </c>
      <c r="O58" s="3">
        <v>45570</v>
      </c>
      <c r="P58" t="s">
        <v>8</v>
      </c>
      <c r="Q58" t="s">
        <v>9</v>
      </c>
    </row>
    <row r="59" spans="1:17" ht="14.1" customHeight="1" outlineLevel="2" x14ac:dyDescent="0.2">
      <c r="A59" s="2" t="s">
        <v>0</v>
      </c>
      <c r="B59" t="s">
        <v>134</v>
      </c>
      <c r="C59" t="s">
        <v>2</v>
      </c>
      <c r="D59" t="s">
        <v>213</v>
      </c>
      <c r="E59" t="s">
        <v>4</v>
      </c>
      <c r="F59" t="s">
        <v>214</v>
      </c>
      <c r="G59" t="s">
        <v>215</v>
      </c>
      <c r="H59" s="3">
        <v>45514</v>
      </c>
      <c r="I59" s="3">
        <v>45517</v>
      </c>
      <c r="J59" s="3">
        <v>45562</v>
      </c>
      <c r="K59" t="s">
        <v>0</v>
      </c>
      <c r="L59" s="4">
        <v>-3172262</v>
      </c>
      <c r="M59" t="s">
        <v>0</v>
      </c>
      <c r="N59" t="s">
        <v>7</v>
      </c>
      <c r="O59" s="3">
        <v>45570</v>
      </c>
      <c r="P59" t="s">
        <v>8</v>
      </c>
      <c r="Q59" t="s">
        <v>9</v>
      </c>
    </row>
    <row r="60" spans="1:17" ht="14.1" customHeight="1" outlineLevel="2" x14ac:dyDescent="0.2">
      <c r="A60" s="2" t="s">
        <v>0</v>
      </c>
      <c r="B60" t="s">
        <v>152</v>
      </c>
      <c r="C60" t="s">
        <v>2</v>
      </c>
      <c r="D60" t="s">
        <v>216</v>
      </c>
      <c r="E60" t="s">
        <v>4</v>
      </c>
      <c r="F60" t="s">
        <v>217</v>
      </c>
      <c r="G60" t="s">
        <v>218</v>
      </c>
      <c r="H60" s="3">
        <v>45514</v>
      </c>
      <c r="I60" s="3">
        <v>45517</v>
      </c>
      <c r="J60" s="3">
        <v>45562</v>
      </c>
      <c r="K60" t="s">
        <v>0</v>
      </c>
      <c r="L60" s="4">
        <v>-4371689</v>
      </c>
      <c r="M60" t="s">
        <v>0</v>
      </c>
      <c r="N60" t="s">
        <v>7</v>
      </c>
      <c r="O60" s="3">
        <v>45570</v>
      </c>
      <c r="P60" t="s">
        <v>8</v>
      </c>
      <c r="Q60" t="s">
        <v>9</v>
      </c>
    </row>
    <row r="61" spans="1:17" ht="14.1" customHeight="1" outlineLevel="2" x14ac:dyDescent="0.2">
      <c r="A61" s="2" t="s">
        <v>0</v>
      </c>
      <c r="B61" t="s">
        <v>219</v>
      </c>
      <c r="C61" t="s">
        <v>2</v>
      </c>
      <c r="D61" t="s">
        <v>220</v>
      </c>
      <c r="E61" t="s">
        <v>4</v>
      </c>
      <c r="F61" t="s">
        <v>221</v>
      </c>
      <c r="G61" t="s">
        <v>222</v>
      </c>
      <c r="H61" s="3">
        <v>45514</v>
      </c>
      <c r="I61" s="3">
        <v>45514</v>
      </c>
      <c r="J61" s="3">
        <v>45559</v>
      </c>
      <c r="K61" t="s">
        <v>0</v>
      </c>
      <c r="L61" s="4">
        <v>-1802922</v>
      </c>
      <c r="M61" t="s">
        <v>0</v>
      </c>
      <c r="N61" t="s">
        <v>7</v>
      </c>
      <c r="O61" s="3">
        <v>45570</v>
      </c>
      <c r="P61" t="s">
        <v>8</v>
      </c>
      <c r="Q61" t="s">
        <v>9</v>
      </c>
    </row>
    <row r="62" spans="1:17" ht="14.1" customHeight="1" outlineLevel="2" x14ac:dyDescent="0.2">
      <c r="A62" s="2" t="s">
        <v>0</v>
      </c>
      <c r="B62" t="s">
        <v>84</v>
      </c>
      <c r="C62" t="s">
        <v>2</v>
      </c>
      <c r="D62" t="s">
        <v>223</v>
      </c>
      <c r="E62" t="s">
        <v>4</v>
      </c>
      <c r="F62" t="s">
        <v>224</v>
      </c>
      <c r="G62" t="s">
        <v>225</v>
      </c>
      <c r="H62" s="3">
        <v>45516</v>
      </c>
      <c r="I62" s="3">
        <v>45519</v>
      </c>
      <c r="J62" s="3">
        <v>45564</v>
      </c>
      <c r="K62" t="s">
        <v>0</v>
      </c>
      <c r="L62" s="4">
        <v>-1586131</v>
      </c>
      <c r="M62" t="s">
        <v>0</v>
      </c>
      <c r="N62" t="s">
        <v>7</v>
      </c>
      <c r="O62" s="3">
        <v>45570</v>
      </c>
      <c r="P62" t="s">
        <v>8</v>
      </c>
      <c r="Q62" t="s">
        <v>9</v>
      </c>
    </row>
    <row r="63" spans="1:17" ht="14.1" customHeight="1" outlineLevel="2" x14ac:dyDescent="0.2">
      <c r="A63" s="2" t="s">
        <v>0</v>
      </c>
      <c r="B63" t="s">
        <v>226</v>
      </c>
      <c r="C63" t="s">
        <v>2</v>
      </c>
      <c r="D63" t="s">
        <v>227</v>
      </c>
      <c r="E63" t="s">
        <v>4</v>
      </c>
      <c r="F63" t="s">
        <v>228</v>
      </c>
      <c r="G63" t="s">
        <v>229</v>
      </c>
      <c r="H63" s="3">
        <v>45516</v>
      </c>
      <c r="I63" s="3">
        <v>45519</v>
      </c>
      <c r="J63" s="3">
        <v>45564</v>
      </c>
      <c r="K63" t="s">
        <v>0</v>
      </c>
      <c r="L63" s="4">
        <v>-1586131</v>
      </c>
      <c r="M63" t="s">
        <v>0</v>
      </c>
      <c r="N63" t="s">
        <v>7</v>
      </c>
      <c r="O63" s="3">
        <v>45570</v>
      </c>
      <c r="P63" t="s">
        <v>8</v>
      </c>
      <c r="Q63" t="s">
        <v>9</v>
      </c>
    </row>
    <row r="64" spans="1:17" ht="14.1" customHeight="1" outlineLevel="2" x14ac:dyDescent="0.2">
      <c r="A64" s="2" t="s">
        <v>0</v>
      </c>
      <c r="B64" t="s">
        <v>230</v>
      </c>
      <c r="C64" t="s">
        <v>2</v>
      </c>
      <c r="D64" t="s">
        <v>231</v>
      </c>
      <c r="E64" t="s">
        <v>4</v>
      </c>
      <c r="F64" t="s">
        <v>232</v>
      </c>
      <c r="G64" t="s">
        <v>233</v>
      </c>
      <c r="H64" s="3">
        <v>45516</v>
      </c>
      <c r="I64" s="3">
        <v>45519</v>
      </c>
      <c r="J64" s="3">
        <v>45564</v>
      </c>
      <c r="K64" t="s">
        <v>0</v>
      </c>
      <c r="L64" s="4">
        <v>-1199426</v>
      </c>
      <c r="M64" t="s">
        <v>0</v>
      </c>
      <c r="N64" t="s">
        <v>7</v>
      </c>
      <c r="O64" s="3">
        <v>45570</v>
      </c>
      <c r="P64" t="s">
        <v>8</v>
      </c>
      <c r="Q64" t="s">
        <v>9</v>
      </c>
    </row>
    <row r="65" spans="1:17" ht="14.1" customHeight="1" outlineLevel="2" x14ac:dyDescent="0.2">
      <c r="A65" s="2" t="s">
        <v>0</v>
      </c>
      <c r="B65" t="s">
        <v>80</v>
      </c>
      <c r="C65" t="s">
        <v>2</v>
      </c>
      <c r="D65" t="s">
        <v>234</v>
      </c>
      <c r="E65" t="s">
        <v>4</v>
      </c>
      <c r="F65" t="s">
        <v>235</v>
      </c>
      <c r="G65" t="s">
        <v>236</v>
      </c>
      <c r="H65" s="3">
        <v>45516</v>
      </c>
      <c r="I65" s="3">
        <v>45519</v>
      </c>
      <c r="J65" s="3">
        <v>45564</v>
      </c>
      <c r="K65" t="s">
        <v>0</v>
      </c>
      <c r="L65" s="4">
        <v>-1586131</v>
      </c>
      <c r="M65" t="s">
        <v>0</v>
      </c>
      <c r="N65" t="s">
        <v>7</v>
      </c>
      <c r="O65" s="3">
        <v>45570</v>
      </c>
      <c r="P65" t="s">
        <v>8</v>
      </c>
      <c r="Q65" t="s">
        <v>9</v>
      </c>
    </row>
    <row r="66" spans="1:17" ht="14.1" customHeight="1" outlineLevel="2" x14ac:dyDescent="0.2">
      <c r="A66" s="2" t="s">
        <v>0</v>
      </c>
      <c r="B66" t="s">
        <v>237</v>
      </c>
      <c r="C66" t="s">
        <v>2</v>
      </c>
      <c r="D66" t="s">
        <v>238</v>
      </c>
      <c r="E66" t="s">
        <v>4</v>
      </c>
      <c r="F66" t="s">
        <v>239</v>
      </c>
      <c r="G66" t="s">
        <v>240</v>
      </c>
      <c r="H66" s="3">
        <v>45516</v>
      </c>
      <c r="I66" s="3">
        <v>45518</v>
      </c>
      <c r="J66" s="3">
        <v>45563</v>
      </c>
      <c r="K66" t="s">
        <v>0</v>
      </c>
      <c r="L66" s="4">
        <v>-1199426</v>
      </c>
      <c r="M66" t="s">
        <v>0</v>
      </c>
      <c r="N66" t="s">
        <v>7</v>
      </c>
      <c r="O66" s="3">
        <v>45570</v>
      </c>
      <c r="P66" t="s">
        <v>8</v>
      </c>
      <c r="Q66" t="s">
        <v>9</v>
      </c>
    </row>
    <row r="67" spans="1:17" ht="14.1" customHeight="1" outlineLevel="2" x14ac:dyDescent="0.2">
      <c r="A67" s="2" t="s">
        <v>0</v>
      </c>
      <c r="B67" t="s">
        <v>111</v>
      </c>
      <c r="C67" t="s">
        <v>2</v>
      </c>
      <c r="D67" t="s">
        <v>241</v>
      </c>
      <c r="E67" t="s">
        <v>4</v>
      </c>
      <c r="F67" t="s">
        <v>242</v>
      </c>
      <c r="G67" t="s">
        <v>243</v>
      </c>
      <c r="H67" s="3">
        <v>45516</v>
      </c>
      <c r="I67" s="3">
        <v>45518</v>
      </c>
      <c r="J67" s="3">
        <v>45563</v>
      </c>
      <c r="K67" t="s">
        <v>0</v>
      </c>
      <c r="L67" s="4">
        <v>-3984984</v>
      </c>
      <c r="M67" t="s">
        <v>0</v>
      </c>
      <c r="N67" t="s">
        <v>7</v>
      </c>
      <c r="O67" s="3">
        <v>45570</v>
      </c>
      <c r="P67" t="s">
        <v>8</v>
      </c>
      <c r="Q67" t="s">
        <v>9</v>
      </c>
    </row>
    <row r="68" spans="1:17" ht="14.1" customHeight="1" outlineLevel="2" x14ac:dyDescent="0.2">
      <c r="A68" s="2" t="s">
        <v>0</v>
      </c>
      <c r="B68" t="s">
        <v>103</v>
      </c>
      <c r="C68" t="s">
        <v>2</v>
      </c>
      <c r="D68" t="s">
        <v>244</v>
      </c>
      <c r="E68" t="s">
        <v>4</v>
      </c>
      <c r="F68" t="s">
        <v>245</v>
      </c>
      <c r="G68" t="s">
        <v>246</v>
      </c>
      <c r="H68" s="3">
        <v>45516</v>
      </c>
      <c r="I68" s="3">
        <v>45518</v>
      </c>
      <c r="J68" s="3">
        <v>45563</v>
      </c>
      <c r="K68" t="s">
        <v>0</v>
      </c>
      <c r="L68" s="4">
        <v>-1199426</v>
      </c>
      <c r="M68" t="s">
        <v>0</v>
      </c>
      <c r="N68" t="s">
        <v>7</v>
      </c>
      <c r="O68" s="3">
        <v>45570</v>
      </c>
      <c r="P68" t="s">
        <v>8</v>
      </c>
      <c r="Q68" t="s">
        <v>9</v>
      </c>
    </row>
    <row r="69" spans="1:17" ht="14.1" customHeight="1" outlineLevel="2" x14ac:dyDescent="0.2">
      <c r="A69" s="2" t="s">
        <v>0</v>
      </c>
      <c r="B69" t="s">
        <v>76</v>
      </c>
      <c r="C69" t="s">
        <v>2</v>
      </c>
      <c r="D69" t="s">
        <v>247</v>
      </c>
      <c r="E69" t="s">
        <v>4</v>
      </c>
      <c r="F69" t="s">
        <v>248</v>
      </c>
      <c r="G69" t="s">
        <v>249</v>
      </c>
      <c r="H69" s="3">
        <v>45516</v>
      </c>
      <c r="I69" s="3">
        <v>45518</v>
      </c>
      <c r="J69" s="3">
        <v>45563</v>
      </c>
      <c r="K69" t="s">
        <v>0</v>
      </c>
      <c r="L69" s="4">
        <v>-2066589</v>
      </c>
      <c r="M69" t="s">
        <v>0</v>
      </c>
      <c r="N69" t="s">
        <v>7</v>
      </c>
      <c r="O69" s="3">
        <v>45570</v>
      </c>
      <c r="P69" t="s">
        <v>8</v>
      </c>
      <c r="Q69" t="s">
        <v>9</v>
      </c>
    </row>
    <row r="70" spans="1:17" ht="14.1" customHeight="1" outlineLevel="2" x14ac:dyDescent="0.2">
      <c r="A70" s="2" t="s">
        <v>0</v>
      </c>
      <c r="B70" t="s">
        <v>95</v>
      </c>
      <c r="C70" t="s">
        <v>2</v>
      </c>
      <c r="D70" t="s">
        <v>250</v>
      </c>
      <c r="E70" t="s">
        <v>4</v>
      </c>
      <c r="F70" t="s">
        <v>251</v>
      </c>
      <c r="G70" t="s">
        <v>252</v>
      </c>
      <c r="H70" s="3">
        <v>45516</v>
      </c>
      <c r="I70" s="3">
        <v>45519</v>
      </c>
      <c r="J70" s="3">
        <v>45564</v>
      </c>
      <c r="K70" t="s">
        <v>0</v>
      </c>
      <c r="L70" s="4">
        <v>-1586131</v>
      </c>
      <c r="M70" t="s">
        <v>0</v>
      </c>
      <c r="N70" t="s">
        <v>7</v>
      </c>
      <c r="O70" s="3">
        <v>45570</v>
      </c>
      <c r="P70" t="s">
        <v>8</v>
      </c>
      <c r="Q70" t="s">
        <v>9</v>
      </c>
    </row>
    <row r="71" spans="1:17" ht="14.1" customHeight="1" outlineLevel="2" x14ac:dyDescent="0.2">
      <c r="A71" s="2" t="s">
        <v>0</v>
      </c>
      <c r="B71" t="s">
        <v>253</v>
      </c>
      <c r="C71" t="s">
        <v>2</v>
      </c>
      <c r="D71" t="s">
        <v>254</v>
      </c>
      <c r="E71" t="s">
        <v>4</v>
      </c>
      <c r="F71" t="s">
        <v>255</v>
      </c>
      <c r="G71" t="s">
        <v>256</v>
      </c>
      <c r="H71" s="3">
        <v>45516</v>
      </c>
      <c r="I71" s="3">
        <v>45518</v>
      </c>
      <c r="J71" s="3">
        <v>45563</v>
      </c>
      <c r="K71" t="s">
        <v>0</v>
      </c>
      <c r="L71" s="4">
        <v>-1083953</v>
      </c>
      <c r="M71" t="s">
        <v>0</v>
      </c>
      <c r="N71" t="s">
        <v>7</v>
      </c>
      <c r="O71" s="3">
        <v>45570</v>
      </c>
      <c r="P71" t="s">
        <v>8</v>
      </c>
      <c r="Q71" t="s">
        <v>9</v>
      </c>
    </row>
    <row r="72" spans="1:17" ht="14.1" customHeight="1" outlineLevel="2" x14ac:dyDescent="0.2">
      <c r="A72" s="2" t="s">
        <v>0</v>
      </c>
      <c r="B72" t="s">
        <v>55</v>
      </c>
      <c r="C72" t="s">
        <v>2</v>
      </c>
      <c r="D72" t="s">
        <v>257</v>
      </c>
      <c r="E72" t="s">
        <v>4</v>
      </c>
      <c r="F72" t="s">
        <v>258</v>
      </c>
      <c r="G72" t="s">
        <v>259</v>
      </c>
      <c r="H72" s="3">
        <v>45516</v>
      </c>
      <c r="I72" s="3">
        <v>45518</v>
      </c>
      <c r="J72" s="3">
        <v>45563</v>
      </c>
      <c r="K72" t="s">
        <v>0</v>
      </c>
      <c r="L72" s="4">
        <v>-4975184</v>
      </c>
      <c r="M72" t="s">
        <v>0</v>
      </c>
      <c r="N72" t="s">
        <v>7</v>
      </c>
      <c r="O72" s="3">
        <v>45570</v>
      </c>
      <c r="P72" t="s">
        <v>8</v>
      </c>
      <c r="Q72" t="s">
        <v>9</v>
      </c>
    </row>
    <row r="73" spans="1:17" ht="14.1" customHeight="1" outlineLevel="2" x14ac:dyDescent="0.2">
      <c r="A73" s="2" t="s">
        <v>0</v>
      </c>
      <c r="B73" t="s">
        <v>260</v>
      </c>
      <c r="C73" t="s">
        <v>2</v>
      </c>
      <c r="D73" t="s">
        <v>261</v>
      </c>
      <c r="E73" t="s">
        <v>4</v>
      </c>
      <c r="F73" t="s">
        <v>262</v>
      </c>
      <c r="G73" t="s">
        <v>263</v>
      </c>
      <c r="H73" s="3">
        <v>45516</v>
      </c>
      <c r="I73" s="3">
        <v>45518</v>
      </c>
      <c r="J73" s="3">
        <v>45563</v>
      </c>
      <c r="K73" t="s">
        <v>0</v>
      </c>
      <c r="L73" s="4">
        <v>-1199426</v>
      </c>
      <c r="M73" t="s">
        <v>0</v>
      </c>
      <c r="N73" t="s">
        <v>7</v>
      </c>
      <c r="O73" s="3">
        <v>45570</v>
      </c>
      <c r="P73" t="s">
        <v>8</v>
      </c>
      <c r="Q73" t="s">
        <v>9</v>
      </c>
    </row>
    <row r="74" spans="1:17" ht="14.1" customHeight="1" outlineLevel="2" x14ac:dyDescent="0.2">
      <c r="A74" s="2" t="s">
        <v>0</v>
      </c>
      <c r="B74" t="s">
        <v>264</v>
      </c>
      <c r="C74" t="s">
        <v>2</v>
      </c>
      <c r="D74" t="s">
        <v>265</v>
      </c>
      <c r="E74" t="s">
        <v>4</v>
      </c>
      <c r="F74" t="s">
        <v>266</v>
      </c>
      <c r="G74" t="s">
        <v>267</v>
      </c>
      <c r="H74" s="3">
        <v>45516</v>
      </c>
      <c r="I74" s="3">
        <v>45518</v>
      </c>
      <c r="J74" s="3">
        <v>45563</v>
      </c>
      <c r="K74" t="s">
        <v>0</v>
      </c>
      <c r="L74" s="4">
        <v>-3172262</v>
      </c>
      <c r="M74" t="s">
        <v>0</v>
      </c>
      <c r="N74" t="s">
        <v>7</v>
      </c>
      <c r="O74" s="3">
        <v>45570</v>
      </c>
      <c r="P74" t="s">
        <v>8</v>
      </c>
      <c r="Q74" t="s">
        <v>9</v>
      </c>
    </row>
    <row r="75" spans="1:17" ht="14.1" customHeight="1" outlineLevel="2" x14ac:dyDescent="0.2">
      <c r="A75" s="2" t="s">
        <v>0</v>
      </c>
      <c r="B75" t="s">
        <v>264</v>
      </c>
      <c r="C75" t="s">
        <v>2</v>
      </c>
      <c r="D75" t="s">
        <v>268</v>
      </c>
      <c r="E75" t="s">
        <v>4</v>
      </c>
      <c r="F75" t="s">
        <v>269</v>
      </c>
      <c r="G75" t="s">
        <v>270</v>
      </c>
      <c r="H75" s="3">
        <v>45516</v>
      </c>
      <c r="I75" s="3">
        <v>45518</v>
      </c>
      <c r="J75" s="3">
        <v>45563</v>
      </c>
      <c r="K75" t="s">
        <v>0</v>
      </c>
      <c r="L75" s="4">
        <v>-1802922</v>
      </c>
      <c r="M75" t="s">
        <v>0</v>
      </c>
      <c r="N75" t="s">
        <v>7</v>
      </c>
      <c r="O75" s="3">
        <v>45570</v>
      </c>
      <c r="P75" t="s">
        <v>8</v>
      </c>
      <c r="Q75" t="s">
        <v>9</v>
      </c>
    </row>
    <row r="76" spans="1:17" ht="14.1" customHeight="1" outlineLevel="2" x14ac:dyDescent="0.2">
      <c r="A76" s="2" t="s">
        <v>0</v>
      </c>
      <c r="B76" t="s">
        <v>99</v>
      </c>
      <c r="C76" t="s">
        <v>2</v>
      </c>
      <c r="D76" t="s">
        <v>271</v>
      </c>
      <c r="E76" t="s">
        <v>4</v>
      </c>
      <c r="F76" t="s">
        <v>272</v>
      </c>
      <c r="G76" t="s">
        <v>273</v>
      </c>
      <c r="H76" s="3">
        <v>45516</v>
      </c>
      <c r="I76" s="3">
        <v>45519</v>
      </c>
      <c r="J76" s="3">
        <v>45564</v>
      </c>
      <c r="K76" t="s">
        <v>0</v>
      </c>
      <c r="L76" s="4">
        <v>-2019712</v>
      </c>
      <c r="M76" t="s">
        <v>0</v>
      </c>
      <c r="N76" t="s">
        <v>7</v>
      </c>
      <c r="O76" s="3">
        <v>45570</v>
      </c>
      <c r="P76" t="s">
        <v>8</v>
      </c>
      <c r="Q76" t="s">
        <v>9</v>
      </c>
    </row>
    <row r="77" spans="1:17" ht="14.1" customHeight="1" outlineLevel="2" x14ac:dyDescent="0.2">
      <c r="A77" s="2" t="s">
        <v>0</v>
      </c>
      <c r="B77" t="s">
        <v>274</v>
      </c>
      <c r="C77" t="s">
        <v>2</v>
      </c>
      <c r="D77" t="s">
        <v>275</v>
      </c>
      <c r="E77" t="s">
        <v>4</v>
      </c>
      <c r="F77" t="s">
        <v>276</v>
      </c>
      <c r="G77" t="s">
        <v>277</v>
      </c>
      <c r="H77" s="3">
        <v>45516</v>
      </c>
      <c r="I77" s="3">
        <v>45518</v>
      </c>
      <c r="J77" s="3">
        <v>45563</v>
      </c>
      <c r="K77" t="s">
        <v>0</v>
      </c>
      <c r="L77" s="4">
        <v>-1849798</v>
      </c>
      <c r="M77" t="s">
        <v>0</v>
      </c>
      <c r="N77" t="s">
        <v>7</v>
      </c>
      <c r="O77" s="3">
        <v>45570</v>
      </c>
      <c r="P77" t="s">
        <v>8</v>
      </c>
      <c r="Q77" t="s">
        <v>9</v>
      </c>
    </row>
    <row r="78" spans="1:17" ht="14.1" customHeight="1" outlineLevel="2" x14ac:dyDescent="0.2">
      <c r="A78" s="2" t="s">
        <v>0</v>
      </c>
      <c r="B78" t="s">
        <v>62</v>
      </c>
      <c r="C78" t="s">
        <v>2</v>
      </c>
      <c r="D78" t="s">
        <v>278</v>
      </c>
      <c r="E78" t="s">
        <v>4</v>
      </c>
      <c r="F78" t="s">
        <v>279</v>
      </c>
      <c r="G78" t="s">
        <v>280</v>
      </c>
      <c r="H78" s="3">
        <v>45516</v>
      </c>
      <c r="I78" s="3">
        <v>45518</v>
      </c>
      <c r="J78" s="3">
        <v>45563</v>
      </c>
      <c r="K78" t="s">
        <v>0</v>
      </c>
      <c r="L78" s="4">
        <v>-2398853</v>
      </c>
      <c r="M78" t="s">
        <v>0</v>
      </c>
      <c r="N78" t="s">
        <v>7</v>
      </c>
      <c r="O78" s="3">
        <v>45570</v>
      </c>
      <c r="P78" t="s">
        <v>8</v>
      </c>
      <c r="Q78" t="s">
        <v>9</v>
      </c>
    </row>
    <row r="79" spans="1:17" ht="14.1" customHeight="1" outlineLevel="2" x14ac:dyDescent="0.2">
      <c r="A79" s="2" t="s">
        <v>0</v>
      </c>
      <c r="B79" t="s">
        <v>18</v>
      </c>
      <c r="C79" t="s">
        <v>2</v>
      </c>
      <c r="D79" t="s">
        <v>281</v>
      </c>
      <c r="E79" t="s">
        <v>4</v>
      </c>
      <c r="F79" t="s">
        <v>282</v>
      </c>
      <c r="G79" t="s">
        <v>283</v>
      </c>
      <c r="H79" s="3">
        <v>45517</v>
      </c>
      <c r="I79" s="3">
        <v>45519</v>
      </c>
      <c r="J79" s="3">
        <v>45564</v>
      </c>
      <c r="K79" t="s">
        <v>0</v>
      </c>
      <c r="L79" s="4">
        <v>-3389053</v>
      </c>
      <c r="M79" t="s">
        <v>0</v>
      </c>
      <c r="N79" t="s">
        <v>7</v>
      </c>
      <c r="O79" s="3">
        <v>45570</v>
      </c>
      <c r="P79" t="s">
        <v>8</v>
      </c>
      <c r="Q79" t="s">
        <v>9</v>
      </c>
    </row>
    <row r="80" spans="1:17" ht="14.1" customHeight="1" outlineLevel="2" x14ac:dyDescent="0.2">
      <c r="A80" s="2" t="s">
        <v>0</v>
      </c>
      <c r="B80" t="s">
        <v>18</v>
      </c>
      <c r="C80" t="s">
        <v>2</v>
      </c>
      <c r="D80" t="s">
        <v>284</v>
      </c>
      <c r="E80" t="s">
        <v>4</v>
      </c>
      <c r="F80" t="s">
        <v>285</v>
      </c>
      <c r="G80" t="s">
        <v>286</v>
      </c>
      <c r="H80" s="3">
        <v>45517</v>
      </c>
      <c r="I80" s="3">
        <v>45519</v>
      </c>
      <c r="J80" s="3">
        <v>45564</v>
      </c>
      <c r="K80" t="s">
        <v>0</v>
      </c>
      <c r="L80" s="4">
        <v>-1586131</v>
      </c>
      <c r="M80" t="s">
        <v>0</v>
      </c>
      <c r="N80" t="s">
        <v>7</v>
      </c>
      <c r="O80" s="3">
        <v>45570</v>
      </c>
      <c r="P80" t="s">
        <v>8</v>
      </c>
      <c r="Q80" t="s">
        <v>9</v>
      </c>
    </row>
    <row r="81" spans="1:17" ht="14.1" customHeight="1" outlineLevel="2" x14ac:dyDescent="0.2">
      <c r="A81" s="2" t="s">
        <v>0</v>
      </c>
      <c r="B81" t="s">
        <v>33</v>
      </c>
      <c r="C81" t="s">
        <v>2</v>
      </c>
      <c r="D81" t="s">
        <v>287</v>
      </c>
      <c r="E81" t="s">
        <v>4</v>
      </c>
      <c r="F81" t="s">
        <v>288</v>
      </c>
      <c r="G81" t="s">
        <v>289</v>
      </c>
      <c r="H81" s="3">
        <v>45517</v>
      </c>
      <c r="I81" s="3">
        <v>45519</v>
      </c>
      <c r="J81" s="3">
        <v>45564</v>
      </c>
      <c r="K81" t="s">
        <v>0</v>
      </c>
      <c r="L81" s="4">
        <v>-4758394</v>
      </c>
      <c r="M81" t="s">
        <v>0</v>
      </c>
      <c r="N81" t="s">
        <v>7</v>
      </c>
      <c r="O81" s="3">
        <v>45570</v>
      </c>
      <c r="P81" t="s">
        <v>8</v>
      </c>
      <c r="Q81" t="s">
        <v>9</v>
      </c>
    </row>
    <row r="82" spans="1:17" ht="14.1" customHeight="1" outlineLevel="2" x14ac:dyDescent="0.2">
      <c r="A82" s="2" t="s">
        <v>0</v>
      </c>
      <c r="B82" t="s">
        <v>290</v>
      </c>
      <c r="C82" t="s">
        <v>2</v>
      </c>
      <c r="D82" t="s">
        <v>291</v>
      </c>
      <c r="E82" t="s">
        <v>4</v>
      </c>
      <c r="F82" t="s">
        <v>292</v>
      </c>
      <c r="G82" t="s">
        <v>293</v>
      </c>
      <c r="H82" s="3">
        <v>45517</v>
      </c>
      <c r="I82" s="3">
        <v>45519</v>
      </c>
      <c r="J82" s="3">
        <v>45564</v>
      </c>
      <c r="K82" t="s">
        <v>0</v>
      </c>
      <c r="L82" s="4">
        <v>-3152814</v>
      </c>
      <c r="M82" t="s">
        <v>0</v>
      </c>
      <c r="N82" t="s">
        <v>7</v>
      </c>
      <c r="O82" s="3">
        <v>45570</v>
      </c>
      <c r="P82" t="s">
        <v>8</v>
      </c>
      <c r="Q82" t="s">
        <v>9</v>
      </c>
    </row>
    <row r="83" spans="1:17" ht="14.1" customHeight="1" outlineLevel="2" x14ac:dyDescent="0.2">
      <c r="A83" s="2" t="s">
        <v>0</v>
      </c>
      <c r="B83" t="s">
        <v>33</v>
      </c>
      <c r="C83" t="s">
        <v>2</v>
      </c>
      <c r="D83" t="s">
        <v>294</v>
      </c>
      <c r="E83" t="s">
        <v>4</v>
      </c>
      <c r="F83" t="s">
        <v>295</v>
      </c>
      <c r="G83" t="s">
        <v>296</v>
      </c>
      <c r="H83" s="3">
        <v>45517</v>
      </c>
      <c r="I83" s="3">
        <v>45519</v>
      </c>
      <c r="J83" s="3">
        <v>45564</v>
      </c>
      <c r="K83" t="s">
        <v>0</v>
      </c>
      <c r="L83" s="4">
        <v>-1983571</v>
      </c>
      <c r="M83" t="s">
        <v>0</v>
      </c>
      <c r="N83" t="s">
        <v>7</v>
      </c>
      <c r="O83" s="3">
        <v>45570</v>
      </c>
      <c r="P83" t="s">
        <v>8</v>
      </c>
      <c r="Q83" t="s">
        <v>9</v>
      </c>
    </row>
    <row r="84" spans="1:17" ht="14.1" customHeight="1" outlineLevel="2" x14ac:dyDescent="0.2">
      <c r="A84" s="2" t="s">
        <v>0</v>
      </c>
      <c r="B84" t="s">
        <v>152</v>
      </c>
      <c r="C84" t="s">
        <v>2</v>
      </c>
      <c r="D84" t="s">
        <v>297</v>
      </c>
      <c r="E84" t="s">
        <v>4</v>
      </c>
      <c r="F84" t="s">
        <v>298</v>
      </c>
      <c r="G84" t="s">
        <v>299</v>
      </c>
      <c r="H84" s="3">
        <v>45517</v>
      </c>
      <c r="I84" s="3">
        <v>45519</v>
      </c>
      <c r="J84" s="3">
        <v>45564</v>
      </c>
      <c r="K84" t="s">
        <v>0</v>
      </c>
      <c r="L84" s="4">
        <v>-4371689</v>
      </c>
      <c r="M84" t="s">
        <v>0</v>
      </c>
      <c r="N84" t="s">
        <v>7</v>
      </c>
      <c r="O84" s="3">
        <v>45570</v>
      </c>
      <c r="P84" t="s">
        <v>8</v>
      </c>
      <c r="Q84" t="s">
        <v>9</v>
      </c>
    </row>
    <row r="85" spans="1:17" ht="14.1" customHeight="1" outlineLevel="2" x14ac:dyDescent="0.2">
      <c r="A85" s="2" t="s">
        <v>0</v>
      </c>
      <c r="B85" t="s">
        <v>182</v>
      </c>
      <c r="C85" t="s">
        <v>2</v>
      </c>
      <c r="D85" t="s">
        <v>300</v>
      </c>
      <c r="E85" t="s">
        <v>4</v>
      </c>
      <c r="F85" t="s">
        <v>301</v>
      </c>
      <c r="G85" t="s">
        <v>302</v>
      </c>
      <c r="H85" s="3">
        <v>45517</v>
      </c>
      <c r="I85" s="3">
        <v>45519</v>
      </c>
      <c r="J85" s="3">
        <v>45564</v>
      </c>
      <c r="K85" t="s">
        <v>0</v>
      </c>
      <c r="L85" s="4">
        <v>-1586131</v>
      </c>
      <c r="M85" t="s">
        <v>0</v>
      </c>
      <c r="N85" t="s">
        <v>7</v>
      </c>
      <c r="O85" s="3">
        <v>45570</v>
      </c>
      <c r="P85" t="s">
        <v>8</v>
      </c>
      <c r="Q85" t="s">
        <v>9</v>
      </c>
    </row>
    <row r="86" spans="1:17" ht="14.1" customHeight="1" outlineLevel="2" x14ac:dyDescent="0.2">
      <c r="A86" s="2" t="s">
        <v>0</v>
      </c>
      <c r="B86" t="s">
        <v>22</v>
      </c>
      <c r="C86" t="s">
        <v>2</v>
      </c>
      <c r="D86" t="s">
        <v>303</v>
      </c>
      <c r="E86" t="s">
        <v>4</v>
      </c>
      <c r="F86" t="s">
        <v>304</v>
      </c>
      <c r="G86" t="s">
        <v>305</v>
      </c>
      <c r="H86" s="3">
        <v>45517</v>
      </c>
      <c r="I86" s="3">
        <v>45518</v>
      </c>
      <c r="J86" s="3">
        <v>45563</v>
      </c>
      <c r="K86" t="s">
        <v>0</v>
      </c>
      <c r="L86" s="4">
        <v>-2019712</v>
      </c>
      <c r="M86" t="s">
        <v>0</v>
      </c>
      <c r="N86" t="s">
        <v>7</v>
      </c>
      <c r="O86" s="3">
        <v>45570</v>
      </c>
      <c r="P86" t="s">
        <v>8</v>
      </c>
      <c r="Q86" t="s">
        <v>9</v>
      </c>
    </row>
    <row r="87" spans="1:17" ht="14.1" customHeight="1" outlineLevel="2" x14ac:dyDescent="0.2">
      <c r="A87" s="2" t="s">
        <v>0</v>
      </c>
      <c r="B87" t="s">
        <v>206</v>
      </c>
      <c r="C87" t="s">
        <v>2</v>
      </c>
      <c r="D87" t="s">
        <v>306</v>
      </c>
      <c r="E87" t="s">
        <v>4</v>
      </c>
      <c r="F87" t="s">
        <v>307</v>
      </c>
      <c r="G87" t="s">
        <v>308</v>
      </c>
      <c r="H87" s="3">
        <v>45517</v>
      </c>
      <c r="I87" s="3">
        <v>45521</v>
      </c>
      <c r="J87" s="3">
        <v>45566</v>
      </c>
      <c r="K87" t="s">
        <v>0</v>
      </c>
      <c r="L87" s="4">
        <v>-2398853</v>
      </c>
      <c r="M87" t="s">
        <v>0</v>
      </c>
      <c r="N87" t="s">
        <v>7</v>
      </c>
      <c r="O87" s="3">
        <v>45570</v>
      </c>
      <c r="P87" t="s">
        <v>8</v>
      </c>
      <c r="Q87" t="s">
        <v>9</v>
      </c>
    </row>
    <row r="88" spans="1:17" ht="14.1" customHeight="1" outlineLevel="2" x14ac:dyDescent="0.2">
      <c r="A88" s="2" t="s">
        <v>0</v>
      </c>
      <c r="B88" t="s">
        <v>199</v>
      </c>
      <c r="C88" t="s">
        <v>2</v>
      </c>
      <c r="D88" t="s">
        <v>309</v>
      </c>
      <c r="E88" t="s">
        <v>4</v>
      </c>
      <c r="F88" t="s">
        <v>310</v>
      </c>
      <c r="G88" t="s">
        <v>311</v>
      </c>
      <c r="H88" s="3">
        <v>45517</v>
      </c>
      <c r="I88" s="3">
        <v>45521</v>
      </c>
      <c r="J88" s="3">
        <v>45566</v>
      </c>
      <c r="K88" t="s">
        <v>0</v>
      </c>
      <c r="L88" s="4">
        <v>-599713</v>
      </c>
      <c r="M88" t="s">
        <v>0</v>
      </c>
      <c r="N88" t="s">
        <v>7</v>
      </c>
      <c r="O88" s="3">
        <v>45570</v>
      </c>
      <c r="P88" t="s">
        <v>8</v>
      </c>
      <c r="Q88" t="s">
        <v>9</v>
      </c>
    </row>
    <row r="89" spans="1:17" ht="14.1" customHeight="1" outlineLevel="2" x14ac:dyDescent="0.2">
      <c r="A89" s="2" t="s">
        <v>0</v>
      </c>
      <c r="B89" t="s">
        <v>159</v>
      </c>
      <c r="C89" t="s">
        <v>2</v>
      </c>
      <c r="D89" t="s">
        <v>312</v>
      </c>
      <c r="E89" t="s">
        <v>4</v>
      </c>
      <c r="F89" t="s">
        <v>313</v>
      </c>
      <c r="G89" t="s">
        <v>314</v>
      </c>
      <c r="H89" s="3">
        <v>45517</v>
      </c>
      <c r="I89" s="3">
        <v>45520</v>
      </c>
      <c r="J89" s="3">
        <v>45565</v>
      </c>
      <c r="K89" t="s">
        <v>0</v>
      </c>
      <c r="L89" s="4">
        <v>-5571115</v>
      </c>
      <c r="M89" t="s">
        <v>0</v>
      </c>
      <c r="N89" t="s">
        <v>7</v>
      </c>
      <c r="O89" s="3">
        <v>45570</v>
      </c>
      <c r="P89" t="s">
        <v>8</v>
      </c>
      <c r="Q89" t="s">
        <v>9</v>
      </c>
    </row>
    <row r="90" spans="1:17" ht="14.1" customHeight="1" outlineLevel="2" x14ac:dyDescent="0.2">
      <c r="A90" s="2" t="s">
        <v>0</v>
      </c>
      <c r="B90" t="s">
        <v>119</v>
      </c>
      <c r="C90" t="s">
        <v>2</v>
      </c>
      <c r="D90" t="s">
        <v>315</v>
      </c>
      <c r="E90" t="s">
        <v>4</v>
      </c>
      <c r="F90" t="s">
        <v>316</v>
      </c>
      <c r="G90" t="s">
        <v>317</v>
      </c>
      <c r="H90" s="3">
        <v>45518</v>
      </c>
      <c r="I90" s="3">
        <v>45518</v>
      </c>
      <c r="J90" s="3">
        <v>45563</v>
      </c>
      <c r="K90" t="s">
        <v>0</v>
      </c>
      <c r="L90" s="4">
        <v>-2835238</v>
      </c>
      <c r="M90" t="s">
        <v>0</v>
      </c>
      <c r="N90" t="s">
        <v>7</v>
      </c>
      <c r="O90" s="3">
        <v>45570</v>
      </c>
      <c r="P90" t="s">
        <v>8</v>
      </c>
      <c r="Q90" t="s">
        <v>9</v>
      </c>
    </row>
    <row r="91" spans="1:17" ht="14.1" customHeight="1" outlineLevel="2" x14ac:dyDescent="0.2">
      <c r="A91" s="2" t="s">
        <v>0</v>
      </c>
      <c r="B91" t="s">
        <v>51</v>
      </c>
      <c r="C91" t="s">
        <v>2</v>
      </c>
      <c r="D91" t="s">
        <v>318</v>
      </c>
      <c r="E91" t="s">
        <v>4</v>
      </c>
      <c r="F91" t="s">
        <v>319</v>
      </c>
      <c r="G91" t="s">
        <v>320</v>
      </c>
      <c r="H91" s="3">
        <v>45518</v>
      </c>
      <c r="I91" s="3">
        <v>45518</v>
      </c>
      <c r="J91" s="3">
        <v>45563</v>
      </c>
      <c r="K91" t="s">
        <v>0</v>
      </c>
      <c r="L91" s="4">
        <v>-650372</v>
      </c>
      <c r="M91" t="s">
        <v>0</v>
      </c>
      <c r="N91" t="s">
        <v>7</v>
      </c>
      <c r="O91" s="3">
        <v>45570</v>
      </c>
      <c r="P91" t="s">
        <v>8</v>
      </c>
      <c r="Q91" t="s">
        <v>9</v>
      </c>
    </row>
    <row r="92" spans="1:17" ht="14.1" customHeight="1" outlineLevel="2" x14ac:dyDescent="0.2">
      <c r="A92" s="2" t="s">
        <v>0</v>
      </c>
      <c r="B92" t="s">
        <v>123</v>
      </c>
      <c r="C92" t="s">
        <v>2</v>
      </c>
      <c r="D92" t="s">
        <v>321</v>
      </c>
      <c r="E92" t="s">
        <v>4</v>
      </c>
      <c r="F92" t="s">
        <v>322</v>
      </c>
      <c r="G92" t="s">
        <v>323</v>
      </c>
      <c r="H92" s="3">
        <v>45519</v>
      </c>
      <c r="I92" s="3">
        <v>45519</v>
      </c>
      <c r="J92" s="3">
        <v>45564</v>
      </c>
      <c r="K92" t="s">
        <v>0</v>
      </c>
      <c r="L92" s="4">
        <v>-1586131</v>
      </c>
      <c r="M92" t="s">
        <v>0</v>
      </c>
      <c r="N92" t="s">
        <v>7</v>
      </c>
      <c r="O92" s="3">
        <v>45570</v>
      </c>
      <c r="P92" t="s">
        <v>8</v>
      </c>
      <c r="Q92" t="s">
        <v>9</v>
      </c>
    </row>
    <row r="93" spans="1:17" ht="14.1" customHeight="1" outlineLevel="2" x14ac:dyDescent="0.2">
      <c r="A93" s="2" t="s">
        <v>0</v>
      </c>
      <c r="B93" t="s">
        <v>115</v>
      </c>
      <c r="C93" t="s">
        <v>2</v>
      </c>
      <c r="D93" t="s">
        <v>324</v>
      </c>
      <c r="E93" t="s">
        <v>4</v>
      </c>
      <c r="F93" t="s">
        <v>325</v>
      </c>
      <c r="G93" t="s">
        <v>326</v>
      </c>
      <c r="H93" s="3">
        <v>45519</v>
      </c>
      <c r="I93" s="3">
        <v>45519</v>
      </c>
      <c r="J93" s="3">
        <v>45564</v>
      </c>
      <c r="K93" t="s">
        <v>0</v>
      </c>
      <c r="L93" s="4">
        <v>-1849798</v>
      </c>
      <c r="M93" t="s">
        <v>0</v>
      </c>
      <c r="N93" t="s">
        <v>7</v>
      </c>
      <c r="O93" s="3">
        <v>45570</v>
      </c>
      <c r="P93" t="s">
        <v>8</v>
      </c>
      <c r="Q93" t="s">
        <v>9</v>
      </c>
    </row>
    <row r="94" spans="1:17" ht="14.1" customHeight="1" outlineLevel="2" x14ac:dyDescent="0.2">
      <c r="A94" s="2" t="s">
        <v>0</v>
      </c>
      <c r="B94" t="s">
        <v>327</v>
      </c>
      <c r="C94" t="s">
        <v>2</v>
      </c>
      <c r="D94" t="s">
        <v>328</v>
      </c>
      <c r="E94" t="s">
        <v>4</v>
      </c>
      <c r="F94" t="s">
        <v>329</v>
      </c>
      <c r="G94" t="s">
        <v>330</v>
      </c>
      <c r="H94" s="3">
        <v>45519</v>
      </c>
      <c r="I94" s="3">
        <v>45519</v>
      </c>
      <c r="J94" s="3">
        <v>45564</v>
      </c>
      <c r="K94" t="s">
        <v>0</v>
      </c>
      <c r="L94" s="4">
        <v>-1802922</v>
      </c>
      <c r="M94" t="s">
        <v>0</v>
      </c>
      <c r="N94" t="s">
        <v>7</v>
      </c>
      <c r="O94" s="3">
        <v>45570</v>
      </c>
      <c r="P94" t="s">
        <v>8</v>
      </c>
      <c r="Q94" t="s">
        <v>9</v>
      </c>
    </row>
    <row r="95" spans="1:17" ht="14.1" customHeight="1" outlineLevel="2" x14ac:dyDescent="0.2">
      <c r="A95" s="2" t="s">
        <v>0</v>
      </c>
      <c r="B95" t="s">
        <v>14</v>
      </c>
      <c r="C95" t="s">
        <v>2</v>
      </c>
      <c r="D95" t="s">
        <v>331</v>
      </c>
      <c r="E95" t="s">
        <v>4</v>
      </c>
      <c r="F95" t="s">
        <v>332</v>
      </c>
      <c r="G95" t="s">
        <v>333</v>
      </c>
      <c r="H95" s="3">
        <v>45519</v>
      </c>
      <c r="I95" s="3">
        <v>45519</v>
      </c>
      <c r="J95" s="3">
        <v>45564</v>
      </c>
      <c r="K95" t="s">
        <v>0</v>
      </c>
      <c r="L95" s="4">
        <v>-1199426</v>
      </c>
      <c r="M95" t="s">
        <v>0</v>
      </c>
      <c r="N95" t="s">
        <v>7</v>
      </c>
      <c r="O95" s="3">
        <v>45570</v>
      </c>
      <c r="P95" t="s">
        <v>8</v>
      </c>
      <c r="Q95" t="s">
        <v>9</v>
      </c>
    </row>
    <row r="96" spans="1:17" ht="14.1" customHeight="1" outlineLevel="2" x14ac:dyDescent="0.2">
      <c r="A96" s="2" t="s">
        <v>0</v>
      </c>
      <c r="B96" t="s">
        <v>62</v>
      </c>
      <c r="C96" t="s">
        <v>2</v>
      </c>
      <c r="D96" t="s">
        <v>334</v>
      </c>
      <c r="E96" t="s">
        <v>4</v>
      </c>
      <c r="F96" t="s">
        <v>335</v>
      </c>
      <c r="G96" t="s">
        <v>336</v>
      </c>
      <c r="H96" s="3">
        <v>45519</v>
      </c>
      <c r="I96" s="3">
        <v>45521</v>
      </c>
      <c r="J96" s="3">
        <v>45566</v>
      </c>
      <c r="K96" t="s">
        <v>0</v>
      </c>
      <c r="L96" s="4">
        <v>-10090997</v>
      </c>
      <c r="M96" t="s">
        <v>0</v>
      </c>
      <c r="N96" t="s">
        <v>7</v>
      </c>
      <c r="O96" s="3">
        <v>45570</v>
      </c>
      <c r="P96" t="s">
        <v>8</v>
      </c>
      <c r="Q96" t="s">
        <v>9</v>
      </c>
    </row>
    <row r="97" spans="1:17" ht="14.1" customHeight="1" outlineLevel="2" x14ac:dyDescent="0.2">
      <c r="A97" s="2" t="s">
        <v>0</v>
      </c>
      <c r="B97" t="s">
        <v>226</v>
      </c>
      <c r="C97" t="s">
        <v>2</v>
      </c>
      <c r="D97" t="s">
        <v>337</v>
      </c>
      <c r="E97" t="s">
        <v>4</v>
      </c>
      <c r="F97" t="s">
        <v>338</v>
      </c>
      <c r="G97" t="s">
        <v>339</v>
      </c>
      <c r="H97" s="3">
        <v>45519</v>
      </c>
      <c r="I97" s="3">
        <v>45521</v>
      </c>
      <c r="J97" s="3">
        <v>45566</v>
      </c>
      <c r="K97" t="s">
        <v>0</v>
      </c>
      <c r="L97" s="4">
        <v>-5401201</v>
      </c>
      <c r="M97" t="s">
        <v>0</v>
      </c>
      <c r="N97" t="s">
        <v>7</v>
      </c>
      <c r="O97" s="3">
        <v>45570</v>
      </c>
      <c r="P97" t="s">
        <v>8</v>
      </c>
      <c r="Q97" t="s">
        <v>9</v>
      </c>
    </row>
    <row r="98" spans="1:17" ht="14.1" customHeight="1" outlineLevel="2" x14ac:dyDescent="0.2">
      <c r="A98" s="2" t="s">
        <v>0</v>
      </c>
      <c r="B98" t="s">
        <v>99</v>
      </c>
      <c r="C98" t="s">
        <v>2</v>
      </c>
      <c r="D98" t="s">
        <v>340</v>
      </c>
      <c r="E98" t="s">
        <v>4</v>
      </c>
      <c r="F98" t="s">
        <v>341</v>
      </c>
      <c r="G98" t="s">
        <v>342</v>
      </c>
      <c r="H98" s="3">
        <v>45519</v>
      </c>
      <c r="I98" s="3">
        <v>45522</v>
      </c>
      <c r="J98" s="3">
        <v>45567</v>
      </c>
      <c r="K98" t="s">
        <v>0</v>
      </c>
      <c r="L98" s="4">
        <v>-3049224</v>
      </c>
      <c r="M98" t="s">
        <v>0</v>
      </c>
      <c r="N98" t="s">
        <v>7</v>
      </c>
      <c r="O98" s="3">
        <v>45570</v>
      </c>
      <c r="P98" t="s">
        <v>8</v>
      </c>
      <c r="Q98" t="s">
        <v>9</v>
      </c>
    </row>
    <row r="99" spans="1:17" ht="14.1" customHeight="1" outlineLevel="2" x14ac:dyDescent="0.2">
      <c r="A99" s="2" t="s">
        <v>0</v>
      </c>
      <c r="B99" t="s">
        <v>95</v>
      </c>
      <c r="C99" t="s">
        <v>2</v>
      </c>
      <c r="D99" t="s">
        <v>343</v>
      </c>
      <c r="E99" t="s">
        <v>4</v>
      </c>
      <c r="F99" t="s">
        <v>344</v>
      </c>
      <c r="G99" t="s">
        <v>345</v>
      </c>
      <c r="H99" s="3">
        <v>45519</v>
      </c>
      <c r="I99" s="3">
        <v>45522</v>
      </c>
      <c r="J99" s="3">
        <v>45567</v>
      </c>
      <c r="K99" t="s">
        <v>0</v>
      </c>
      <c r="L99" s="4">
        <v>-3250748</v>
      </c>
      <c r="M99" t="s">
        <v>0</v>
      </c>
      <c r="N99" t="s">
        <v>7</v>
      </c>
      <c r="O99" s="3">
        <v>45570</v>
      </c>
      <c r="P99" t="s">
        <v>8</v>
      </c>
      <c r="Q99" t="s">
        <v>9</v>
      </c>
    </row>
    <row r="100" spans="1:17" ht="14.1" customHeight="1" outlineLevel="2" x14ac:dyDescent="0.2">
      <c r="A100" s="2" t="s">
        <v>0</v>
      </c>
      <c r="B100" t="s">
        <v>66</v>
      </c>
      <c r="C100" t="s">
        <v>2</v>
      </c>
      <c r="D100" t="s">
        <v>346</v>
      </c>
      <c r="E100" t="s">
        <v>4</v>
      </c>
      <c r="F100" t="s">
        <v>347</v>
      </c>
      <c r="G100" t="s">
        <v>348</v>
      </c>
      <c r="H100" s="3">
        <v>45519</v>
      </c>
      <c r="I100" s="3">
        <v>45521</v>
      </c>
      <c r="J100" s="3">
        <v>45566</v>
      </c>
      <c r="K100" t="s">
        <v>0</v>
      </c>
      <c r="L100" s="4">
        <v>-1586131</v>
      </c>
      <c r="M100" t="s">
        <v>0</v>
      </c>
      <c r="N100" t="s">
        <v>7</v>
      </c>
      <c r="O100" s="3">
        <v>45570</v>
      </c>
      <c r="P100" t="s">
        <v>8</v>
      </c>
      <c r="Q100" t="s">
        <v>9</v>
      </c>
    </row>
    <row r="101" spans="1:17" ht="14.1" customHeight="1" outlineLevel="2" x14ac:dyDescent="0.2">
      <c r="A101" s="2" t="s">
        <v>0</v>
      </c>
      <c r="B101" t="s">
        <v>159</v>
      </c>
      <c r="C101" t="s">
        <v>2</v>
      </c>
      <c r="D101" t="s">
        <v>349</v>
      </c>
      <c r="E101" t="s">
        <v>4</v>
      </c>
      <c r="F101" t="s">
        <v>350</v>
      </c>
      <c r="G101" t="s">
        <v>351</v>
      </c>
      <c r="H101" s="3">
        <v>45520</v>
      </c>
      <c r="I101" s="3">
        <v>45526</v>
      </c>
      <c r="J101" s="3">
        <v>45571</v>
      </c>
      <c r="K101" t="s">
        <v>0</v>
      </c>
      <c r="L101" s="4">
        <v>-4499855</v>
      </c>
      <c r="M101" t="s">
        <v>0</v>
      </c>
      <c r="N101" t="s">
        <v>7</v>
      </c>
      <c r="O101" s="3"/>
      <c r="P101" t="s">
        <v>0</v>
      </c>
      <c r="Q101" t="s">
        <v>9</v>
      </c>
    </row>
    <row r="102" spans="1:17" ht="14.1" customHeight="1" outlineLevel="2" x14ac:dyDescent="0.2">
      <c r="A102" s="2" t="s">
        <v>0</v>
      </c>
      <c r="B102" t="s">
        <v>141</v>
      </c>
      <c r="C102" t="s">
        <v>2</v>
      </c>
      <c r="D102" t="s">
        <v>352</v>
      </c>
      <c r="E102" t="s">
        <v>4</v>
      </c>
      <c r="F102" t="s">
        <v>353</v>
      </c>
      <c r="G102" t="s">
        <v>354</v>
      </c>
      <c r="H102" s="3">
        <v>45520</v>
      </c>
      <c r="I102" s="3">
        <v>45520</v>
      </c>
      <c r="J102" s="3">
        <v>45565</v>
      </c>
      <c r="K102" t="s">
        <v>0</v>
      </c>
      <c r="L102" s="4">
        <v>-2785558</v>
      </c>
      <c r="M102" t="s">
        <v>0</v>
      </c>
      <c r="N102" t="s">
        <v>7</v>
      </c>
      <c r="O102" s="3">
        <v>45570</v>
      </c>
      <c r="P102" t="s">
        <v>8</v>
      </c>
      <c r="Q102" t="s">
        <v>9</v>
      </c>
    </row>
    <row r="103" spans="1:17" ht="14.1" customHeight="1" outlineLevel="2" x14ac:dyDescent="0.2">
      <c r="A103" s="2" t="s">
        <v>0</v>
      </c>
      <c r="B103" t="s">
        <v>43</v>
      </c>
      <c r="C103" t="s">
        <v>2</v>
      </c>
      <c r="D103" t="s">
        <v>355</v>
      </c>
      <c r="E103" t="s">
        <v>4</v>
      </c>
      <c r="F103" t="s">
        <v>356</v>
      </c>
      <c r="G103" t="s">
        <v>357</v>
      </c>
      <c r="H103" s="3">
        <v>45520</v>
      </c>
      <c r="I103" s="3">
        <v>45521</v>
      </c>
      <c r="J103" s="3">
        <v>45566</v>
      </c>
      <c r="K103" t="s">
        <v>0</v>
      </c>
      <c r="L103" s="4">
        <v>-1199426</v>
      </c>
      <c r="M103" t="s">
        <v>0</v>
      </c>
      <c r="N103" t="s">
        <v>7</v>
      </c>
      <c r="O103" s="3">
        <v>45570</v>
      </c>
      <c r="P103" t="s">
        <v>8</v>
      </c>
      <c r="Q103" t="s">
        <v>9</v>
      </c>
    </row>
    <row r="104" spans="1:17" ht="14.1" customHeight="1" outlineLevel="2" x14ac:dyDescent="0.2">
      <c r="A104" s="2" t="s">
        <v>0</v>
      </c>
      <c r="B104" t="s">
        <v>10</v>
      </c>
      <c r="C104" t="s">
        <v>2</v>
      </c>
      <c r="D104" t="s">
        <v>358</v>
      </c>
      <c r="E104" t="s">
        <v>4</v>
      </c>
      <c r="F104" t="s">
        <v>359</v>
      </c>
      <c r="G104" t="s">
        <v>360</v>
      </c>
      <c r="H104" s="3">
        <v>45520</v>
      </c>
      <c r="I104" s="3">
        <v>45524</v>
      </c>
      <c r="J104" s="3">
        <v>45569</v>
      </c>
      <c r="K104" t="s">
        <v>0</v>
      </c>
      <c r="L104" s="4">
        <v>-9942804</v>
      </c>
      <c r="M104" t="s">
        <v>0</v>
      </c>
      <c r="N104" t="s">
        <v>7</v>
      </c>
      <c r="O104" s="3">
        <v>45570</v>
      </c>
      <c r="P104" t="s">
        <v>8</v>
      </c>
      <c r="Q104" t="s">
        <v>9</v>
      </c>
    </row>
    <row r="105" spans="1:17" ht="14.1" customHeight="1" outlineLevel="2" x14ac:dyDescent="0.2">
      <c r="A105" s="2" t="s">
        <v>0</v>
      </c>
      <c r="B105" t="s">
        <v>33</v>
      </c>
      <c r="C105" t="s">
        <v>2</v>
      </c>
      <c r="D105" t="s">
        <v>361</v>
      </c>
      <c r="E105" t="s">
        <v>4</v>
      </c>
      <c r="F105" t="s">
        <v>362</v>
      </c>
      <c r="G105" t="s">
        <v>363</v>
      </c>
      <c r="H105" s="3">
        <v>45520</v>
      </c>
      <c r="I105" s="3">
        <v>45524</v>
      </c>
      <c r="J105" s="3">
        <v>45569</v>
      </c>
      <c r="K105" t="s">
        <v>0</v>
      </c>
      <c r="L105" s="4">
        <v>-3172262</v>
      </c>
      <c r="M105" t="s">
        <v>0</v>
      </c>
      <c r="N105" t="s">
        <v>7</v>
      </c>
      <c r="O105" s="3">
        <v>45570</v>
      </c>
      <c r="P105" t="s">
        <v>8</v>
      </c>
      <c r="Q105" t="s">
        <v>9</v>
      </c>
    </row>
    <row r="106" spans="1:17" ht="14.1" customHeight="1" outlineLevel="2" x14ac:dyDescent="0.2">
      <c r="A106" s="2" t="s">
        <v>0</v>
      </c>
      <c r="B106" t="s">
        <v>195</v>
      </c>
      <c r="C106" t="s">
        <v>2</v>
      </c>
      <c r="D106" t="s">
        <v>364</v>
      </c>
      <c r="E106" t="s">
        <v>4</v>
      </c>
      <c r="F106" t="s">
        <v>365</v>
      </c>
      <c r="G106" t="s">
        <v>366</v>
      </c>
      <c r="H106" s="3">
        <v>45520</v>
      </c>
      <c r="I106" s="3">
        <v>45524</v>
      </c>
      <c r="J106" s="3">
        <v>45569</v>
      </c>
      <c r="K106" t="s">
        <v>0</v>
      </c>
      <c r="L106" s="4">
        <v>-2785558</v>
      </c>
      <c r="M106" t="s">
        <v>0</v>
      </c>
      <c r="N106" t="s">
        <v>7</v>
      </c>
      <c r="O106" s="3">
        <v>45570</v>
      </c>
      <c r="P106" t="s">
        <v>8</v>
      </c>
      <c r="Q106" t="s">
        <v>9</v>
      </c>
    </row>
    <row r="107" spans="1:17" ht="14.1" customHeight="1" outlineLevel="2" x14ac:dyDescent="0.2">
      <c r="A107" s="2" t="s">
        <v>0</v>
      </c>
      <c r="B107" t="s">
        <v>152</v>
      </c>
      <c r="C107" t="s">
        <v>2</v>
      </c>
      <c r="D107" t="s">
        <v>367</v>
      </c>
      <c r="E107" t="s">
        <v>4</v>
      </c>
      <c r="F107" t="s">
        <v>368</v>
      </c>
      <c r="G107" t="s">
        <v>369</v>
      </c>
      <c r="H107" s="3">
        <v>45520</v>
      </c>
      <c r="I107" s="3">
        <v>45524</v>
      </c>
      <c r="J107" s="3">
        <v>45569</v>
      </c>
      <c r="K107" t="s">
        <v>0</v>
      </c>
      <c r="L107" s="4">
        <v>-4371689</v>
      </c>
      <c r="M107" t="s">
        <v>0</v>
      </c>
      <c r="N107" t="s">
        <v>7</v>
      </c>
      <c r="O107" s="3">
        <v>45570</v>
      </c>
      <c r="P107" t="s">
        <v>8</v>
      </c>
      <c r="Q107" t="s">
        <v>9</v>
      </c>
    </row>
    <row r="108" spans="1:17" ht="14.1" customHeight="1" outlineLevel="2" x14ac:dyDescent="0.2">
      <c r="A108" s="2" t="s">
        <v>0</v>
      </c>
      <c r="B108" t="s">
        <v>370</v>
      </c>
      <c r="C108" t="s">
        <v>2</v>
      </c>
      <c r="D108" t="s">
        <v>371</v>
      </c>
      <c r="E108" t="s">
        <v>4</v>
      </c>
      <c r="F108" t="s">
        <v>372</v>
      </c>
      <c r="G108" t="s">
        <v>373</v>
      </c>
      <c r="H108" s="3">
        <v>45520</v>
      </c>
      <c r="I108" s="3">
        <v>45522</v>
      </c>
      <c r="J108" s="3">
        <v>45567</v>
      </c>
      <c r="K108" t="s">
        <v>0</v>
      </c>
      <c r="L108" s="4">
        <v>-5303496</v>
      </c>
      <c r="M108" t="s">
        <v>0</v>
      </c>
      <c r="N108" t="s">
        <v>7</v>
      </c>
      <c r="O108" s="3">
        <v>45570</v>
      </c>
      <c r="P108" t="s">
        <v>8</v>
      </c>
      <c r="Q108" t="s">
        <v>9</v>
      </c>
    </row>
    <row r="109" spans="1:17" ht="14.1" customHeight="1" outlineLevel="2" x14ac:dyDescent="0.2">
      <c r="A109" s="2" t="s">
        <v>0</v>
      </c>
      <c r="B109" t="s">
        <v>134</v>
      </c>
      <c r="C109" t="s">
        <v>2</v>
      </c>
      <c r="D109" t="s">
        <v>374</v>
      </c>
      <c r="E109" t="s">
        <v>4</v>
      </c>
      <c r="F109" t="s">
        <v>375</v>
      </c>
      <c r="G109" t="s">
        <v>376</v>
      </c>
      <c r="H109" s="3">
        <v>45520</v>
      </c>
      <c r="I109" s="3">
        <v>45521</v>
      </c>
      <c r="J109" s="3">
        <v>45566</v>
      </c>
      <c r="K109" t="s">
        <v>0</v>
      </c>
      <c r="L109" s="4">
        <v>-7930656</v>
      </c>
      <c r="M109" t="s">
        <v>0</v>
      </c>
      <c r="N109" t="s">
        <v>7</v>
      </c>
      <c r="O109" s="3">
        <v>45570</v>
      </c>
      <c r="P109" t="s">
        <v>8</v>
      </c>
      <c r="Q109" t="s">
        <v>9</v>
      </c>
    </row>
    <row r="110" spans="1:17" ht="14.1" customHeight="1" outlineLevel="2" x14ac:dyDescent="0.2">
      <c r="A110" s="2" t="s">
        <v>0</v>
      </c>
      <c r="B110" t="s">
        <v>51</v>
      </c>
      <c r="C110" t="s">
        <v>2</v>
      </c>
      <c r="D110" t="s">
        <v>377</v>
      </c>
      <c r="E110" t="s">
        <v>4</v>
      </c>
      <c r="F110" t="s">
        <v>378</v>
      </c>
      <c r="G110" t="s">
        <v>379</v>
      </c>
      <c r="H110" s="3">
        <v>45521</v>
      </c>
      <c r="I110" s="3">
        <v>45521</v>
      </c>
      <c r="J110" s="3">
        <v>45566</v>
      </c>
      <c r="K110" t="s">
        <v>0</v>
      </c>
      <c r="L110" s="4">
        <v>-4188465</v>
      </c>
      <c r="M110" t="s">
        <v>0</v>
      </c>
      <c r="N110" t="s">
        <v>7</v>
      </c>
      <c r="O110" s="3">
        <v>45570</v>
      </c>
      <c r="P110" t="s">
        <v>8</v>
      </c>
      <c r="Q110" t="s">
        <v>9</v>
      </c>
    </row>
    <row r="111" spans="1:17" ht="14.1" customHeight="1" outlineLevel="2" x14ac:dyDescent="0.2">
      <c r="A111" s="2" t="s">
        <v>0</v>
      </c>
      <c r="B111" t="s">
        <v>84</v>
      </c>
      <c r="C111" t="s">
        <v>2</v>
      </c>
      <c r="D111" t="s">
        <v>380</v>
      </c>
      <c r="E111" t="s">
        <v>4</v>
      </c>
      <c r="F111" t="s">
        <v>381</v>
      </c>
      <c r="G111" t="s">
        <v>382</v>
      </c>
      <c r="H111" s="3">
        <v>45523</v>
      </c>
      <c r="I111" s="3">
        <v>45526</v>
      </c>
      <c r="J111" s="3">
        <v>45571</v>
      </c>
      <c r="K111" t="s">
        <v>0</v>
      </c>
      <c r="L111" s="4">
        <v>-2785558</v>
      </c>
      <c r="M111" t="s">
        <v>0</v>
      </c>
      <c r="N111" t="s">
        <v>7</v>
      </c>
      <c r="O111" s="3"/>
      <c r="P111" t="s">
        <v>0</v>
      </c>
      <c r="Q111" t="s">
        <v>9</v>
      </c>
    </row>
    <row r="112" spans="1:17" ht="14.1" customHeight="1" outlineLevel="2" x14ac:dyDescent="0.2">
      <c r="A112" s="2" t="s">
        <v>0</v>
      </c>
      <c r="B112" t="s">
        <v>95</v>
      </c>
      <c r="C112" t="s">
        <v>2</v>
      </c>
      <c r="D112" t="s">
        <v>383</v>
      </c>
      <c r="E112" t="s">
        <v>4</v>
      </c>
      <c r="F112" t="s">
        <v>384</v>
      </c>
      <c r="G112" t="s">
        <v>385</v>
      </c>
      <c r="H112" s="3">
        <v>45523</v>
      </c>
      <c r="I112" s="3">
        <v>45527</v>
      </c>
      <c r="J112" s="3">
        <v>45572</v>
      </c>
      <c r="K112" t="s">
        <v>0</v>
      </c>
      <c r="L112" s="4">
        <v>-1199426</v>
      </c>
      <c r="M112" t="s">
        <v>0</v>
      </c>
      <c r="N112" t="s">
        <v>7</v>
      </c>
      <c r="O112" s="3"/>
      <c r="P112" t="s">
        <v>0</v>
      </c>
      <c r="Q112" t="s">
        <v>9</v>
      </c>
    </row>
    <row r="113" spans="1:17" ht="14.1" customHeight="1" outlineLevel="2" x14ac:dyDescent="0.2">
      <c r="A113" s="2" t="s">
        <v>0</v>
      </c>
      <c r="B113" t="s">
        <v>91</v>
      </c>
      <c r="C113" t="s">
        <v>2</v>
      </c>
      <c r="D113" t="s">
        <v>386</v>
      </c>
      <c r="E113" t="s">
        <v>4</v>
      </c>
      <c r="F113" t="s">
        <v>387</v>
      </c>
      <c r="G113" t="s">
        <v>388</v>
      </c>
      <c r="H113" s="3">
        <v>45523</v>
      </c>
      <c r="I113" s="3">
        <v>45526</v>
      </c>
      <c r="J113" s="3">
        <v>45571</v>
      </c>
      <c r="K113" t="s">
        <v>0</v>
      </c>
      <c r="L113" s="4">
        <v>-1199426</v>
      </c>
      <c r="M113" t="s">
        <v>0</v>
      </c>
      <c r="N113" t="s">
        <v>7</v>
      </c>
      <c r="O113" s="3"/>
      <c r="P113" t="s">
        <v>0</v>
      </c>
      <c r="Q113" t="s">
        <v>9</v>
      </c>
    </row>
    <row r="114" spans="1:17" ht="14.1" customHeight="1" outlineLevel="2" x14ac:dyDescent="0.2">
      <c r="A114" s="2" t="s">
        <v>0</v>
      </c>
      <c r="B114" t="s">
        <v>264</v>
      </c>
      <c r="C114" t="s">
        <v>2</v>
      </c>
      <c r="D114" t="s">
        <v>389</v>
      </c>
      <c r="E114" t="s">
        <v>4</v>
      </c>
      <c r="F114" t="s">
        <v>390</v>
      </c>
      <c r="G114" t="s">
        <v>391</v>
      </c>
      <c r="H114" s="3">
        <v>45523</v>
      </c>
      <c r="I114" s="3">
        <v>45525</v>
      </c>
      <c r="J114" s="3">
        <v>45570</v>
      </c>
      <c r="K114" t="s">
        <v>0</v>
      </c>
      <c r="L114" s="4">
        <v>-3605844</v>
      </c>
      <c r="M114" t="s">
        <v>0</v>
      </c>
      <c r="N114" t="s">
        <v>7</v>
      </c>
      <c r="O114" s="3">
        <v>45570</v>
      </c>
      <c r="P114" t="s">
        <v>8</v>
      </c>
      <c r="Q114" t="s">
        <v>9</v>
      </c>
    </row>
    <row r="115" spans="1:17" ht="14.1" customHeight="1" outlineLevel="2" x14ac:dyDescent="0.2">
      <c r="A115" s="2" t="s">
        <v>0</v>
      </c>
      <c r="B115" t="s">
        <v>392</v>
      </c>
      <c r="C115" t="s">
        <v>2</v>
      </c>
      <c r="D115" t="s">
        <v>393</v>
      </c>
      <c r="E115" t="s">
        <v>4</v>
      </c>
      <c r="F115" t="s">
        <v>394</v>
      </c>
      <c r="G115" t="s">
        <v>395</v>
      </c>
      <c r="H115" s="3">
        <v>45523</v>
      </c>
      <c r="I115" s="3">
        <v>45525</v>
      </c>
      <c r="J115" s="3">
        <v>45570</v>
      </c>
      <c r="K115" t="s">
        <v>0</v>
      </c>
      <c r="L115" s="4">
        <v>-1083953</v>
      </c>
      <c r="M115" t="s">
        <v>0</v>
      </c>
      <c r="N115" t="s">
        <v>7</v>
      </c>
      <c r="O115" s="3">
        <v>45570</v>
      </c>
      <c r="P115" t="s">
        <v>8</v>
      </c>
      <c r="Q115" t="s">
        <v>9</v>
      </c>
    </row>
    <row r="116" spans="1:17" ht="14.1" customHeight="1" outlineLevel="2" x14ac:dyDescent="0.2">
      <c r="A116" s="2" t="s">
        <v>0</v>
      </c>
      <c r="B116" t="s">
        <v>260</v>
      </c>
      <c r="C116" t="s">
        <v>2</v>
      </c>
      <c r="D116" t="s">
        <v>396</v>
      </c>
      <c r="E116" t="s">
        <v>4</v>
      </c>
      <c r="F116" t="s">
        <v>397</v>
      </c>
      <c r="G116" t="s">
        <v>398</v>
      </c>
      <c r="H116" s="3">
        <v>45523</v>
      </c>
      <c r="I116" s="3">
        <v>45525</v>
      </c>
      <c r="J116" s="3">
        <v>45570</v>
      </c>
      <c r="K116" t="s">
        <v>0</v>
      </c>
      <c r="L116" s="4">
        <v>-1416217</v>
      </c>
      <c r="M116" t="s">
        <v>0</v>
      </c>
      <c r="N116" t="s">
        <v>7</v>
      </c>
      <c r="O116" s="3">
        <v>45570</v>
      </c>
      <c r="P116" t="s">
        <v>8</v>
      </c>
      <c r="Q116" t="s">
        <v>9</v>
      </c>
    </row>
    <row r="117" spans="1:17" ht="14.1" customHeight="1" outlineLevel="2" x14ac:dyDescent="0.2">
      <c r="A117" s="2" t="s">
        <v>0</v>
      </c>
      <c r="B117" t="s">
        <v>76</v>
      </c>
      <c r="C117" t="s">
        <v>2</v>
      </c>
      <c r="D117" t="s">
        <v>399</v>
      </c>
      <c r="E117" t="s">
        <v>4</v>
      </c>
      <c r="F117" t="s">
        <v>400</v>
      </c>
      <c r="G117" t="s">
        <v>401</v>
      </c>
      <c r="H117" s="3">
        <v>45523</v>
      </c>
      <c r="I117" s="3">
        <v>45525</v>
      </c>
      <c r="J117" s="3">
        <v>45570</v>
      </c>
      <c r="K117" t="s">
        <v>0</v>
      </c>
      <c r="L117" s="4">
        <v>-2066589</v>
      </c>
      <c r="M117" t="s">
        <v>0</v>
      </c>
      <c r="N117" t="s">
        <v>7</v>
      </c>
      <c r="O117" s="3">
        <v>45570</v>
      </c>
      <c r="P117" t="s">
        <v>8</v>
      </c>
      <c r="Q117" t="s">
        <v>9</v>
      </c>
    </row>
    <row r="118" spans="1:17" ht="14.1" customHeight="1" outlineLevel="2" x14ac:dyDescent="0.2">
      <c r="A118" s="2" t="s">
        <v>0</v>
      </c>
      <c r="B118" t="s">
        <v>62</v>
      </c>
      <c r="C118" t="s">
        <v>2</v>
      </c>
      <c r="D118" t="s">
        <v>402</v>
      </c>
      <c r="E118" t="s">
        <v>4</v>
      </c>
      <c r="F118" t="s">
        <v>403</v>
      </c>
      <c r="G118" t="s">
        <v>404</v>
      </c>
      <c r="H118" s="3">
        <v>45523</v>
      </c>
      <c r="I118" s="3">
        <v>45525</v>
      </c>
      <c r="J118" s="3">
        <v>45570</v>
      </c>
      <c r="K118" t="s">
        <v>0</v>
      </c>
      <c r="L118" s="4">
        <v>-4418565</v>
      </c>
      <c r="M118" t="s">
        <v>0</v>
      </c>
      <c r="N118" t="s">
        <v>7</v>
      </c>
      <c r="O118" s="3">
        <v>45570</v>
      </c>
      <c r="P118" t="s">
        <v>8</v>
      </c>
      <c r="Q118" t="s">
        <v>9</v>
      </c>
    </row>
    <row r="119" spans="1:17" ht="14.1" customHeight="1" outlineLevel="2" x14ac:dyDescent="0.2">
      <c r="A119" s="2" t="s">
        <v>0</v>
      </c>
      <c r="B119" t="s">
        <v>405</v>
      </c>
      <c r="C119" t="s">
        <v>2</v>
      </c>
      <c r="D119" t="s">
        <v>406</v>
      </c>
      <c r="E119" t="s">
        <v>4</v>
      </c>
      <c r="F119" t="s">
        <v>407</v>
      </c>
      <c r="G119" t="s">
        <v>408</v>
      </c>
      <c r="H119" s="3">
        <v>45523</v>
      </c>
      <c r="I119" s="3">
        <v>45525</v>
      </c>
      <c r="J119" s="3">
        <v>45570</v>
      </c>
      <c r="K119" t="s">
        <v>0</v>
      </c>
      <c r="L119" s="4">
        <v>-1416217</v>
      </c>
      <c r="M119" t="s">
        <v>0</v>
      </c>
      <c r="N119" t="s">
        <v>7</v>
      </c>
      <c r="O119" s="3">
        <v>45570</v>
      </c>
      <c r="P119" t="s">
        <v>8</v>
      </c>
      <c r="Q119" t="s">
        <v>9</v>
      </c>
    </row>
    <row r="120" spans="1:17" ht="14.1" customHeight="1" outlineLevel="2" x14ac:dyDescent="0.2">
      <c r="A120" s="2" t="s">
        <v>0</v>
      </c>
      <c r="B120" t="s">
        <v>55</v>
      </c>
      <c r="C120" t="s">
        <v>2</v>
      </c>
      <c r="D120" t="s">
        <v>409</v>
      </c>
      <c r="E120" t="s">
        <v>4</v>
      </c>
      <c r="F120" t="s">
        <v>410</v>
      </c>
      <c r="G120" t="s">
        <v>411</v>
      </c>
      <c r="H120" s="3">
        <v>45523</v>
      </c>
      <c r="I120" s="3">
        <v>45525</v>
      </c>
      <c r="J120" s="3">
        <v>45570</v>
      </c>
      <c r="K120" t="s">
        <v>0</v>
      </c>
      <c r="L120" s="4">
        <v>-9733578</v>
      </c>
      <c r="M120" t="s">
        <v>0</v>
      </c>
      <c r="N120" t="s">
        <v>7</v>
      </c>
      <c r="O120" s="3">
        <v>45570</v>
      </c>
      <c r="P120" t="s">
        <v>8</v>
      </c>
      <c r="Q120" t="s">
        <v>9</v>
      </c>
    </row>
    <row r="121" spans="1:17" ht="14.1" customHeight="1" outlineLevel="2" x14ac:dyDescent="0.2">
      <c r="A121" s="2" t="s">
        <v>0</v>
      </c>
      <c r="B121" t="s">
        <v>226</v>
      </c>
      <c r="C121" t="s">
        <v>2</v>
      </c>
      <c r="D121" t="s">
        <v>412</v>
      </c>
      <c r="E121" t="s">
        <v>4</v>
      </c>
      <c r="F121" t="s">
        <v>413</v>
      </c>
      <c r="G121" t="s">
        <v>414</v>
      </c>
      <c r="H121" s="3">
        <v>45523</v>
      </c>
      <c r="I121" s="3">
        <v>45525</v>
      </c>
      <c r="J121" s="3">
        <v>45570</v>
      </c>
      <c r="K121" t="s">
        <v>0</v>
      </c>
      <c r="L121" s="4">
        <v>-1515577</v>
      </c>
      <c r="M121" t="s">
        <v>0</v>
      </c>
      <c r="N121" t="s">
        <v>7</v>
      </c>
      <c r="O121" s="3">
        <v>45570</v>
      </c>
      <c r="P121" t="s">
        <v>8</v>
      </c>
      <c r="Q121" t="s">
        <v>9</v>
      </c>
    </row>
    <row r="122" spans="1:17" ht="14.1" customHeight="1" outlineLevel="2" x14ac:dyDescent="0.2">
      <c r="A122" s="2" t="s">
        <v>0</v>
      </c>
      <c r="B122" t="s">
        <v>107</v>
      </c>
      <c r="C122" t="s">
        <v>2</v>
      </c>
      <c r="D122" t="s">
        <v>415</v>
      </c>
      <c r="E122" t="s">
        <v>4</v>
      </c>
      <c r="F122" t="s">
        <v>416</v>
      </c>
      <c r="G122" t="s">
        <v>417</v>
      </c>
      <c r="H122" s="3">
        <v>45523</v>
      </c>
      <c r="I122" s="3">
        <v>45525</v>
      </c>
      <c r="J122" s="3">
        <v>45570</v>
      </c>
      <c r="K122" t="s">
        <v>0</v>
      </c>
      <c r="L122" s="4">
        <v>-1633008</v>
      </c>
      <c r="M122" t="s">
        <v>0</v>
      </c>
      <c r="N122" t="s">
        <v>7</v>
      </c>
      <c r="O122" s="3">
        <v>45570</v>
      </c>
      <c r="P122" t="s">
        <v>8</v>
      </c>
      <c r="Q122" t="s">
        <v>9</v>
      </c>
    </row>
    <row r="123" spans="1:17" ht="14.1" customHeight="1" outlineLevel="2" x14ac:dyDescent="0.2">
      <c r="A123" s="2" t="s">
        <v>0</v>
      </c>
      <c r="B123" t="s">
        <v>274</v>
      </c>
      <c r="C123" t="s">
        <v>2</v>
      </c>
      <c r="D123" t="s">
        <v>418</v>
      </c>
      <c r="E123" t="s">
        <v>4</v>
      </c>
      <c r="F123" t="s">
        <v>419</v>
      </c>
      <c r="G123" t="s">
        <v>420</v>
      </c>
      <c r="H123" s="3">
        <v>45523</v>
      </c>
      <c r="I123" s="3">
        <v>45525</v>
      </c>
      <c r="J123" s="3">
        <v>45570</v>
      </c>
      <c r="K123" t="s">
        <v>0</v>
      </c>
      <c r="L123" s="4">
        <v>-1416217</v>
      </c>
      <c r="M123" t="s">
        <v>0</v>
      </c>
      <c r="N123" t="s">
        <v>7</v>
      </c>
      <c r="O123" s="3">
        <v>45570</v>
      </c>
      <c r="P123" t="s">
        <v>8</v>
      </c>
      <c r="Q123" t="s">
        <v>9</v>
      </c>
    </row>
    <row r="124" spans="1:17" ht="14.1" customHeight="1" outlineLevel="2" x14ac:dyDescent="0.2">
      <c r="A124" s="2" t="s">
        <v>0</v>
      </c>
      <c r="B124" t="s">
        <v>47</v>
      </c>
      <c r="C124" t="s">
        <v>2</v>
      </c>
      <c r="D124" t="s">
        <v>421</v>
      </c>
      <c r="E124" t="s">
        <v>4</v>
      </c>
      <c r="F124" t="s">
        <v>422</v>
      </c>
      <c r="G124" t="s">
        <v>423</v>
      </c>
      <c r="H124" s="3">
        <v>45524</v>
      </c>
      <c r="I124" s="3">
        <v>45526</v>
      </c>
      <c r="J124" s="3">
        <v>45571</v>
      </c>
      <c r="K124" t="s">
        <v>0</v>
      </c>
      <c r="L124" s="4">
        <v>-7781983</v>
      </c>
      <c r="M124" t="s">
        <v>0</v>
      </c>
      <c r="N124" t="s">
        <v>7</v>
      </c>
      <c r="O124" s="3"/>
      <c r="P124" t="s">
        <v>0</v>
      </c>
      <c r="Q124" t="s">
        <v>9</v>
      </c>
    </row>
    <row r="125" spans="1:17" ht="14.1" customHeight="1" outlineLevel="2" x14ac:dyDescent="0.2">
      <c r="A125" s="2" t="s">
        <v>0</v>
      </c>
      <c r="B125" t="s">
        <v>22</v>
      </c>
      <c r="C125" t="s">
        <v>2</v>
      </c>
      <c r="D125" t="s">
        <v>424</v>
      </c>
      <c r="E125" t="s">
        <v>4</v>
      </c>
      <c r="F125" t="s">
        <v>425</v>
      </c>
      <c r="G125" t="s">
        <v>426</v>
      </c>
      <c r="H125" s="3">
        <v>45524</v>
      </c>
      <c r="I125" s="3">
        <v>45526</v>
      </c>
      <c r="J125" s="3">
        <v>45571</v>
      </c>
      <c r="K125" t="s">
        <v>0</v>
      </c>
      <c r="L125" s="4">
        <v>-3003774</v>
      </c>
      <c r="M125" t="s">
        <v>0</v>
      </c>
      <c r="N125" t="s">
        <v>7</v>
      </c>
      <c r="O125" s="3"/>
      <c r="P125" t="s">
        <v>0</v>
      </c>
      <c r="Q125" t="s">
        <v>9</v>
      </c>
    </row>
    <row r="126" spans="1:17" ht="14.1" customHeight="1" outlineLevel="2" x14ac:dyDescent="0.2">
      <c r="A126" s="2" t="s">
        <v>0</v>
      </c>
      <c r="B126" t="s">
        <v>134</v>
      </c>
      <c r="C126" t="s">
        <v>2</v>
      </c>
      <c r="D126" t="s">
        <v>427</v>
      </c>
      <c r="E126" t="s">
        <v>4</v>
      </c>
      <c r="F126" t="s">
        <v>428</v>
      </c>
      <c r="G126" t="s">
        <v>429</v>
      </c>
      <c r="H126" s="3">
        <v>45524</v>
      </c>
      <c r="I126" s="3">
        <v>45526</v>
      </c>
      <c r="J126" s="3">
        <v>45571</v>
      </c>
      <c r="K126" t="s">
        <v>0</v>
      </c>
      <c r="L126" s="4">
        <v>-2099624</v>
      </c>
      <c r="M126" t="s">
        <v>0</v>
      </c>
      <c r="N126" t="s">
        <v>7</v>
      </c>
      <c r="O126" s="3"/>
      <c r="P126" t="s">
        <v>0</v>
      </c>
      <c r="Q126" t="s">
        <v>9</v>
      </c>
    </row>
    <row r="127" spans="1:17" ht="14.1" customHeight="1" outlineLevel="2" x14ac:dyDescent="0.2">
      <c r="A127" s="2" t="s">
        <v>0</v>
      </c>
      <c r="B127" t="s">
        <v>43</v>
      </c>
      <c r="C127" t="s">
        <v>2</v>
      </c>
      <c r="D127" t="s">
        <v>430</v>
      </c>
      <c r="E127" t="s">
        <v>4</v>
      </c>
      <c r="F127" t="s">
        <v>431</v>
      </c>
      <c r="G127" t="s">
        <v>432</v>
      </c>
      <c r="H127" s="3">
        <v>45524</v>
      </c>
      <c r="I127" s="3">
        <v>45526</v>
      </c>
      <c r="J127" s="3">
        <v>45571</v>
      </c>
      <c r="K127" t="s">
        <v>0</v>
      </c>
      <c r="L127" s="4">
        <v>-3984984</v>
      </c>
      <c r="M127" t="s">
        <v>0</v>
      </c>
      <c r="N127" t="s">
        <v>7</v>
      </c>
      <c r="O127" s="3"/>
      <c r="P127" t="s">
        <v>0</v>
      </c>
      <c r="Q127" t="s">
        <v>9</v>
      </c>
    </row>
    <row r="128" spans="1:17" ht="14.1" customHeight="1" outlineLevel="2" x14ac:dyDescent="0.2">
      <c r="A128" s="2" t="s">
        <v>0</v>
      </c>
      <c r="B128" t="s">
        <v>134</v>
      </c>
      <c r="C128" t="s">
        <v>2</v>
      </c>
      <c r="D128" t="s">
        <v>433</v>
      </c>
      <c r="E128" t="s">
        <v>4</v>
      </c>
      <c r="F128" t="s">
        <v>434</v>
      </c>
      <c r="G128" t="s">
        <v>435</v>
      </c>
      <c r="H128" s="3">
        <v>45524</v>
      </c>
      <c r="I128" s="3">
        <v>45526</v>
      </c>
      <c r="J128" s="3">
        <v>45571</v>
      </c>
      <c r="K128" t="s">
        <v>0</v>
      </c>
      <c r="L128" s="4">
        <v>-6344525</v>
      </c>
      <c r="M128" t="s">
        <v>0</v>
      </c>
      <c r="N128" t="s">
        <v>7</v>
      </c>
      <c r="O128" s="3"/>
      <c r="P128" t="s">
        <v>0</v>
      </c>
      <c r="Q128" t="s">
        <v>9</v>
      </c>
    </row>
    <row r="129" spans="1:17" ht="14.1" customHeight="1" outlineLevel="2" x14ac:dyDescent="0.2">
      <c r="A129" s="2" t="s">
        <v>0</v>
      </c>
      <c r="B129" t="s">
        <v>195</v>
      </c>
      <c r="C129" t="s">
        <v>2</v>
      </c>
      <c r="D129" t="s">
        <v>436</v>
      </c>
      <c r="E129" t="s">
        <v>4</v>
      </c>
      <c r="F129" t="s">
        <v>437</v>
      </c>
      <c r="G129" t="s">
        <v>438</v>
      </c>
      <c r="H129" s="3">
        <v>45524</v>
      </c>
      <c r="I129" s="3">
        <v>45527</v>
      </c>
      <c r="J129" s="3">
        <v>45572</v>
      </c>
      <c r="K129" t="s">
        <v>0</v>
      </c>
      <c r="L129" s="4">
        <v>-2785558</v>
      </c>
      <c r="M129" t="s">
        <v>0</v>
      </c>
      <c r="N129" t="s">
        <v>7</v>
      </c>
      <c r="O129" s="3"/>
      <c r="P129" t="s">
        <v>0</v>
      </c>
      <c r="Q129" t="s">
        <v>9</v>
      </c>
    </row>
    <row r="130" spans="1:17" ht="14.1" customHeight="1" outlineLevel="2" x14ac:dyDescent="0.2">
      <c r="A130" s="2" t="s">
        <v>0</v>
      </c>
      <c r="B130" t="s">
        <v>152</v>
      </c>
      <c r="C130" t="s">
        <v>2</v>
      </c>
      <c r="D130" t="s">
        <v>439</v>
      </c>
      <c r="E130" t="s">
        <v>4</v>
      </c>
      <c r="F130" t="s">
        <v>440</v>
      </c>
      <c r="G130" t="s">
        <v>441</v>
      </c>
      <c r="H130" s="3">
        <v>45524</v>
      </c>
      <c r="I130" s="3">
        <v>45527</v>
      </c>
      <c r="J130" s="3">
        <v>45572</v>
      </c>
      <c r="K130" t="s">
        <v>0</v>
      </c>
      <c r="L130" s="4">
        <v>-17724787</v>
      </c>
      <c r="M130" t="s">
        <v>0</v>
      </c>
      <c r="N130" t="s">
        <v>7</v>
      </c>
      <c r="O130" s="3"/>
      <c r="P130" t="s">
        <v>0</v>
      </c>
      <c r="Q130" t="s">
        <v>9</v>
      </c>
    </row>
    <row r="131" spans="1:17" ht="14.1" customHeight="1" outlineLevel="2" x14ac:dyDescent="0.2">
      <c r="A131" s="2" t="s">
        <v>0</v>
      </c>
      <c r="B131" t="s">
        <v>206</v>
      </c>
      <c r="C131" t="s">
        <v>2</v>
      </c>
      <c r="D131" t="s">
        <v>442</v>
      </c>
      <c r="E131" t="s">
        <v>4</v>
      </c>
      <c r="F131" t="s">
        <v>443</v>
      </c>
      <c r="G131" t="s">
        <v>444</v>
      </c>
      <c r="H131" s="3">
        <v>45524</v>
      </c>
      <c r="I131" s="3">
        <v>45527</v>
      </c>
      <c r="J131" s="3">
        <v>45572</v>
      </c>
      <c r="K131" t="s">
        <v>0</v>
      </c>
      <c r="L131" s="4">
        <v>-2785558</v>
      </c>
      <c r="M131" t="s">
        <v>0</v>
      </c>
      <c r="N131" t="s">
        <v>7</v>
      </c>
      <c r="O131" s="3"/>
      <c r="P131" t="s">
        <v>0</v>
      </c>
      <c r="Q131" t="s">
        <v>9</v>
      </c>
    </row>
    <row r="132" spans="1:17" ht="14.1" customHeight="1" outlineLevel="2" x14ac:dyDescent="0.2">
      <c r="A132" s="2" t="s">
        <v>0</v>
      </c>
      <c r="B132" t="s">
        <v>290</v>
      </c>
      <c r="C132" t="s">
        <v>2</v>
      </c>
      <c r="D132" t="s">
        <v>445</v>
      </c>
      <c r="E132" t="s">
        <v>4</v>
      </c>
      <c r="F132" t="s">
        <v>446</v>
      </c>
      <c r="G132" t="s">
        <v>447</v>
      </c>
      <c r="H132" s="3">
        <v>45524</v>
      </c>
      <c r="I132" s="3">
        <v>45534</v>
      </c>
      <c r="J132" s="3">
        <v>45579</v>
      </c>
      <c r="K132" t="s">
        <v>0</v>
      </c>
      <c r="L132" s="4">
        <v>-2019712</v>
      </c>
      <c r="M132" t="s">
        <v>0</v>
      </c>
      <c r="N132" t="s">
        <v>7</v>
      </c>
      <c r="O132" s="3"/>
      <c r="P132" t="s">
        <v>0</v>
      </c>
      <c r="Q132" t="s">
        <v>9</v>
      </c>
    </row>
    <row r="133" spans="1:17" ht="14.1" customHeight="1" outlineLevel="2" x14ac:dyDescent="0.2">
      <c r="A133" s="2" t="s">
        <v>0</v>
      </c>
      <c r="B133" t="s">
        <v>169</v>
      </c>
      <c r="C133" t="s">
        <v>2</v>
      </c>
      <c r="D133" t="s">
        <v>448</v>
      </c>
      <c r="E133" t="s">
        <v>4</v>
      </c>
      <c r="F133" t="s">
        <v>449</v>
      </c>
      <c r="G133" t="s">
        <v>450</v>
      </c>
      <c r="H133" s="3">
        <v>45524</v>
      </c>
      <c r="I133" s="3">
        <v>45525</v>
      </c>
      <c r="J133" s="3">
        <v>45570</v>
      </c>
      <c r="K133" t="s">
        <v>0</v>
      </c>
      <c r="L133" s="4">
        <v>-4371689</v>
      </c>
      <c r="M133" t="s">
        <v>0</v>
      </c>
      <c r="N133" t="s">
        <v>7</v>
      </c>
      <c r="O133" s="3">
        <v>45570</v>
      </c>
      <c r="P133" t="s">
        <v>8</v>
      </c>
      <c r="Q133" t="s">
        <v>9</v>
      </c>
    </row>
    <row r="134" spans="1:17" ht="14.1" customHeight="1" outlineLevel="2" x14ac:dyDescent="0.2">
      <c r="A134" s="2" t="s">
        <v>0</v>
      </c>
      <c r="B134" t="s">
        <v>115</v>
      </c>
      <c r="C134" t="s">
        <v>2</v>
      </c>
      <c r="D134" t="s">
        <v>451</v>
      </c>
      <c r="E134" t="s">
        <v>4</v>
      </c>
      <c r="F134" t="s">
        <v>452</v>
      </c>
      <c r="G134" t="s">
        <v>453</v>
      </c>
      <c r="H134" s="3">
        <v>45524</v>
      </c>
      <c r="I134" s="3">
        <v>45524</v>
      </c>
      <c r="J134" s="3">
        <v>45569</v>
      </c>
      <c r="K134" t="s">
        <v>0</v>
      </c>
      <c r="L134" s="4">
        <v>-2832434</v>
      </c>
      <c r="M134" t="s">
        <v>0</v>
      </c>
      <c r="N134" t="s">
        <v>7</v>
      </c>
      <c r="O134" s="3">
        <v>45570</v>
      </c>
      <c r="P134" t="s">
        <v>8</v>
      </c>
      <c r="Q134" t="s">
        <v>9</v>
      </c>
    </row>
    <row r="135" spans="1:17" ht="14.1" customHeight="1" outlineLevel="2" x14ac:dyDescent="0.2">
      <c r="A135" s="2" t="s">
        <v>0</v>
      </c>
      <c r="B135" t="s">
        <v>119</v>
      </c>
      <c r="C135" t="s">
        <v>2</v>
      </c>
      <c r="D135" t="s">
        <v>454</v>
      </c>
      <c r="E135" t="s">
        <v>4</v>
      </c>
      <c r="F135" t="s">
        <v>455</v>
      </c>
      <c r="G135" t="s">
        <v>456</v>
      </c>
      <c r="H135" s="3">
        <v>45525</v>
      </c>
      <c r="I135" s="3">
        <v>45525</v>
      </c>
      <c r="J135" s="3">
        <v>45570</v>
      </c>
      <c r="K135" t="s">
        <v>0</v>
      </c>
      <c r="L135" s="4">
        <v>-5408765</v>
      </c>
      <c r="M135" t="s">
        <v>0</v>
      </c>
      <c r="N135" t="s">
        <v>7</v>
      </c>
      <c r="O135" s="3">
        <v>45570</v>
      </c>
      <c r="P135" t="s">
        <v>8</v>
      </c>
      <c r="Q135" t="s">
        <v>9</v>
      </c>
    </row>
    <row r="136" spans="1:17" ht="14.1" customHeight="1" outlineLevel="2" x14ac:dyDescent="0.2">
      <c r="A136" s="2" t="s">
        <v>0</v>
      </c>
      <c r="B136" t="s">
        <v>169</v>
      </c>
      <c r="C136" t="s">
        <v>2</v>
      </c>
      <c r="D136" t="s">
        <v>457</v>
      </c>
      <c r="E136" t="s">
        <v>4</v>
      </c>
      <c r="F136" t="s">
        <v>458</v>
      </c>
      <c r="G136" t="s">
        <v>459</v>
      </c>
      <c r="H136" s="3">
        <v>45526</v>
      </c>
      <c r="I136" s="3">
        <v>45528</v>
      </c>
      <c r="J136" s="3">
        <v>45573</v>
      </c>
      <c r="K136" t="s">
        <v>0</v>
      </c>
      <c r="L136" s="4">
        <v>-2131233</v>
      </c>
      <c r="M136" t="s">
        <v>0</v>
      </c>
      <c r="N136" t="s">
        <v>7</v>
      </c>
      <c r="O136" s="3"/>
      <c r="P136" t="s">
        <v>0</v>
      </c>
      <c r="Q136" t="s">
        <v>9</v>
      </c>
    </row>
    <row r="137" spans="1:17" ht="14.1" customHeight="1" outlineLevel="2" x14ac:dyDescent="0.2">
      <c r="A137" s="2" t="s">
        <v>0</v>
      </c>
      <c r="B137" t="s">
        <v>264</v>
      </c>
      <c r="C137" t="s">
        <v>2</v>
      </c>
      <c r="D137" t="s">
        <v>460</v>
      </c>
      <c r="E137" t="s">
        <v>4</v>
      </c>
      <c r="F137" t="s">
        <v>461</v>
      </c>
      <c r="G137" t="s">
        <v>462</v>
      </c>
      <c r="H137" s="3">
        <v>45526</v>
      </c>
      <c r="I137" s="3">
        <v>45528</v>
      </c>
      <c r="J137" s="3">
        <v>45573</v>
      </c>
      <c r="K137" t="s">
        <v>0</v>
      </c>
      <c r="L137" s="4">
        <v>-5191975</v>
      </c>
      <c r="M137" t="s">
        <v>0</v>
      </c>
      <c r="N137" t="s">
        <v>7</v>
      </c>
      <c r="O137" s="3"/>
      <c r="P137" t="s">
        <v>0</v>
      </c>
      <c r="Q137" t="s">
        <v>9</v>
      </c>
    </row>
    <row r="138" spans="1:17" ht="14.1" customHeight="1" outlineLevel="2" x14ac:dyDescent="0.2">
      <c r="A138" s="2" t="s">
        <v>0</v>
      </c>
      <c r="B138" t="s">
        <v>10</v>
      </c>
      <c r="C138" t="s">
        <v>2</v>
      </c>
      <c r="D138" t="s">
        <v>463</v>
      </c>
      <c r="E138" t="s">
        <v>4</v>
      </c>
      <c r="F138" t="s">
        <v>464</v>
      </c>
      <c r="G138" t="s">
        <v>465</v>
      </c>
      <c r="H138" s="3">
        <v>45526</v>
      </c>
      <c r="I138" s="3">
        <v>45528</v>
      </c>
      <c r="J138" s="3">
        <v>45573</v>
      </c>
      <c r="K138" t="s">
        <v>0</v>
      </c>
      <c r="L138" s="4">
        <v>-6385262</v>
      </c>
      <c r="M138" t="s">
        <v>0</v>
      </c>
      <c r="N138" t="s">
        <v>7</v>
      </c>
      <c r="O138" s="3"/>
      <c r="P138" t="s">
        <v>0</v>
      </c>
      <c r="Q138" t="s">
        <v>9</v>
      </c>
    </row>
    <row r="139" spans="1:17" ht="14.1" customHeight="1" outlineLevel="2" x14ac:dyDescent="0.2">
      <c r="A139" s="2" t="s">
        <v>0</v>
      </c>
      <c r="B139" t="s">
        <v>169</v>
      </c>
      <c r="C139" t="s">
        <v>2</v>
      </c>
      <c r="D139" t="s">
        <v>466</v>
      </c>
      <c r="E139" t="s">
        <v>4</v>
      </c>
      <c r="F139" t="s">
        <v>467</v>
      </c>
      <c r="G139" t="s">
        <v>468</v>
      </c>
      <c r="H139" s="3">
        <v>45526</v>
      </c>
      <c r="I139" s="3">
        <v>45528</v>
      </c>
      <c r="J139" s="3">
        <v>45573</v>
      </c>
      <c r="K139" t="s">
        <v>0</v>
      </c>
      <c r="L139" s="4">
        <v>-2785558</v>
      </c>
      <c r="M139" t="s">
        <v>0</v>
      </c>
      <c r="N139" t="s">
        <v>7</v>
      </c>
      <c r="O139" s="3"/>
      <c r="P139" t="s">
        <v>0</v>
      </c>
      <c r="Q139" t="s">
        <v>9</v>
      </c>
    </row>
    <row r="140" spans="1:17" ht="14.1" customHeight="1" outlineLevel="2" x14ac:dyDescent="0.2">
      <c r="A140" s="2" t="s">
        <v>0</v>
      </c>
      <c r="B140" t="s">
        <v>130</v>
      </c>
      <c r="C140" t="s">
        <v>2</v>
      </c>
      <c r="D140" t="s">
        <v>469</v>
      </c>
      <c r="E140" t="s">
        <v>4</v>
      </c>
      <c r="F140" t="s">
        <v>470</v>
      </c>
      <c r="G140" t="s">
        <v>471</v>
      </c>
      <c r="H140" s="3">
        <v>45526</v>
      </c>
      <c r="I140" s="3">
        <v>45527</v>
      </c>
      <c r="J140" s="3">
        <v>45572</v>
      </c>
      <c r="K140" t="s">
        <v>0</v>
      </c>
      <c r="L140" s="4">
        <v>-1586131</v>
      </c>
      <c r="M140" t="s">
        <v>0</v>
      </c>
      <c r="N140" t="s">
        <v>7</v>
      </c>
      <c r="O140" s="3"/>
      <c r="P140" t="s">
        <v>0</v>
      </c>
      <c r="Q140" t="s">
        <v>9</v>
      </c>
    </row>
    <row r="141" spans="1:17" ht="14.1" customHeight="1" outlineLevel="2" x14ac:dyDescent="0.2">
      <c r="A141" s="2" t="s">
        <v>0</v>
      </c>
      <c r="B141" t="s">
        <v>43</v>
      </c>
      <c r="C141" t="s">
        <v>2</v>
      </c>
      <c r="D141" t="s">
        <v>472</v>
      </c>
      <c r="E141" t="s">
        <v>4</v>
      </c>
      <c r="F141" t="s">
        <v>473</v>
      </c>
      <c r="G141" t="s">
        <v>474</v>
      </c>
      <c r="H141" s="3">
        <v>45526</v>
      </c>
      <c r="I141" s="3">
        <v>45530</v>
      </c>
      <c r="J141" s="3">
        <v>45575</v>
      </c>
      <c r="K141" t="s">
        <v>0</v>
      </c>
      <c r="L141" s="4">
        <v>-2785558</v>
      </c>
      <c r="M141" t="s">
        <v>0</v>
      </c>
      <c r="N141" t="s">
        <v>7</v>
      </c>
      <c r="O141" s="3"/>
      <c r="P141" t="s">
        <v>0</v>
      </c>
      <c r="Q141" t="s">
        <v>9</v>
      </c>
    </row>
    <row r="142" spans="1:17" ht="14.1" customHeight="1" outlineLevel="2" x14ac:dyDescent="0.2">
      <c r="A142" s="2" t="s">
        <v>0</v>
      </c>
      <c r="B142" t="s">
        <v>141</v>
      </c>
      <c r="C142" t="s">
        <v>2</v>
      </c>
      <c r="D142" t="s">
        <v>475</v>
      </c>
      <c r="E142" t="s">
        <v>4</v>
      </c>
      <c r="F142" t="s">
        <v>476</v>
      </c>
      <c r="G142" t="s">
        <v>477</v>
      </c>
      <c r="H142" s="3">
        <v>45526</v>
      </c>
      <c r="I142" s="3">
        <v>45526</v>
      </c>
      <c r="J142" s="3">
        <v>45571</v>
      </c>
      <c r="K142" t="s">
        <v>0</v>
      </c>
      <c r="L142" s="4">
        <v>-4418565</v>
      </c>
      <c r="M142" t="s">
        <v>0</v>
      </c>
      <c r="N142" t="s">
        <v>7</v>
      </c>
      <c r="O142" s="3"/>
      <c r="P142" t="s">
        <v>0</v>
      </c>
      <c r="Q142" t="s">
        <v>9</v>
      </c>
    </row>
    <row r="143" spans="1:17" ht="14.1" customHeight="1" outlineLevel="2" x14ac:dyDescent="0.2">
      <c r="A143" s="2" t="s">
        <v>0</v>
      </c>
      <c r="B143" t="s">
        <v>130</v>
      </c>
      <c r="C143" t="s">
        <v>2</v>
      </c>
      <c r="D143" t="s">
        <v>478</v>
      </c>
      <c r="E143" t="s">
        <v>4</v>
      </c>
      <c r="F143" t="s">
        <v>479</v>
      </c>
      <c r="G143" t="s">
        <v>480</v>
      </c>
      <c r="H143" s="3">
        <v>45526</v>
      </c>
      <c r="I143" s="3">
        <v>45527</v>
      </c>
      <c r="J143" s="3">
        <v>45572</v>
      </c>
      <c r="K143" t="s">
        <v>0</v>
      </c>
      <c r="L143" s="4">
        <v>-1586131</v>
      </c>
      <c r="M143" t="s">
        <v>0</v>
      </c>
      <c r="N143" t="s">
        <v>7</v>
      </c>
      <c r="O143" s="3"/>
      <c r="P143" t="s">
        <v>0</v>
      </c>
      <c r="Q143" t="s">
        <v>9</v>
      </c>
    </row>
    <row r="144" spans="1:17" ht="14.1" customHeight="1" outlineLevel="2" x14ac:dyDescent="0.2">
      <c r="A144" s="2" t="s">
        <v>0</v>
      </c>
      <c r="B144" t="s">
        <v>84</v>
      </c>
      <c r="C144" t="s">
        <v>2</v>
      </c>
      <c r="D144" t="s">
        <v>481</v>
      </c>
      <c r="E144" t="s">
        <v>4</v>
      </c>
      <c r="F144" t="s">
        <v>482</v>
      </c>
      <c r="G144" t="s">
        <v>483</v>
      </c>
      <c r="H144" s="3">
        <v>45526</v>
      </c>
      <c r="I144" s="3">
        <v>45528</v>
      </c>
      <c r="J144" s="3">
        <v>45573</v>
      </c>
      <c r="K144" t="s">
        <v>0</v>
      </c>
      <c r="L144" s="4">
        <v>-2785558</v>
      </c>
      <c r="M144" t="s">
        <v>0</v>
      </c>
      <c r="N144" t="s">
        <v>7</v>
      </c>
      <c r="O144" s="3"/>
      <c r="P144" t="s">
        <v>0</v>
      </c>
      <c r="Q144" t="s">
        <v>9</v>
      </c>
    </row>
    <row r="145" spans="1:17" ht="14.1" customHeight="1" outlineLevel="2" x14ac:dyDescent="0.2">
      <c r="A145" s="2" t="s">
        <v>0</v>
      </c>
      <c r="B145" t="s">
        <v>62</v>
      </c>
      <c r="C145" t="s">
        <v>2</v>
      </c>
      <c r="D145" t="s">
        <v>484</v>
      </c>
      <c r="E145" t="s">
        <v>4</v>
      </c>
      <c r="F145" t="s">
        <v>485</v>
      </c>
      <c r="G145" t="s">
        <v>486</v>
      </c>
      <c r="H145" s="3">
        <v>45526</v>
      </c>
      <c r="I145" s="3">
        <v>45528</v>
      </c>
      <c r="J145" s="3">
        <v>45573</v>
      </c>
      <c r="K145" t="s">
        <v>0</v>
      </c>
      <c r="L145" s="4">
        <v>-6561315</v>
      </c>
      <c r="M145" t="s">
        <v>0</v>
      </c>
      <c r="N145" t="s">
        <v>7</v>
      </c>
      <c r="O145" s="3"/>
      <c r="P145" t="s">
        <v>0</v>
      </c>
      <c r="Q145" t="s">
        <v>9</v>
      </c>
    </row>
    <row r="146" spans="1:17" ht="14.1" customHeight="1" outlineLevel="2" x14ac:dyDescent="0.2">
      <c r="A146" s="2" t="s">
        <v>0</v>
      </c>
      <c r="B146" t="s">
        <v>80</v>
      </c>
      <c r="C146" t="s">
        <v>2</v>
      </c>
      <c r="D146" t="s">
        <v>487</v>
      </c>
      <c r="E146" t="s">
        <v>4</v>
      </c>
      <c r="F146" t="s">
        <v>488</v>
      </c>
      <c r="G146" t="s">
        <v>489</v>
      </c>
      <c r="H146" s="3">
        <v>45526</v>
      </c>
      <c r="I146" s="3">
        <v>45528</v>
      </c>
      <c r="J146" s="3">
        <v>45573</v>
      </c>
      <c r="K146" t="s">
        <v>0</v>
      </c>
      <c r="L146" s="4">
        <v>-2786983</v>
      </c>
      <c r="M146" t="s">
        <v>0</v>
      </c>
      <c r="N146" t="s">
        <v>7</v>
      </c>
      <c r="O146" s="3"/>
      <c r="P146" t="s">
        <v>0</v>
      </c>
      <c r="Q146" t="s">
        <v>9</v>
      </c>
    </row>
    <row r="147" spans="1:17" ht="14.1" customHeight="1" outlineLevel="2" x14ac:dyDescent="0.2">
      <c r="A147" s="2" t="s">
        <v>0</v>
      </c>
      <c r="B147" t="s">
        <v>226</v>
      </c>
      <c r="C147" t="s">
        <v>2</v>
      </c>
      <c r="D147" t="s">
        <v>490</v>
      </c>
      <c r="E147" t="s">
        <v>4</v>
      </c>
      <c r="F147" t="s">
        <v>491</v>
      </c>
      <c r="G147" t="s">
        <v>492</v>
      </c>
      <c r="H147" s="3">
        <v>45526</v>
      </c>
      <c r="I147" s="3">
        <v>45528</v>
      </c>
      <c r="J147" s="3">
        <v>45573</v>
      </c>
      <c r="K147" t="s">
        <v>0</v>
      </c>
      <c r="L147" s="4">
        <v>-3002348</v>
      </c>
      <c r="M147" t="s">
        <v>0</v>
      </c>
      <c r="N147" t="s">
        <v>7</v>
      </c>
      <c r="O147" s="3"/>
      <c r="P147" t="s">
        <v>0</v>
      </c>
      <c r="Q147" t="s">
        <v>9</v>
      </c>
    </row>
    <row r="148" spans="1:17" ht="14.1" customHeight="1" outlineLevel="2" x14ac:dyDescent="0.2">
      <c r="A148" s="2" t="s">
        <v>0</v>
      </c>
      <c r="B148" t="s">
        <v>26</v>
      </c>
      <c r="C148" t="s">
        <v>2</v>
      </c>
      <c r="D148" t="s">
        <v>493</v>
      </c>
      <c r="E148" t="s">
        <v>4</v>
      </c>
      <c r="F148" t="s">
        <v>494</v>
      </c>
      <c r="G148" t="s">
        <v>495</v>
      </c>
      <c r="H148" s="3">
        <v>45528</v>
      </c>
      <c r="I148" s="3">
        <v>45528</v>
      </c>
      <c r="J148" s="3">
        <v>45573</v>
      </c>
      <c r="K148" t="s">
        <v>0</v>
      </c>
      <c r="L148" s="4">
        <v>-650372</v>
      </c>
      <c r="M148" t="s">
        <v>0</v>
      </c>
      <c r="N148" t="s">
        <v>7</v>
      </c>
      <c r="O148" s="3"/>
      <c r="P148" t="s">
        <v>0</v>
      </c>
      <c r="Q148" t="s">
        <v>9</v>
      </c>
    </row>
    <row r="149" spans="1:17" ht="14.1" customHeight="1" outlineLevel="2" x14ac:dyDescent="0.2">
      <c r="A149" s="2" t="s">
        <v>0</v>
      </c>
      <c r="B149" t="s">
        <v>55</v>
      </c>
      <c r="C149" t="s">
        <v>2</v>
      </c>
      <c r="D149" t="s">
        <v>496</v>
      </c>
      <c r="E149" t="s">
        <v>4</v>
      </c>
      <c r="F149" t="s">
        <v>497</v>
      </c>
      <c r="G149" t="s">
        <v>498</v>
      </c>
      <c r="H149" s="3">
        <v>45530</v>
      </c>
      <c r="I149" s="3">
        <v>45532</v>
      </c>
      <c r="J149" s="3">
        <v>45577</v>
      </c>
      <c r="K149" t="s">
        <v>0</v>
      </c>
      <c r="L149" s="4">
        <v>-17146927</v>
      </c>
      <c r="M149" t="s">
        <v>0</v>
      </c>
      <c r="N149" t="s">
        <v>7</v>
      </c>
      <c r="O149" s="3"/>
      <c r="P149" t="s">
        <v>0</v>
      </c>
      <c r="Q149" t="s">
        <v>9</v>
      </c>
    </row>
    <row r="150" spans="1:17" ht="14.1" customHeight="1" outlineLevel="2" x14ac:dyDescent="0.2">
      <c r="A150" s="2" t="s">
        <v>0</v>
      </c>
      <c r="B150" t="s">
        <v>499</v>
      </c>
      <c r="C150" t="s">
        <v>2</v>
      </c>
      <c r="D150" t="s">
        <v>500</v>
      </c>
      <c r="E150" t="s">
        <v>4</v>
      </c>
      <c r="F150" t="s">
        <v>501</v>
      </c>
      <c r="G150" t="s">
        <v>502</v>
      </c>
      <c r="H150" s="3">
        <v>45530</v>
      </c>
      <c r="I150" s="3">
        <v>45532</v>
      </c>
      <c r="J150" s="3">
        <v>45577</v>
      </c>
      <c r="K150" t="s">
        <v>0</v>
      </c>
      <c r="L150" s="4">
        <v>-2283379</v>
      </c>
      <c r="M150" t="s">
        <v>0</v>
      </c>
      <c r="N150" t="s">
        <v>7</v>
      </c>
      <c r="O150" s="3"/>
      <c r="P150" t="s">
        <v>0</v>
      </c>
      <c r="Q150" t="s">
        <v>9</v>
      </c>
    </row>
    <row r="151" spans="1:17" ht="14.1" customHeight="1" outlineLevel="2" x14ac:dyDescent="0.2">
      <c r="A151" s="2" t="s">
        <v>0</v>
      </c>
      <c r="B151" t="s">
        <v>47</v>
      </c>
      <c r="C151" t="s">
        <v>2</v>
      </c>
      <c r="D151" t="s">
        <v>503</v>
      </c>
      <c r="E151" t="s">
        <v>4</v>
      </c>
      <c r="F151" t="s">
        <v>504</v>
      </c>
      <c r="G151" t="s">
        <v>505</v>
      </c>
      <c r="H151" s="3">
        <v>45530</v>
      </c>
      <c r="I151" s="3">
        <v>45533</v>
      </c>
      <c r="J151" s="3">
        <v>45578</v>
      </c>
      <c r="K151" t="s">
        <v>0</v>
      </c>
      <c r="L151" s="4">
        <v>-2448533</v>
      </c>
      <c r="M151" t="s">
        <v>0</v>
      </c>
      <c r="N151" t="s">
        <v>7</v>
      </c>
      <c r="O151" s="3"/>
      <c r="P151" t="s">
        <v>0</v>
      </c>
      <c r="Q151" t="s">
        <v>9</v>
      </c>
    </row>
    <row r="152" spans="1:17" ht="14.1" customHeight="1" outlineLevel="2" x14ac:dyDescent="0.2">
      <c r="A152" s="2" t="s">
        <v>0</v>
      </c>
      <c r="B152" t="s">
        <v>76</v>
      </c>
      <c r="C152" t="s">
        <v>2</v>
      </c>
      <c r="D152" t="s">
        <v>506</v>
      </c>
      <c r="E152" t="s">
        <v>4</v>
      </c>
      <c r="F152" t="s">
        <v>507</v>
      </c>
      <c r="G152" t="s">
        <v>508</v>
      </c>
      <c r="H152" s="3">
        <v>45530</v>
      </c>
      <c r="I152" s="3">
        <v>45532</v>
      </c>
      <c r="J152" s="3">
        <v>45577</v>
      </c>
      <c r="K152" t="s">
        <v>0</v>
      </c>
      <c r="L152" s="4">
        <v>-1199426</v>
      </c>
      <c r="M152" t="s">
        <v>0</v>
      </c>
      <c r="N152" t="s">
        <v>7</v>
      </c>
      <c r="O152" s="3"/>
      <c r="P152" t="s">
        <v>0</v>
      </c>
      <c r="Q152" t="s">
        <v>9</v>
      </c>
    </row>
    <row r="153" spans="1:17" ht="14.1" customHeight="1" outlineLevel="2" x14ac:dyDescent="0.2">
      <c r="A153" s="2" t="s">
        <v>0</v>
      </c>
      <c r="B153" t="s">
        <v>99</v>
      </c>
      <c r="C153" t="s">
        <v>2</v>
      </c>
      <c r="D153" t="s">
        <v>509</v>
      </c>
      <c r="E153" t="s">
        <v>4</v>
      </c>
      <c r="F153" t="s">
        <v>510</v>
      </c>
      <c r="G153" t="s">
        <v>511</v>
      </c>
      <c r="H153" s="3">
        <v>45530</v>
      </c>
      <c r="I153" s="3">
        <v>45533</v>
      </c>
      <c r="J153" s="3">
        <v>45578</v>
      </c>
      <c r="K153" t="s">
        <v>0</v>
      </c>
      <c r="L153" s="4">
        <v>-713591</v>
      </c>
      <c r="M153" t="s">
        <v>0</v>
      </c>
      <c r="N153" t="s">
        <v>7</v>
      </c>
      <c r="O153" s="3"/>
      <c r="P153" t="s">
        <v>0</v>
      </c>
      <c r="Q153" t="s">
        <v>9</v>
      </c>
    </row>
    <row r="154" spans="1:17" ht="14.1" customHeight="1" outlineLevel="2" x14ac:dyDescent="0.2">
      <c r="A154" s="2" t="s">
        <v>0</v>
      </c>
      <c r="B154" t="s">
        <v>62</v>
      </c>
      <c r="C154" t="s">
        <v>2</v>
      </c>
      <c r="D154" t="s">
        <v>512</v>
      </c>
      <c r="E154" t="s">
        <v>4</v>
      </c>
      <c r="F154" t="s">
        <v>513</v>
      </c>
      <c r="G154" t="s">
        <v>514</v>
      </c>
      <c r="H154" s="3">
        <v>45530</v>
      </c>
      <c r="I154" s="3">
        <v>45532</v>
      </c>
      <c r="J154" s="3">
        <v>45577</v>
      </c>
      <c r="K154" t="s">
        <v>0</v>
      </c>
      <c r="L154" s="4">
        <v>-7807618</v>
      </c>
      <c r="M154" t="s">
        <v>0</v>
      </c>
      <c r="N154" t="s">
        <v>7</v>
      </c>
      <c r="O154" s="3"/>
      <c r="P154" t="s">
        <v>0</v>
      </c>
      <c r="Q154" t="s">
        <v>9</v>
      </c>
    </row>
    <row r="155" spans="1:17" ht="14.1" customHeight="1" outlineLevel="2" x14ac:dyDescent="0.2">
      <c r="A155" s="2" t="s">
        <v>0</v>
      </c>
      <c r="B155" t="s">
        <v>66</v>
      </c>
      <c r="C155" t="s">
        <v>2</v>
      </c>
      <c r="D155" t="s">
        <v>515</v>
      </c>
      <c r="E155" t="s">
        <v>4</v>
      </c>
      <c r="F155" t="s">
        <v>516</v>
      </c>
      <c r="G155" t="s">
        <v>517</v>
      </c>
      <c r="H155" s="3">
        <v>45530</v>
      </c>
      <c r="I155" s="3">
        <v>45532</v>
      </c>
      <c r="J155" s="3">
        <v>45577</v>
      </c>
      <c r="K155" t="s">
        <v>0</v>
      </c>
      <c r="L155" s="4">
        <v>-3002348</v>
      </c>
      <c r="M155" t="s">
        <v>0</v>
      </c>
      <c r="N155" t="s">
        <v>7</v>
      </c>
      <c r="O155" s="3"/>
      <c r="P155" t="s">
        <v>0</v>
      </c>
      <c r="Q155" t="s">
        <v>9</v>
      </c>
    </row>
    <row r="156" spans="1:17" ht="14.1" customHeight="1" outlineLevel="2" x14ac:dyDescent="0.2">
      <c r="A156" s="2" t="s">
        <v>0</v>
      </c>
      <c r="B156" t="s">
        <v>111</v>
      </c>
      <c r="C156" t="s">
        <v>2</v>
      </c>
      <c r="D156" t="s">
        <v>518</v>
      </c>
      <c r="E156" t="s">
        <v>4</v>
      </c>
      <c r="F156" t="s">
        <v>519</v>
      </c>
      <c r="G156" t="s">
        <v>520</v>
      </c>
      <c r="H156" s="3">
        <v>45530</v>
      </c>
      <c r="I156" s="3">
        <v>45532</v>
      </c>
      <c r="J156" s="3">
        <v>45577</v>
      </c>
      <c r="K156" t="s">
        <v>0</v>
      </c>
      <c r="L156" s="4">
        <v>-11617927</v>
      </c>
      <c r="M156" t="s">
        <v>0</v>
      </c>
      <c r="N156" t="s">
        <v>7</v>
      </c>
      <c r="O156" s="3"/>
      <c r="P156" t="s">
        <v>0</v>
      </c>
      <c r="Q156" t="s">
        <v>9</v>
      </c>
    </row>
    <row r="157" spans="1:17" ht="14.1" customHeight="1" outlineLevel="2" x14ac:dyDescent="0.2">
      <c r="A157" s="2" t="s">
        <v>0</v>
      </c>
      <c r="B157" t="s">
        <v>226</v>
      </c>
      <c r="C157" t="s">
        <v>2</v>
      </c>
      <c r="D157" t="s">
        <v>521</v>
      </c>
      <c r="E157" t="s">
        <v>4</v>
      </c>
      <c r="F157" t="s">
        <v>522</v>
      </c>
      <c r="G157" t="s">
        <v>523</v>
      </c>
      <c r="H157" s="3">
        <v>45530</v>
      </c>
      <c r="I157" s="3">
        <v>45532</v>
      </c>
      <c r="J157" s="3">
        <v>45577</v>
      </c>
      <c r="K157" t="s">
        <v>0</v>
      </c>
      <c r="L157" s="4">
        <v>-3467539</v>
      </c>
      <c r="M157" t="s">
        <v>0</v>
      </c>
      <c r="N157" t="s">
        <v>7</v>
      </c>
      <c r="O157" s="3"/>
      <c r="P157" t="s">
        <v>0</v>
      </c>
      <c r="Q157" t="s">
        <v>9</v>
      </c>
    </row>
    <row r="158" spans="1:17" ht="14.1" customHeight="1" outlineLevel="2" x14ac:dyDescent="0.2">
      <c r="A158" s="2" t="s">
        <v>0</v>
      </c>
      <c r="B158" t="s">
        <v>103</v>
      </c>
      <c r="C158" t="s">
        <v>2</v>
      </c>
      <c r="D158" t="s">
        <v>524</v>
      </c>
      <c r="E158" t="s">
        <v>4</v>
      </c>
      <c r="F158" t="s">
        <v>525</v>
      </c>
      <c r="G158" t="s">
        <v>526</v>
      </c>
      <c r="H158" s="3">
        <v>45530</v>
      </c>
      <c r="I158" s="3">
        <v>45532</v>
      </c>
      <c r="J158" s="3">
        <v>45577</v>
      </c>
      <c r="K158" t="s">
        <v>0</v>
      </c>
      <c r="L158" s="4">
        <v>-2785558</v>
      </c>
      <c r="M158" t="s">
        <v>0</v>
      </c>
      <c r="N158" t="s">
        <v>7</v>
      </c>
      <c r="O158" s="3"/>
      <c r="P158" t="s">
        <v>0</v>
      </c>
      <c r="Q158" t="s">
        <v>9</v>
      </c>
    </row>
    <row r="159" spans="1:17" ht="14.1" customHeight="1" outlineLevel="2" x14ac:dyDescent="0.2">
      <c r="A159" s="2" t="s">
        <v>0</v>
      </c>
      <c r="B159" t="s">
        <v>99</v>
      </c>
      <c r="C159" t="s">
        <v>2</v>
      </c>
      <c r="D159" t="s">
        <v>527</v>
      </c>
      <c r="E159" t="s">
        <v>4</v>
      </c>
      <c r="F159" t="s">
        <v>528</v>
      </c>
      <c r="G159" t="s">
        <v>529</v>
      </c>
      <c r="H159" s="3">
        <v>45530</v>
      </c>
      <c r="I159" s="3">
        <v>45533</v>
      </c>
      <c r="J159" s="3">
        <v>45578</v>
      </c>
      <c r="K159" t="s">
        <v>0</v>
      </c>
      <c r="L159" s="4">
        <v>-1586131</v>
      </c>
      <c r="M159" t="s">
        <v>0</v>
      </c>
      <c r="N159" t="s">
        <v>7</v>
      </c>
      <c r="O159" s="3"/>
      <c r="P159" t="s">
        <v>0</v>
      </c>
      <c r="Q159" t="s">
        <v>9</v>
      </c>
    </row>
    <row r="160" spans="1:17" ht="14.1" customHeight="1" outlineLevel="2" x14ac:dyDescent="0.2">
      <c r="A160" s="2" t="s">
        <v>0</v>
      </c>
      <c r="B160" t="s">
        <v>95</v>
      </c>
      <c r="C160" t="s">
        <v>2</v>
      </c>
      <c r="D160" t="s">
        <v>530</v>
      </c>
      <c r="E160" t="s">
        <v>4</v>
      </c>
      <c r="F160" t="s">
        <v>531</v>
      </c>
      <c r="G160" t="s">
        <v>532</v>
      </c>
      <c r="H160" s="3">
        <v>45530</v>
      </c>
      <c r="I160" s="3">
        <v>45533</v>
      </c>
      <c r="J160" s="3">
        <v>45578</v>
      </c>
      <c r="K160" t="s">
        <v>0</v>
      </c>
      <c r="L160" s="4">
        <v>-1834531</v>
      </c>
      <c r="M160" t="s">
        <v>0</v>
      </c>
      <c r="N160" t="s">
        <v>7</v>
      </c>
      <c r="O160" s="3"/>
      <c r="P160" t="s">
        <v>0</v>
      </c>
      <c r="Q160" t="s">
        <v>9</v>
      </c>
    </row>
    <row r="161" spans="1:17" ht="14.1" customHeight="1" outlineLevel="2" x14ac:dyDescent="0.2">
      <c r="A161" s="2" t="s">
        <v>0</v>
      </c>
      <c r="B161" t="s">
        <v>237</v>
      </c>
      <c r="C161" t="s">
        <v>2</v>
      </c>
      <c r="D161" t="s">
        <v>533</v>
      </c>
      <c r="E161" t="s">
        <v>4</v>
      </c>
      <c r="F161" t="s">
        <v>534</v>
      </c>
      <c r="G161" t="s">
        <v>535</v>
      </c>
      <c r="H161" s="3">
        <v>45530</v>
      </c>
      <c r="I161" s="3">
        <v>45533</v>
      </c>
      <c r="J161" s="3">
        <v>45578</v>
      </c>
      <c r="K161" t="s">
        <v>0</v>
      </c>
      <c r="L161" s="4">
        <v>-2398853</v>
      </c>
      <c r="M161" t="s">
        <v>0</v>
      </c>
      <c r="N161" t="s">
        <v>7</v>
      </c>
      <c r="O161" s="3"/>
      <c r="P161" t="s">
        <v>0</v>
      </c>
      <c r="Q161" t="s">
        <v>9</v>
      </c>
    </row>
    <row r="162" spans="1:17" ht="14.1" customHeight="1" outlineLevel="2" x14ac:dyDescent="0.2">
      <c r="A162" s="2" t="s">
        <v>0</v>
      </c>
      <c r="B162" t="s">
        <v>230</v>
      </c>
      <c r="C162" t="s">
        <v>2</v>
      </c>
      <c r="D162" t="s">
        <v>536</v>
      </c>
      <c r="E162" t="s">
        <v>4</v>
      </c>
      <c r="F162" t="s">
        <v>537</v>
      </c>
      <c r="G162" t="s">
        <v>538</v>
      </c>
      <c r="H162" s="3">
        <v>45530</v>
      </c>
      <c r="I162" s="3">
        <v>45533</v>
      </c>
      <c r="J162" s="3">
        <v>45578</v>
      </c>
      <c r="K162" t="s">
        <v>0</v>
      </c>
      <c r="L162" s="4">
        <v>-1199426</v>
      </c>
      <c r="M162" t="s">
        <v>0</v>
      </c>
      <c r="N162" t="s">
        <v>7</v>
      </c>
      <c r="O162" s="3"/>
      <c r="P162" t="s">
        <v>0</v>
      </c>
      <c r="Q162" t="s">
        <v>9</v>
      </c>
    </row>
    <row r="163" spans="1:17" ht="14.1" customHeight="1" outlineLevel="2" x14ac:dyDescent="0.2">
      <c r="A163" s="2" t="s">
        <v>0</v>
      </c>
      <c r="B163" t="s">
        <v>33</v>
      </c>
      <c r="C163" t="s">
        <v>2</v>
      </c>
      <c r="D163" t="s">
        <v>539</v>
      </c>
      <c r="E163" t="s">
        <v>4</v>
      </c>
      <c r="F163" t="s">
        <v>540</v>
      </c>
      <c r="G163" t="s">
        <v>541</v>
      </c>
      <c r="H163" s="3">
        <v>45530</v>
      </c>
      <c r="I163" s="3">
        <v>45536</v>
      </c>
      <c r="J163" s="3">
        <v>45577</v>
      </c>
      <c r="K163" t="s">
        <v>0</v>
      </c>
      <c r="L163" s="4">
        <v>-3815070</v>
      </c>
      <c r="M163" t="s">
        <v>0</v>
      </c>
      <c r="N163" t="s">
        <v>542</v>
      </c>
      <c r="O163" s="3"/>
      <c r="P163" t="s">
        <v>0</v>
      </c>
      <c r="Q163" t="s">
        <v>9</v>
      </c>
    </row>
    <row r="164" spans="1:17" ht="14.1" customHeight="1" outlineLevel="2" x14ac:dyDescent="0.2">
      <c r="A164" s="2" t="s">
        <v>0</v>
      </c>
      <c r="B164" t="s">
        <v>119</v>
      </c>
      <c r="C164" t="s">
        <v>2</v>
      </c>
      <c r="D164" t="s">
        <v>543</v>
      </c>
      <c r="E164" t="s">
        <v>4</v>
      </c>
      <c r="F164" t="s">
        <v>544</v>
      </c>
      <c r="G164" t="s">
        <v>545</v>
      </c>
      <c r="H164" s="3">
        <v>45531</v>
      </c>
      <c r="I164" s="3">
        <v>45531</v>
      </c>
      <c r="J164" s="3">
        <v>45576</v>
      </c>
      <c r="K164" t="s">
        <v>0</v>
      </c>
      <c r="L164" s="4">
        <v>-3172262</v>
      </c>
      <c r="M164" t="s">
        <v>0</v>
      </c>
      <c r="N164" t="s">
        <v>7</v>
      </c>
      <c r="O164" s="3"/>
      <c r="P164" t="s">
        <v>0</v>
      </c>
      <c r="Q164" t="s">
        <v>9</v>
      </c>
    </row>
    <row r="165" spans="1:17" ht="14.1" customHeight="1" outlineLevel="2" x14ac:dyDescent="0.2">
      <c r="A165" s="2" t="s">
        <v>0</v>
      </c>
      <c r="B165" t="s">
        <v>22</v>
      </c>
      <c r="C165" t="s">
        <v>2</v>
      </c>
      <c r="D165" t="s">
        <v>546</v>
      </c>
      <c r="E165" t="s">
        <v>4</v>
      </c>
      <c r="F165" t="s">
        <v>547</v>
      </c>
      <c r="G165" t="s">
        <v>548</v>
      </c>
      <c r="H165" s="3">
        <v>45531</v>
      </c>
      <c r="I165" s="3">
        <v>45532</v>
      </c>
      <c r="J165" s="3">
        <v>45577</v>
      </c>
      <c r="K165" t="s">
        <v>0</v>
      </c>
      <c r="L165" s="4">
        <v>-3605844</v>
      </c>
      <c r="M165" t="s">
        <v>0</v>
      </c>
      <c r="N165" t="s">
        <v>7</v>
      </c>
      <c r="O165" s="3"/>
      <c r="P165" t="s">
        <v>0</v>
      </c>
      <c r="Q165" t="s">
        <v>9</v>
      </c>
    </row>
    <row r="166" spans="1:17" ht="14.1" customHeight="1" outlineLevel="2" x14ac:dyDescent="0.2">
      <c r="A166" s="2" t="s">
        <v>0</v>
      </c>
      <c r="B166" t="s">
        <v>264</v>
      </c>
      <c r="C166" t="s">
        <v>2</v>
      </c>
      <c r="D166" t="s">
        <v>549</v>
      </c>
      <c r="E166" t="s">
        <v>4</v>
      </c>
      <c r="F166" t="s">
        <v>550</v>
      </c>
      <c r="G166" t="s">
        <v>551</v>
      </c>
      <c r="H166" s="3">
        <v>45531</v>
      </c>
      <c r="I166" s="3">
        <v>45534</v>
      </c>
      <c r="J166" s="3">
        <v>45579</v>
      </c>
      <c r="K166" t="s">
        <v>0</v>
      </c>
      <c r="L166" s="4">
        <v>-7743250</v>
      </c>
      <c r="M166" t="s">
        <v>0</v>
      </c>
      <c r="N166" t="s">
        <v>7</v>
      </c>
      <c r="O166" s="3"/>
      <c r="P166" t="s">
        <v>0</v>
      </c>
      <c r="Q166" t="s">
        <v>9</v>
      </c>
    </row>
    <row r="167" spans="1:17" ht="14.1" customHeight="1" outlineLevel="2" x14ac:dyDescent="0.2">
      <c r="A167" s="2" t="s">
        <v>0</v>
      </c>
      <c r="B167" t="s">
        <v>33</v>
      </c>
      <c r="C167" t="s">
        <v>2</v>
      </c>
      <c r="D167" t="s">
        <v>552</v>
      </c>
      <c r="E167" t="s">
        <v>4</v>
      </c>
      <c r="F167" t="s">
        <v>553</v>
      </c>
      <c r="G167" t="s">
        <v>554</v>
      </c>
      <c r="H167" s="3">
        <v>45531</v>
      </c>
      <c r="I167" s="3">
        <v>45536</v>
      </c>
      <c r="J167" s="3">
        <v>45577</v>
      </c>
      <c r="K167" t="s">
        <v>0</v>
      </c>
      <c r="L167" s="4">
        <v>-9516787</v>
      </c>
      <c r="M167" t="s">
        <v>0</v>
      </c>
      <c r="N167" t="s">
        <v>542</v>
      </c>
      <c r="O167" s="3"/>
      <c r="P167" t="s">
        <v>0</v>
      </c>
      <c r="Q167" t="s">
        <v>9</v>
      </c>
    </row>
    <row r="168" spans="1:17" ht="14.1" customHeight="1" outlineLevel="2" x14ac:dyDescent="0.2">
      <c r="A168" s="2" t="s">
        <v>0</v>
      </c>
      <c r="B168" t="s">
        <v>33</v>
      </c>
      <c r="C168" t="s">
        <v>2</v>
      </c>
      <c r="D168" t="s">
        <v>555</v>
      </c>
      <c r="E168" t="s">
        <v>4</v>
      </c>
      <c r="F168" t="s">
        <v>556</v>
      </c>
      <c r="G168" t="s">
        <v>557</v>
      </c>
      <c r="H168" s="3">
        <v>45531</v>
      </c>
      <c r="I168" s="3">
        <v>45536</v>
      </c>
      <c r="J168" s="3">
        <v>45577</v>
      </c>
      <c r="K168" t="s">
        <v>0</v>
      </c>
      <c r="L168" s="4">
        <v>-3172262</v>
      </c>
      <c r="M168" t="s">
        <v>0</v>
      </c>
      <c r="N168" t="s">
        <v>542</v>
      </c>
      <c r="O168" s="3"/>
      <c r="P168" t="s">
        <v>0</v>
      </c>
      <c r="Q168" t="s">
        <v>9</v>
      </c>
    </row>
    <row r="169" spans="1:17" ht="14.1" customHeight="1" outlineLevel="2" x14ac:dyDescent="0.2">
      <c r="A169" s="2" t="s">
        <v>0</v>
      </c>
      <c r="B169" t="s">
        <v>141</v>
      </c>
      <c r="C169" t="s">
        <v>2</v>
      </c>
      <c r="D169" t="s">
        <v>558</v>
      </c>
      <c r="E169" t="s">
        <v>4</v>
      </c>
      <c r="F169" t="s">
        <v>559</v>
      </c>
      <c r="G169" t="s">
        <v>560</v>
      </c>
      <c r="H169" s="3">
        <v>45532</v>
      </c>
      <c r="I169" s="3">
        <v>45532</v>
      </c>
      <c r="J169" s="3">
        <v>45577</v>
      </c>
      <c r="K169" t="s">
        <v>0</v>
      </c>
      <c r="L169" s="4">
        <v>-3002348</v>
      </c>
      <c r="M169" t="s">
        <v>0</v>
      </c>
      <c r="N169" t="s">
        <v>7</v>
      </c>
      <c r="O169" s="3"/>
      <c r="P169" t="s">
        <v>0</v>
      </c>
      <c r="Q169" t="s">
        <v>9</v>
      </c>
    </row>
    <row r="170" spans="1:17" ht="14.1" customHeight="1" outlineLevel="2" x14ac:dyDescent="0.2">
      <c r="A170" s="2" t="s">
        <v>0</v>
      </c>
      <c r="B170" t="s">
        <v>327</v>
      </c>
      <c r="C170" t="s">
        <v>2</v>
      </c>
      <c r="D170" t="s">
        <v>561</v>
      </c>
      <c r="E170" t="s">
        <v>4</v>
      </c>
      <c r="F170" t="s">
        <v>562</v>
      </c>
      <c r="G170" t="s">
        <v>563</v>
      </c>
      <c r="H170" s="3">
        <v>45532</v>
      </c>
      <c r="I170" s="3">
        <v>45532</v>
      </c>
      <c r="J170" s="3">
        <v>45577</v>
      </c>
      <c r="K170" t="s">
        <v>0</v>
      </c>
      <c r="L170" s="4">
        <v>-3002348</v>
      </c>
      <c r="M170" t="s">
        <v>0</v>
      </c>
      <c r="N170" t="s">
        <v>7</v>
      </c>
      <c r="O170" s="3"/>
      <c r="P170" t="s">
        <v>0</v>
      </c>
      <c r="Q170" t="s">
        <v>9</v>
      </c>
    </row>
    <row r="171" spans="1:17" ht="14.1" customHeight="1" outlineLevel="2" x14ac:dyDescent="0.2">
      <c r="A171" s="2" t="s">
        <v>0</v>
      </c>
      <c r="B171" t="s">
        <v>219</v>
      </c>
      <c r="C171" t="s">
        <v>2</v>
      </c>
      <c r="D171" t="s">
        <v>564</v>
      </c>
      <c r="E171" t="s">
        <v>4</v>
      </c>
      <c r="F171" t="s">
        <v>565</v>
      </c>
      <c r="G171" t="s">
        <v>566</v>
      </c>
      <c r="H171" s="3">
        <v>45532</v>
      </c>
      <c r="I171" s="3">
        <v>45532</v>
      </c>
      <c r="J171" s="3">
        <v>45577</v>
      </c>
      <c r="K171" t="s">
        <v>0</v>
      </c>
      <c r="L171" s="4">
        <v>-1416217</v>
      </c>
      <c r="M171" t="s">
        <v>0</v>
      </c>
      <c r="N171" t="s">
        <v>7</v>
      </c>
      <c r="O171" s="3"/>
      <c r="P171" t="s">
        <v>0</v>
      </c>
      <c r="Q171" t="s">
        <v>9</v>
      </c>
    </row>
    <row r="172" spans="1:17" ht="14.1" customHeight="1" outlineLevel="2" x14ac:dyDescent="0.2">
      <c r="A172" s="2" t="s">
        <v>0</v>
      </c>
      <c r="B172" t="s">
        <v>123</v>
      </c>
      <c r="C172" t="s">
        <v>2</v>
      </c>
      <c r="D172" t="s">
        <v>567</v>
      </c>
      <c r="E172" t="s">
        <v>4</v>
      </c>
      <c r="F172" t="s">
        <v>568</v>
      </c>
      <c r="G172" t="s">
        <v>569</v>
      </c>
      <c r="H172" s="3">
        <v>45533</v>
      </c>
      <c r="I172" s="3">
        <v>45533</v>
      </c>
      <c r="J172" s="3">
        <v>45578</v>
      </c>
      <c r="K172" t="s">
        <v>0</v>
      </c>
      <c r="L172" s="4">
        <v>-4371689</v>
      </c>
      <c r="M172" t="s">
        <v>0</v>
      </c>
      <c r="N172" t="s">
        <v>7</v>
      </c>
      <c r="O172" s="3"/>
      <c r="P172" t="s">
        <v>0</v>
      </c>
      <c r="Q172" t="s">
        <v>9</v>
      </c>
    </row>
    <row r="173" spans="1:17" ht="14.1" customHeight="1" outlineLevel="2" x14ac:dyDescent="0.2">
      <c r="A173" s="2" t="s">
        <v>0</v>
      </c>
      <c r="B173" t="s">
        <v>115</v>
      </c>
      <c r="C173" t="s">
        <v>2</v>
      </c>
      <c r="D173" t="s">
        <v>570</v>
      </c>
      <c r="E173" t="s">
        <v>4</v>
      </c>
      <c r="F173" t="s">
        <v>571</v>
      </c>
      <c r="G173" t="s">
        <v>572</v>
      </c>
      <c r="H173" s="3">
        <v>45533</v>
      </c>
      <c r="I173" s="3">
        <v>45533</v>
      </c>
      <c r="J173" s="3">
        <v>45578</v>
      </c>
      <c r="K173" t="s">
        <v>0</v>
      </c>
      <c r="L173" s="4">
        <v>-1802922</v>
      </c>
      <c r="M173" t="s">
        <v>0</v>
      </c>
      <c r="N173" t="s">
        <v>7</v>
      </c>
      <c r="O173" s="3"/>
      <c r="P173" t="s">
        <v>0</v>
      </c>
      <c r="Q173" t="s">
        <v>9</v>
      </c>
    </row>
    <row r="174" spans="1:17" ht="14.1" customHeight="1" outlineLevel="2" x14ac:dyDescent="0.2">
      <c r="A174" s="2" t="s">
        <v>0</v>
      </c>
      <c r="B174" t="s">
        <v>226</v>
      </c>
      <c r="C174" t="s">
        <v>2</v>
      </c>
      <c r="D174" t="s">
        <v>573</v>
      </c>
      <c r="E174" t="s">
        <v>4</v>
      </c>
      <c r="F174" t="s">
        <v>574</v>
      </c>
      <c r="G174" t="s">
        <v>575</v>
      </c>
      <c r="H174" s="3">
        <v>45533</v>
      </c>
      <c r="I174" s="3">
        <v>45535</v>
      </c>
      <c r="J174" s="3">
        <v>45580</v>
      </c>
      <c r="K174" t="s">
        <v>0</v>
      </c>
      <c r="L174" s="4">
        <v>-3605844</v>
      </c>
      <c r="M174" t="s">
        <v>0</v>
      </c>
      <c r="N174" t="s">
        <v>7</v>
      </c>
      <c r="O174" s="3"/>
      <c r="P174" t="s">
        <v>0</v>
      </c>
      <c r="Q174" t="s">
        <v>9</v>
      </c>
    </row>
    <row r="175" spans="1:17" ht="14.1" customHeight="1" outlineLevel="2" x14ac:dyDescent="0.2">
      <c r="A175" s="2" t="s">
        <v>0</v>
      </c>
      <c r="B175" t="s">
        <v>66</v>
      </c>
      <c r="C175" t="s">
        <v>2</v>
      </c>
      <c r="D175" t="s">
        <v>576</v>
      </c>
      <c r="E175" t="s">
        <v>4</v>
      </c>
      <c r="F175" t="s">
        <v>577</v>
      </c>
      <c r="G175" t="s">
        <v>578</v>
      </c>
      <c r="H175" s="3">
        <v>45533</v>
      </c>
      <c r="I175" s="3">
        <v>45535</v>
      </c>
      <c r="J175" s="3">
        <v>45580</v>
      </c>
      <c r="K175" t="s">
        <v>0</v>
      </c>
      <c r="L175" s="4">
        <v>-2785558</v>
      </c>
      <c r="M175" t="s">
        <v>0</v>
      </c>
      <c r="N175" t="s">
        <v>7</v>
      </c>
      <c r="O175" s="3"/>
      <c r="P175" t="s">
        <v>0</v>
      </c>
      <c r="Q175" t="s">
        <v>9</v>
      </c>
    </row>
    <row r="176" spans="1:17" ht="14.1" customHeight="1" outlineLevel="2" x14ac:dyDescent="0.2">
      <c r="A176" s="2" t="s">
        <v>0</v>
      </c>
      <c r="B176" t="s">
        <v>80</v>
      </c>
      <c r="C176" t="s">
        <v>2</v>
      </c>
      <c r="D176" t="s">
        <v>579</v>
      </c>
      <c r="E176" t="s">
        <v>4</v>
      </c>
      <c r="F176" t="s">
        <v>580</v>
      </c>
      <c r="G176" t="s">
        <v>581</v>
      </c>
      <c r="H176" s="3">
        <v>45533</v>
      </c>
      <c r="I176" s="3">
        <v>45535</v>
      </c>
      <c r="J176" s="3">
        <v>45580</v>
      </c>
      <c r="K176" t="s">
        <v>0</v>
      </c>
      <c r="L176" s="4">
        <v>-1586131</v>
      </c>
      <c r="M176" t="s">
        <v>0</v>
      </c>
      <c r="N176" t="s">
        <v>7</v>
      </c>
      <c r="O176" s="3"/>
      <c r="P176" t="s">
        <v>0</v>
      </c>
      <c r="Q176" t="s">
        <v>9</v>
      </c>
    </row>
    <row r="177" spans="1:17" ht="14.1" customHeight="1" outlineLevel="2" x14ac:dyDescent="0.2">
      <c r="A177" s="2" t="s">
        <v>0</v>
      </c>
      <c r="B177" t="s">
        <v>62</v>
      </c>
      <c r="C177" t="s">
        <v>2</v>
      </c>
      <c r="D177" t="s">
        <v>582</v>
      </c>
      <c r="E177" t="s">
        <v>4</v>
      </c>
      <c r="F177" t="s">
        <v>583</v>
      </c>
      <c r="G177" t="s">
        <v>584</v>
      </c>
      <c r="H177" s="3">
        <v>45533</v>
      </c>
      <c r="I177" s="3">
        <v>45535</v>
      </c>
      <c r="J177" s="3">
        <v>45580</v>
      </c>
      <c r="K177" t="s">
        <v>0</v>
      </c>
      <c r="L177" s="4">
        <v>-4371689</v>
      </c>
      <c r="M177" t="s">
        <v>0</v>
      </c>
      <c r="N177" t="s">
        <v>7</v>
      </c>
      <c r="O177" s="3"/>
      <c r="P177" t="s">
        <v>0</v>
      </c>
      <c r="Q177" t="s">
        <v>9</v>
      </c>
    </row>
    <row r="178" spans="1:17" ht="14.1" customHeight="1" outlineLevel="2" x14ac:dyDescent="0.2">
      <c r="A178" s="2" t="s">
        <v>0</v>
      </c>
      <c r="B178" t="s">
        <v>1</v>
      </c>
      <c r="C178" t="s">
        <v>2</v>
      </c>
      <c r="D178" t="s">
        <v>585</v>
      </c>
      <c r="E178" t="s">
        <v>4</v>
      </c>
      <c r="F178" t="s">
        <v>586</v>
      </c>
      <c r="G178" t="s">
        <v>587</v>
      </c>
      <c r="H178" s="3">
        <v>45533</v>
      </c>
      <c r="I178" s="3">
        <v>45536</v>
      </c>
      <c r="J178" s="3">
        <v>45581</v>
      </c>
      <c r="K178" t="s">
        <v>0</v>
      </c>
      <c r="L178" s="4">
        <v>-1199426</v>
      </c>
      <c r="M178" t="s">
        <v>0</v>
      </c>
      <c r="N178" t="s">
        <v>7</v>
      </c>
      <c r="O178" s="3"/>
      <c r="P178" t="s">
        <v>0</v>
      </c>
      <c r="Q178" t="s">
        <v>9</v>
      </c>
    </row>
    <row r="179" spans="1:17" ht="14.1" customHeight="1" outlineLevel="2" x14ac:dyDescent="0.2">
      <c r="A179" s="2" t="s">
        <v>0</v>
      </c>
      <c r="B179" t="s">
        <v>95</v>
      </c>
      <c r="C179" t="s">
        <v>2</v>
      </c>
      <c r="D179" t="s">
        <v>588</v>
      </c>
      <c r="E179" t="s">
        <v>4</v>
      </c>
      <c r="F179" t="s">
        <v>589</v>
      </c>
      <c r="G179" t="s">
        <v>590</v>
      </c>
      <c r="H179" s="3">
        <v>45533</v>
      </c>
      <c r="I179" s="3">
        <v>45536</v>
      </c>
      <c r="J179" s="3">
        <v>45581</v>
      </c>
      <c r="K179" t="s">
        <v>0</v>
      </c>
      <c r="L179" s="4">
        <v>-1802922</v>
      </c>
      <c r="M179" t="s">
        <v>0</v>
      </c>
      <c r="N179" t="s">
        <v>7</v>
      </c>
      <c r="O179" s="3"/>
      <c r="P179" t="s">
        <v>0</v>
      </c>
      <c r="Q179" t="s">
        <v>9</v>
      </c>
    </row>
    <row r="180" spans="1:17" ht="14.1" customHeight="1" outlineLevel="2" x14ac:dyDescent="0.2">
      <c r="A180" s="2" t="s">
        <v>0</v>
      </c>
      <c r="B180" t="s">
        <v>1</v>
      </c>
      <c r="C180" t="s">
        <v>2</v>
      </c>
      <c r="D180" t="s">
        <v>591</v>
      </c>
      <c r="E180" t="s">
        <v>4</v>
      </c>
      <c r="F180" t="s">
        <v>592</v>
      </c>
      <c r="G180" t="s">
        <v>593</v>
      </c>
      <c r="H180" s="3">
        <v>45533</v>
      </c>
      <c r="I180" s="3">
        <v>45536</v>
      </c>
      <c r="J180" s="3">
        <v>45581</v>
      </c>
      <c r="K180" t="s">
        <v>0</v>
      </c>
      <c r="L180" s="4">
        <v>-1586131</v>
      </c>
      <c r="M180" t="s">
        <v>0</v>
      </c>
      <c r="N180" t="s">
        <v>7</v>
      </c>
      <c r="O180" s="3"/>
      <c r="P180" t="s">
        <v>0</v>
      </c>
      <c r="Q180" t="s">
        <v>9</v>
      </c>
    </row>
    <row r="181" spans="1:17" ht="14.1" customHeight="1" outlineLevel="2" x14ac:dyDescent="0.2">
      <c r="A181" s="2" t="s">
        <v>0</v>
      </c>
      <c r="B181" t="s">
        <v>195</v>
      </c>
      <c r="C181" t="s">
        <v>2</v>
      </c>
      <c r="D181" t="s">
        <v>594</v>
      </c>
      <c r="E181" t="s">
        <v>4</v>
      </c>
      <c r="F181" t="s">
        <v>595</v>
      </c>
      <c r="G181" t="s">
        <v>596</v>
      </c>
      <c r="H181" s="3">
        <v>45534</v>
      </c>
      <c r="I181" s="3">
        <v>45535</v>
      </c>
      <c r="J181" s="3">
        <v>45580</v>
      </c>
      <c r="K181" t="s">
        <v>0</v>
      </c>
      <c r="L181" s="4">
        <v>-1586131</v>
      </c>
      <c r="M181" t="s">
        <v>0</v>
      </c>
      <c r="N181" t="s">
        <v>7</v>
      </c>
      <c r="O181" s="3"/>
      <c r="P181" t="s">
        <v>0</v>
      </c>
      <c r="Q181" t="s">
        <v>9</v>
      </c>
    </row>
    <row r="182" spans="1:17" ht="14.1" customHeight="1" outlineLevel="2" x14ac:dyDescent="0.2">
      <c r="A182" s="2" t="s">
        <v>0</v>
      </c>
      <c r="B182" t="s">
        <v>195</v>
      </c>
      <c r="C182" t="s">
        <v>2</v>
      </c>
      <c r="D182" t="s">
        <v>597</v>
      </c>
      <c r="E182" t="s">
        <v>4</v>
      </c>
      <c r="F182" t="s">
        <v>598</v>
      </c>
      <c r="G182" t="s">
        <v>599</v>
      </c>
      <c r="H182" s="3">
        <v>45534</v>
      </c>
      <c r="I182" s="3">
        <v>45535</v>
      </c>
      <c r="J182" s="3">
        <v>45580</v>
      </c>
      <c r="K182" t="s">
        <v>0</v>
      </c>
      <c r="L182" s="4">
        <v>-2785558</v>
      </c>
      <c r="M182" t="s">
        <v>0</v>
      </c>
      <c r="N182" t="s">
        <v>7</v>
      </c>
      <c r="O182" s="3"/>
      <c r="P182" t="s">
        <v>0</v>
      </c>
      <c r="Q182" t="s">
        <v>9</v>
      </c>
    </row>
    <row r="183" spans="1:17" ht="14.1" customHeight="1" outlineLevel="2" x14ac:dyDescent="0.2">
      <c r="A183" s="2" t="s">
        <v>0</v>
      </c>
      <c r="B183" t="s">
        <v>51</v>
      </c>
      <c r="C183" t="s">
        <v>2</v>
      </c>
      <c r="D183" t="s">
        <v>600</v>
      </c>
      <c r="E183" t="s">
        <v>4</v>
      </c>
      <c r="F183" t="s">
        <v>601</v>
      </c>
      <c r="G183" t="s">
        <v>602</v>
      </c>
      <c r="H183" s="3">
        <v>45534</v>
      </c>
      <c r="I183" s="3">
        <v>45534</v>
      </c>
      <c r="J183" s="3">
        <v>45579</v>
      </c>
      <c r="K183" t="s">
        <v>0</v>
      </c>
      <c r="L183" s="4">
        <v>-10526004</v>
      </c>
      <c r="M183" t="s">
        <v>0</v>
      </c>
      <c r="N183" t="s">
        <v>7</v>
      </c>
      <c r="O183" s="3"/>
      <c r="P183" t="s">
        <v>0</v>
      </c>
      <c r="Q183" t="s">
        <v>9</v>
      </c>
    </row>
    <row r="184" spans="1:17" ht="14.1" customHeight="1" outlineLevel="2" x14ac:dyDescent="0.2">
      <c r="A184" s="2" t="s">
        <v>0</v>
      </c>
      <c r="B184" t="s">
        <v>10</v>
      </c>
      <c r="C184" t="s">
        <v>2</v>
      </c>
      <c r="D184" t="s">
        <v>603</v>
      </c>
      <c r="E184" t="s">
        <v>4</v>
      </c>
      <c r="F184" t="s">
        <v>604</v>
      </c>
      <c r="G184" t="s">
        <v>605</v>
      </c>
      <c r="H184" s="3">
        <v>45534</v>
      </c>
      <c r="I184" s="3">
        <v>45536</v>
      </c>
      <c r="J184" s="3">
        <v>45580</v>
      </c>
      <c r="K184" t="s">
        <v>0</v>
      </c>
      <c r="L184" s="4">
        <v>-2785558</v>
      </c>
      <c r="M184" t="s">
        <v>0</v>
      </c>
      <c r="N184" t="s">
        <v>606</v>
      </c>
      <c r="O184" s="3"/>
      <c r="P184" t="s">
        <v>0</v>
      </c>
      <c r="Q184" t="s">
        <v>9</v>
      </c>
    </row>
    <row r="185" spans="1:17" ht="14.1" customHeight="1" outlineLevel="2" x14ac:dyDescent="0.2">
      <c r="A185" s="2" t="s">
        <v>0</v>
      </c>
      <c r="B185" t="s">
        <v>26</v>
      </c>
      <c r="C185" t="s">
        <v>2</v>
      </c>
      <c r="D185" t="s">
        <v>607</v>
      </c>
      <c r="E185" t="s">
        <v>4</v>
      </c>
      <c r="F185" t="s">
        <v>608</v>
      </c>
      <c r="G185" t="s">
        <v>609</v>
      </c>
      <c r="H185" s="3">
        <v>45535</v>
      </c>
      <c r="I185" s="3">
        <v>45535</v>
      </c>
      <c r="J185" s="3">
        <v>45580</v>
      </c>
      <c r="K185" t="s">
        <v>0</v>
      </c>
      <c r="L185" s="4">
        <v>-1586131</v>
      </c>
      <c r="M185" t="s">
        <v>0</v>
      </c>
      <c r="N185" t="s">
        <v>7</v>
      </c>
      <c r="O185" s="3"/>
      <c r="P185" t="s">
        <v>0</v>
      </c>
      <c r="Q185" t="s">
        <v>9</v>
      </c>
    </row>
    <row r="186" spans="1:17" ht="14.1" customHeight="1" outlineLevel="2" x14ac:dyDescent="0.2">
      <c r="A186" s="2" t="s">
        <v>0</v>
      </c>
      <c r="B186" t="s">
        <v>103</v>
      </c>
      <c r="C186" t="s">
        <v>2</v>
      </c>
      <c r="D186" t="s">
        <v>610</v>
      </c>
      <c r="E186" t="s">
        <v>4</v>
      </c>
      <c r="F186" t="s">
        <v>611</v>
      </c>
      <c r="G186" t="s">
        <v>612</v>
      </c>
      <c r="H186" s="3">
        <v>45538</v>
      </c>
      <c r="I186" s="3">
        <v>45540</v>
      </c>
      <c r="J186" s="3">
        <v>45585</v>
      </c>
      <c r="K186" t="s">
        <v>0</v>
      </c>
      <c r="L186" s="4">
        <v>-2398853</v>
      </c>
      <c r="M186" t="s">
        <v>0</v>
      </c>
      <c r="N186" t="s">
        <v>7</v>
      </c>
      <c r="O186" s="3"/>
      <c r="P186" t="s">
        <v>0</v>
      </c>
      <c r="Q186" t="s">
        <v>9</v>
      </c>
    </row>
    <row r="187" spans="1:17" ht="14.1" customHeight="1" outlineLevel="2" x14ac:dyDescent="0.2">
      <c r="A187" s="2" t="s">
        <v>0</v>
      </c>
      <c r="B187" t="s">
        <v>237</v>
      </c>
      <c r="C187" t="s">
        <v>2</v>
      </c>
      <c r="D187" t="s">
        <v>613</v>
      </c>
      <c r="E187" t="s">
        <v>4</v>
      </c>
      <c r="F187" t="s">
        <v>614</v>
      </c>
      <c r="G187" t="s">
        <v>615</v>
      </c>
      <c r="H187" s="3">
        <v>45538</v>
      </c>
      <c r="I187" s="3">
        <v>45541</v>
      </c>
      <c r="J187" s="3">
        <v>45586</v>
      </c>
      <c r="K187" t="s">
        <v>0</v>
      </c>
      <c r="L187" s="4">
        <v>-2884918</v>
      </c>
      <c r="M187" t="s">
        <v>0</v>
      </c>
      <c r="N187" t="s">
        <v>7</v>
      </c>
      <c r="O187" s="3"/>
      <c r="P187" t="s">
        <v>0</v>
      </c>
      <c r="Q187" t="s">
        <v>9</v>
      </c>
    </row>
    <row r="188" spans="1:17" ht="14.1" customHeight="1" outlineLevel="2" x14ac:dyDescent="0.2">
      <c r="A188" s="2" t="s">
        <v>0</v>
      </c>
      <c r="B188" t="s">
        <v>66</v>
      </c>
      <c r="C188" t="s">
        <v>2</v>
      </c>
      <c r="D188" t="s">
        <v>616</v>
      </c>
      <c r="E188" t="s">
        <v>4</v>
      </c>
      <c r="F188" t="s">
        <v>617</v>
      </c>
      <c r="G188" t="s">
        <v>618</v>
      </c>
      <c r="H188" s="3">
        <v>45538</v>
      </c>
      <c r="I188" s="3">
        <v>45540</v>
      </c>
      <c r="J188" s="3">
        <v>45585</v>
      </c>
      <c r="K188" t="s">
        <v>0</v>
      </c>
      <c r="L188" s="4">
        <v>-1199426</v>
      </c>
      <c r="M188" t="s">
        <v>0</v>
      </c>
      <c r="N188" t="s">
        <v>7</v>
      </c>
      <c r="O188" s="3"/>
      <c r="P188" t="s">
        <v>0</v>
      </c>
      <c r="Q188" t="s">
        <v>9</v>
      </c>
    </row>
    <row r="189" spans="1:17" ht="14.1" customHeight="1" outlineLevel="2" x14ac:dyDescent="0.2">
      <c r="A189" s="2" t="s">
        <v>0</v>
      </c>
      <c r="B189" t="s">
        <v>80</v>
      </c>
      <c r="C189" t="s">
        <v>2</v>
      </c>
      <c r="D189" t="s">
        <v>619</v>
      </c>
      <c r="E189" t="s">
        <v>4</v>
      </c>
      <c r="F189" t="s">
        <v>620</v>
      </c>
      <c r="G189" t="s">
        <v>621</v>
      </c>
      <c r="H189" s="3">
        <v>45538</v>
      </c>
      <c r="I189" s="3">
        <v>45540</v>
      </c>
      <c r="J189" s="3">
        <v>45585</v>
      </c>
      <c r="K189" t="s">
        <v>0</v>
      </c>
      <c r="L189" s="4">
        <v>-1586131</v>
      </c>
      <c r="M189" t="s">
        <v>0</v>
      </c>
      <c r="N189" t="s">
        <v>7</v>
      </c>
      <c r="O189" s="3"/>
      <c r="P189" t="s">
        <v>0</v>
      </c>
      <c r="Q189" t="s">
        <v>9</v>
      </c>
    </row>
    <row r="190" spans="1:17" ht="14.1" customHeight="1" outlineLevel="2" x14ac:dyDescent="0.2">
      <c r="A190" s="2" t="s">
        <v>0</v>
      </c>
      <c r="B190" t="s">
        <v>99</v>
      </c>
      <c r="C190" t="s">
        <v>2</v>
      </c>
      <c r="D190" t="s">
        <v>622</v>
      </c>
      <c r="E190" t="s">
        <v>4</v>
      </c>
      <c r="F190" t="s">
        <v>623</v>
      </c>
      <c r="G190" t="s">
        <v>624</v>
      </c>
      <c r="H190" s="3">
        <v>45538</v>
      </c>
      <c r="I190" s="3">
        <v>45541</v>
      </c>
      <c r="J190" s="3">
        <v>45586</v>
      </c>
      <c r="K190" t="s">
        <v>0</v>
      </c>
      <c r="L190" s="4">
        <v>-650372</v>
      </c>
      <c r="M190" t="s">
        <v>0</v>
      </c>
      <c r="N190" t="s">
        <v>7</v>
      </c>
      <c r="O190" s="3"/>
      <c r="P190" t="s">
        <v>0</v>
      </c>
      <c r="Q190" t="s">
        <v>9</v>
      </c>
    </row>
    <row r="191" spans="1:17" ht="14.1" customHeight="1" outlineLevel="2" x14ac:dyDescent="0.2">
      <c r="A191" s="2" t="s">
        <v>0</v>
      </c>
      <c r="B191" t="s">
        <v>405</v>
      </c>
      <c r="C191" t="s">
        <v>2</v>
      </c>
      <c r="D191" t="s">
        <v>625</v>
      </c>
      <c r="E191" t="s">
        <v>4</v>
      </c>
      <c r="F191" t="s">
        <v>626</v>
      </c>
      <c r="G191" t="s">
        <v>627</v>
      </c>
      <c r="H191" s="3">
        <v>45538</v>
      </c>
      <c r="I191" s="3">
        <v>45540</v>
      </c>
      <c r="J191" s="3">
        <v>45585</v>
      </c>
      <c r="K191" t="s">
        <v>0</v>
      </c>
      <c r="L191" s="4">
        <v>-1416217</v>
      </c>
      <c r="M191" t="s">
        <v>0</v>
      </c>
      <c r="N191" t="s">
        <v>7</v>
      </c>
      <c r="O191" s="3"/>
      <c r="P191" t="s">
        <v>0</v>
      </c>
      <c r="Q191" t="s">
        <v>9</v>
      </c>
    </row>
    <row r="192" spans="1:17" ht="14.1" customHeight="1" outlineLevel="2" x14ac:dyDescent="0.2">
      <c r="A192" s="2" t="s">
        <v>0</v>
      </c>
      <c r="B192" t="s">
        <v>99</v>
      </c>
      <c r="C192" t="s">
        <v>2</v>
      </c>
      <c r="D192" t="s">
        <v>628</v>
      </c>
      <c r="E192" t="s">
        <v>4</v>
      </c>
      <c r="F192" t="s">
        <v>629</v>
      </c>
      <c r="G192" t="s">
        <v>630</v>
      </c>
      <c r="H192" s="3">
        <v>45538</v>
      </c>
      <c r="I192" s="3">
        <v>45541</v>
      </c>
      <c r="J192" s="3">
        <v>45586</v>
      </c>
      <c r="K192" t="s">
        <v>0</v>
      </c>
      <c r="L192" s="4">
        <v>-433581</v>
      </c>
      <c r="M192" t="s">
        <v>0</v>
      </c>
      <c r="N192" t="s">
        <v>7</v>
      </c>
      <c r="O192" s="3"/>
      <c r="P192" t="s">
        <v>0</v>
      </c>
      <c r="Q192" t="s">
        <v>9</v>
      </c>
    </row>
    <row r="193" spans="1:17" ht="14.1" customHeight="1" outlineLevel="2" x14ac:dyDescent="0.2">
      <c r="A193" s="2" t="s">
        <v>0</v>
      </c>
      <c r="B193" t="s">
        <v>107</v>
      </c>
      <c r="C193" t="s">
        <v>2</v>
      </c>
      <c r="D193" t="s">
        <v>631</v>
      </c>
      <c r="E193" t="s">
        <v>4</v>
      </c>
      <c r="F193" t="s">
        <v>632</v>
      </c>
      <c r="G193" t="s">
        <v>633</v>
      </c>
      <c r="H193" s="3">
        <v>45538</v>
      </c>
      <c r="I193" s="3">
        <v>45540</v>
      </c>
      <c r="J193" s="3">
        <v>45585</v>
      </c>
      <c r="K193" t="s">
        <v>0</v>
      </c>
      <c r="L193" s="4">
        <v>-1633008</v>
      </c>
      <c r="M193" t="s">
        <v>0</v>
      </c>
      <c r="N193" t="s">
        <v>7</v>
      </c>
      <c r="O193" s="3"/>
      <c r="P193" t="s">
        <v>0</v>
      </c>
      <c r="Q193" t="s">
        <v>9</v>
      </c>
    </row>
    <row r="194" spans="1:17" ht="14.1" customHeight="1" outlineLevel="2" x14ac:dyDescent="0.2">
      <c r="A194" s="2" t="s">
        <v>0</v>
      </c>
      <c r="B194" t="s">
        <v>99</v>
      </c>
      <c r="C194" t="s">
        <v>2</v>
      </c>
      <c r="D194" t="s">
        <v>634</v>
      </c>
      <c r="E194" t="s">
        <v>4</v>
      </c>
      <c r="F194" t="s">
        <v>635</v>
      </c>
      <c r="G194" t="s">
        <v>636</v>
      </c>
      <c r="H194" s="3">
        <v>45538</v>
      </c>
      <c r="I194" s="3">
        <v>45541</v>
      </c>
      <c r="J194" s="3">
        <v>45586</v>
      </c>
      <c r="K194" t="s">
        <v>0</v>
      </c>
      <c r="L194" s="4">
        <v>-216791</v>
      </c>
      <c r="M194" t="s">
        <v>0</v>
      </c>
      <c r="N194" t="s">
        <v>7</v>
      </c>
      <c r="O194" s="3"/>
      <c r="P194" t="s">
        <v>0</v>
      </c>
      <c r="Q194" t="s">
        <v>9</v>
      </c>
    </row>
    <row r="195" spans="1:17" ht="14.1" customHeight="1" outlineLevel="2" x14ac:dyDescent="0.2">
      <c r="A195" s="2" t="s">
        <v>0</v>
      </c>
      <c r="B195" t="s">
        <v>159</v>
      </c>
      <c r="C195" t="s">
        <v>2</v>
      </c>
      <c r="D195" t="s">
        <v>637</v>
      </c>
      <c r="E195" t="s">
        <v>4</v>
      </c>
      <c r="F195" t="s">
        <v>638</v>
      </c>
      <c r="G195" t="s">
        <v>639</v>
      </c>
      <c r="H195" s="3">
        <v>45539</v>
      </c>
      <c r="I195" s="3">
        <v>45545</v>
      </c>
      <c r="J195" s="3">
        <v>45590</v>
      </c>
      <c r="K195" t="s">
        <v>0</v>
      </c>
      <c r="L195" s="4">
        <v>-3002348</v>
      </c>
      <c r="M195" t="s">
        <v>0</v>
      </c>
      <c r="N195" t="s">
        <v>7</v>
      </c>
      <c r="O195" s="3"/>
      <c r="P195" t="s">
        <v>0</v>
      </c>
      <c r="Q195" t="s">
        <v>9</v>
      </c>
    </row>
    <row r="196" spans="1:17" ht="14.1" customHeight="1" outlineLevel="2" x14ac:dyDescent="0.2">
      <c r="A196" s="2" t="s">
        <v>0</v>
      </c>
      <c r="B196" t="s">
        <v>182</v>
      </c>
      <c r="C196" t="s">
        <v>2</v>
      </c>
      <c r="D196" t="s">
        <v>640</v>
      </c>
      <c r="E196" t="s">
        <v>4</v>
      </c>
      <c r="F196" t="s">
        <v>641</v>
      </c>
      <c r="G196" t="s">
        <v>642</v>
      </c>
      <c r="H196" s="3">
        <v>45539</v>
      </c>
      <c r="I196" s="3">
        <v>45546</v>
      </c>
      <c r="J196" s="3">
        <v>45591</v>
      </c>
      <c r="K196" t="s">
        <v>0</v>
      </c>
      <c r="L196" s="4">
        <v>-1586131</v>
      </c>
      <c r="M196" t="s">
        <v>0</v>
      </c>
      <c r="N196" t="s">
        <v>7</v>
      </c>
      <c r="O196" s="3"/>
      <c r="P196" t="s">
        <v>0</v>
      </c>
      <c r="Q196" t="s">
        <v>9</v>
      </c>
    </row>
    <row r="197" spans="1:17" ht="14.1" customHeight="1" outlineLevel="2" x14ac:dyDescent="0.2">
      <c r="A197" s="2" t="s">
        <v>0</v>
      </c>
      <c r="B197" t="s">
        <v>43</v>
      </c>
      <c r="C197" t="s">
        <v>2</v>
      </c>
      <c r="D197" t="s">
        <v>643</v>
      </c>
      <c r="E197" t="s">
        <v>4</v>
      </c>
      <c r="F197" t="s">
        <v>644</v>
      </c>
      <c r="G197" t="s">
        <v>645</v>
      </c>
      <c r="H197" s="3">
        <v>45539</v>
      </c>
      <c r="I197" s="3">
        <v>45540</v>
      </c>
      <c r="J197" s="3">
        <v>45585</v>
      </c>
      <c r="K197" t="s">
        <v>0</v>
      </c>
      <c r="L197" s="4">
        <v>-2785558</v>
      </c>
      <c r="M197" t="s">
        <v>0</v>
      </c>
      <c r="N197" t="s">
        <v>7</v>
      </c>
      <c r="O197" s="3"/>
      <c r="P197" t="s">
        <v>0</v>
      </c>
      <c r="Q197" t="s">
        <v>9</v>
      </c>
    </row>
    <row r="198" spans="1:17" ht="14.1" customHeight="1" outlineLevel="2" x14ac:dyDescent="0.2">
      <c r="A198" s="2" t="s">
        <v>0</v>
      </c>
      <c r="B198" t="s">
        <v>43</v>
      </c>
      <c r="C198" t="s">
        <v>2</v>
      </c>
      <c r="D198" t="s">
        <v>646</v>
      </c>
      <c r="E198" t="s">
        <v>4</v>
      </c>
      <c r="F198" t="s">
        <v>647</v>
      </c>
      <c r="G198" t="s">
        <v>648</v>
      </c>
      <c r="H198" s="3">
        <v>45539</v>
      </c>
      <c r="I198" s="3">
        <v>45540</v>
      </c>
      <c r="J198" s="3">
        <v>45585</v>
      </c>
      <c r="K198" t="s">
        <v>0</v>
      </c>
      <c r="L198" s="4">
        <v>-1517003</v>
      </c>
      <c r="M198" t="s">
        <v>0</v>
      </c>
      <c r="N198" t="s">
        <v>7</v>
      </c>
      <c r="O198" s="3"/>
      <c r="P198" t="s">
        <v>0</v>
      </c>
      <c r="Q198" t="s">
        <v>9</v>
      </c>
    </row>
    <row r="199" spans="1:17" ht="14.1" customHeight="1" outlineLevel="2" x14ac:dyDescent="0.2">
      <c r="A199" s="2" t="s">
        <v>0</v>
      </c>
      <c r="B199" t="s">
        <v>169</v>
      </c>
      <c r="C199" t="s">
        <v>2</v>
      </c>
      <c r="D199" t="s">
        <v>649</v>
      </c>
      <c r="E199" t="s">
        <v>4</v>
      </c>
      <c r="F199" t="s">
        <v>650</v>
      </c>
      <c r="G199" t="s">
        <v>651</v>
      </c>
      <c r="H199" s="3">
        <v>45539</v>
      </c>
      <c r="I199" s="3">
        <v>45541</v>
      </c>
      <c r="J199" s="3">
        <v>45586</v>
      </c>
      <c r="K199" t="s">
        <v>0</v>
      </c>
      <c r="L199" s="4">
        <v>-1586131</v>
      </c>
      <c r="M199" t="s">
        <v>0</v>
      </c>
      <c r="N199" t="s">
        <v>7</v>
      </c>
      <c r="O199" s="3"/>
      <c r="P199" t="s">
        <v>0</v>
      </c>
      <c r="Q199" t="s">
        <v>9</v>
      </c>
    </row>
    <row r="200" spans="1:17" ht="14.1" customHeight="1" outlineLevel="2" x14ac:dyDescent="0.2">
      <c r="A200" s="2" t="s">
        <v>0</v>
      </c>
      <c r="B200" t="s">
        <v>169</v>
      </c>
      <c r="C200" t="s">
        <v>2</v>
      </c>
      <c r="D200" t="s">
        <v>652</v>
      </c>
      <c r="E200" t="s">
        <v>4</v>
      </c>
      <c r="F200" t="s">
        <v>653</v>
      </c>
      <c r="G200" t="s">
        <v>654</v>
      </c>
      <c r="H200" s="3">
        <v>45539</v>
      </c>
      <c r="I200" s="3">
        <v>45541</v>
      </c>
      <c r="J200" s="3">
        <v>45586</v>
      </c>
      <c r="K200" t="s">
        <v>0</v>
      </c>
      <c r="L200" s="4">
        <v>-1199426</v>
      </c>
      <c r="M200" t="s">
        <v>0</v>
      </c>
      <c r="N200" t="s">
        <v>7</v>
      </c>
      <c r="O200" s="3"/>
      <c r="P200" t="s">
        <v>0</v>
      </c>
      <c r="Q200" t="s">
        <v>9</v>
      </c>
    </row>
    <row r="201" spans="1:17" ht="14.1" customHeight="1" outlineLevel="2" x14ac:dyDescent="0.2">
      <c r="A201" s="2" t="s">
        <v>0</v>
      </c>
      <c r="B201" t="s">
        <v>1</v>
      </c>
      <c r="C201" t="s">
        <v>2</v>
      </c>
      <c r="D201" t="s">
        <v>655</v>
      </c>
      <c r="E201" t="s">
        <v>4</v>
      </c>
      <c r="F201" t="s">
        <v>656</v>
      </c>
      <c r="G201" t="s">
        <v>657</v>
      </c>
      <c r="H201" s="3">
        <v>45539</v>
      </c>
      <c r="I201" s="3">
        <v>45540</v>
      </c>
      <c r="J201" s="3">
        <v>45585</v>
      </c>
      <c r="K201" t="s">
        <v>0</v>
      </c>
      <c r="L201" s="4">
        <v>-4135450</v>
      </c>
      <c r="M201" t="s">
        <v>0</v>
      </c>
      <c r="N201" t="s">
        <v>7</v>
      </c>
      <c r="O201" s="3"/>
      <c r="P201" t="s">
        <v>0</v>
      </c>
      <c r="Q201" t="s">
        <v>9</v>
      </c>
    </row>
    <row r="202" spans="1:17" ht="14.1" customHeight="1" outlineLevel="2" x14ac:dyDescent="0.2">
      <c r="A202" s="2" t="s">
        <v>0</v>
      </c>
      <c r="B202" t="s">
        <v>290</v>
      </c>
      <c r="C202" t="s">
        <v>2</v>
      </c>
      <c r="D202" t="s">
        <v>658</v>
      </c>
      <c r="E202" t="s">
        <v>4</v>
      </c>
      <c r="F202" t="s">
        <v>659</v>
      </c>
      <c r="G202" t="s">
        <v>660</v>
      </c>
      <c r="H202" s="3">
        <v>45539</v>
      </c>
      <c r="I202" s="3">
        <v>45541</v>
      </c>
      <c r="J202" s="3">
        <v>45586</v>
      </c>
      <c r="K202" t="s">
        <v>0</v>
      </c>
      <c r="L202" s="4">
        <v>-3172262</v>
      </c>
      <c r="M202" t="s">
        <v>0</v>
      </c>
      <c r="N202" t="s">
        <v>7</v>
      </c>
      <c r="O202" s="3"/>
      <c r="P202" t="s">
        <v>0</v>
      </c>
      <c r="Q202" t="s">
        <v>9</v>
      </c>
    </row>
    <row r="203" spans="1:17" ht="14.1" customHeight="1" outlineLevel="2" x14ac:dyDescent="0.2">
      <c r="A203" s="2" t="s">
        <v>0</v>
      </c>
      <c r="B203" t="s">
        <v>159</v>
      </c>
      <c r="C203" t="s">
        <v>2</v>
      </c>
      <c r="D203" t="s">
        <v>661</v>
      </c>
      <c r="E203" t="s">
        <v>4</v>
      </c>
      <c r="F203" t="s">
        <v>662</v>
      </c>
      <c r="G203" t="s">
        <v>663</v>
      </c>
      <c r="H203" s="3">
        <v>45540</v>
      </c>
      <c r="I203" s="3">
        <v>45545</v>
      </c>
      <c r="J203" s="3">
        <v>45590</v>
      </c>
      <c r="K203" t="s">
        <v>0</v>
      </c>
      <c r="L203" s="4">
        <v>-496800</v>
      </c>
      <c r="M203" t="s">
        <v>0</v>
      </c>
      <c r="N203" t="s">
        <v>7</v>
      </c>
      <c r="O203" s="3"/>
      <c r="P203" t="s">
        <v>0</v>
      </c>
      <c r="Q203" t="s">
        <v>9</v>
      </c>
    </row>
    <row r="204" spans="1:17" ht="14.1" customHeight="1" outlineLevel="2" x14ac:dyDescent="0.2">
      <c r="A204" s="2" t="s">
        <v>0</v>
      </c>
      <c r="B204" t="s">
        <v>169</v>
      </c>
      <c r="C204" t="s">
        <v>2</v>
      </c>
      <c r="D204" t="s">
        <v>664</v>
      </c>
      <c r="E204" t="s">
        <v>4</v>
      </c>
      <c r="F204" t="s">
        <v>665</v>
      </c>
      <c r="G204" t="s">
        <v>666</v>
      </c>
      <c r="H204" s="3">
        <v>45540</v>
      </c>
      <c r="I204" s="3">
        <v>45541</v>
      </c>
      <c r="J204" s="3">
        <v>45586</v>
      </c>
      <c r="K204" t="s">
        <v>0</v>
      </c>
      <c r="L204" s="4">
        <v>-650372</v>
      </c>
      <c r="M204" t="s">
        <v>0</v>
      </c>
      <c r="N204" t="s">
        <v>7</v>
      </c>
      <c r="O204" s="3"/>
      <c r="P204" t="s">
        <v>0</v>
      </c>
      <c r="Q204" t="s">
        <v>9</v>
      </c>
    </row>
    <row r="205" spans="1:17" ht="14.1" customHeight="1" outlineLevel="2" x14ac:dyDescent="0.2">
      <c r="A205" s="2" t="s">
        <v>0</v>
      </c>
      <c r="B205" t="s">
        <v>145</v>
      </c>
      <c r="C205" t="s">
        <v>2</v>
      </c>
      <c r="D205" t="s">
        <v>667</v>
      </c>
      <c r="E205" t="s">
        <v>4</v>
      </c>
      <c r="F205" t="s">
        <v>668</v>
      </c>
      <c r="G205" t="s">
        <v>669</v>
      </c>
      <c r="H205" s="3">
        <v>45540</v>
      </c>
      <c r="I205" s="3">
        <v>45542</v>
      </c>
      <c r="J205" s="3">
        <v>45587</v>
      </c>
      <c r="K205" t="s">
        <v>0</v>
      </c>
      <c r="L205" s="4">
        <v>-1586131</v>
      </c>
      <c r="M205" t="s">
        <v>0</v>
      </c>
      <c r="N205" t="s">
        <v>7</v>
      </c>
      <c r="O205" s="3"/>
      <c r="P205" t="s">
        <v>0</v>
      </c>
      <c r="Q205" t="s">
        <v>9</v>
      </c>
    </row>
    <row r="206" spans="1:17" ht="14.1" customHeight="1" outlineLevel="2" x14ac:dyDescent="0.2">
      <c r="A206" s="2" t="s">
        <v>0</v>
      </c>
      <c r="B206" t="s">
        <v>130</v>
      </c>
      <c r="C206" t="s">
        <v>2</v>
      </c>
      <c r="D206" t="s">
        <v>670</v>
      </c>
      <c r="E206" t="s">
        <v>4</v>
      </c>
      <c r="F206" t="s">
        <v>671</v>
      </c>
      <c r="G206" t="s">
        <v>672</v>
      </c>
      <c r="H206" s="3">
        <v>45540</v>
      </c>
      <c r="I206" s="3">
        <v>45542</v>
      </c>
      <c r="J206" s="3">
        <v>45587</v>
      </c>
      <c r="K206" t="s">
        <v>0</v>
      </c>
      <c r="L206" s="4">
        <v>-3172262</v>
      </c>
      <c r="M206" t="s">
        <v>0</v>
      </c>
      <c r="N206" t="s">
        <v>7</v>
      </c>
      <c r="O206" s="3"/>
      <c r="P206" t="s">
        <v>0</v>
      </c>
      <c r="Q206" t="s">
        <v>9</v>
      </c>
    </row>
    <row r="207" spans="1:17" ht="14.1" customHeight="1" outlineLevel="2" x14ac:dyDescent="0.2">
      <c r="A207" s="2" t="s">
        <v>0</v>
      </c>
      <c r="B207" t="s">
        <v>206</v>
      </c>
      <c r="C207" t="s">
        <v>2</v>
      </c>
      <c r="D207" t="s">
        <v>673</v>
      </c>
      <c r="E207" t="s">
        <v>4</v>
      </c>
      <c r="F207" t="s">
        <v>674</v>
      </c>
      <c r="G207" t="s">
        <v>675</v>
      </c>
      <c r="H207" s="3">
        <v>45540</v>
      </c>
      <c r="I207" s="3">
        <v>45542</v>
      </c>
      <c r="J207" s="3">
        <v>45587</v>
      </c>
      <c r="K207" t="s">
        <v>0</v>
      </c>
      <c r="L207" s="4">
        <v>-2785558</v>
      </c>
      <c r="M207" t="s">
        <v>0</v>
      </c>
      <c r="N207" t="s">
        <v>7</v>
      </c>
      <c r="O207" s="3"/>
      <c r="P207" t="s">
        <v>0</v>
      </c>
      <c r="Q207" t="s">
        <v>9</v>
      </c>
    </row>
    <row r="208" spans="1:17" ht="14.1" customHeight="1" outlineLevel="2" x14ac:dyDescent="0.2">
      <c r="A208" s="2" t="s">
        <v>0</v>
      </c>
      <c r="B208" t="s">
        <v>145</v>
      </c>
      <c r="C208" t="s">
        <v>2</v>
      </c>
      <c r="D208" t="s">
        <v>676</v>
      </c>
      <c r="E208" t="s">
        <v>4</v>
      </c>
      <c r="F208" t="s">
        <v>677</v>
      </c>
      <c r="G208" t="s">
        <v>678</v>
      </c>
      <c r="H208" s="3">
        <v>45540</v>
      </c>
      <c r="I208" s="3">
        <v>45542</v>
      </c>
      <c r="J208" s="3">
        <v>45587</v>
      </c>
      <c r="K208" t="s">
        <v>0</v>
      </c>
      <c r="L208" s="4">
        <v>-681981</v>
      </c>
      <c r="M208" t="s">
        <v>0</v>
      </c>
      <c r="N208" t="s">
        <v>7</v>
      </c>
      <c r="O208" s="3"/>
      <c r="P208" t="s">
        <v>0</v>
      </c>
      <c r="Q208" t="s">
        <v>9</v>
      </c>
    </row>
    <row r="209" spans="1:17" ht="14.1" customHeight="1" outlineLevel="2" x14ac:dyDescent="0.2">
      <c r="A209" s="2" t="s">
        <v>0</v>
      </c>
      <c r="B209" t="s">
        <v>99</v>
      </c>
      <c r="C209" t="s">
        <v>2</v>
      </c>
      <c r="D209" t="s">
        <v>679</v>
      </c>
      <c r="E209" t="s">
        <v>4</v>
      </c>
      <c r="F209" t="s">
        <v>680</v>
      </c>
      <c r="G209" t="s">
        <v>681</v>
      </c>
      <c r="H209" s="3">
        <v>45540</v>
      </c>
      <c r="I209" s="3">
        <v>45543</v>
      </c>
      <c r="J209" s="3">
        <v>45588</v>
      </c>
      <c r="K209" t="s">
        <v>0</v>
      </c>
      <c r="L209" s="4">
        <v>-1586131</v>
      </c>
      <c r="M209" t="s">
        <v>0</v>
      </c>
      <c r="N209" t="s">
        <v>7</v>
      </c>
      <c r="O209" s="3"/>
      <c r="P209" t="s">
        <v>0</v>
      </c>
      <c r="Q209" t="s">
        <v>9</v>
      </c>
    </row>
    <row r="210" spans="1:17" ht="14.1" customHeight="1" outlineLevel="2" x14ac:dyDescent="0.2">
      <c r="A210" s="2" t="s">
        <v>0</v>
      </c>
      <c r="B210" t="s">
        <v>95</v>
      </c>
      <c r="C210" t="s">
        <v>2</v>
      </c>
      <c r="D210" t="s">
        <v>682</v>
      </c>
      <c r="E210" t="s">
        <v>4</v>
      </c>
      <c r="F210" t="s">
        <v>683</v>
      </c>
      <c r="G210" t="s">
        <v>684</v>
      </c>
      <c r="H210" s="3">
        <v>45540</v>
      </c>
      <c r="I210" s="3">
        <v>45543</v>
      </c>
      <c r="J210" s="3">
        <v>45588</v>
      </c>
      <c r="K210" t="s">
        <v>0</v>
      </c>
      <c r="L210" s="4">
        <v>-1852602</v>
      </c>
      <c r="M210" t="s">
        <v>0</v>
      </c>
      <c r="N210" t="s">
        <v>7</v>
      </c>
      <c r="O210" s="3"/>
      <c r="P210" t="s">
        <v>0</v>
      </c>
      <c r="Q210" t="s">
        <v>9</v>
      </c>
    </row>
    <row r="211" spans="1:17" ht="14.1" customHeight="1" outlineLevel="2" x14ac:dyDescent="0.2">
      <c r="A211" s="2" t="s">
        <v>0</v>
      </c>
      <c r="B211" t="s">
        <v>47</v>
      </c>
      <c r="C211" t="s">
        <v>2</v>
      </c>
      <c r="D211" t="s">
        <v>685</v>
      </c>
      <c r="E211" t="s">
        <v>4</v>
      </c>
      <c r="F211" t="s">
        <v>686</v>
      </c>
      <c r="G211" t="s">
        <v>687</v>
      </c>
      <c r="H211" s="3">
        <v>45540</v>
      </c>
      <c r="I211" s="3">
        <v>45544</v>
      </c>
      <c r="J211" s="3">
        <v>45589</v>
      </c>
      <c r="K211" t="s">
        <v>0</v>
      </c>
      <c r="L211" s="4">
        <v>-713591</v>
      </c>
      <c r="M211" t="s">
        <v>0</v>
      </c>
      <c r="N211" t="s">
        <v>7</v>
      </c>
      <c r="O211" s="3"/>
      <c r="P211" t="s">
        <v>0</v>
      </c>
      <c r="Q211" t="s">
        <v>9</v>
      </c>
    </row>
    <row r="212" spans="1:17" ht="14.1" customHeight="1" outlineLevel="2" x14ac:dyDescent="0.2">
      <c r="A212" s="2" t="s">
        <v>0</v>
      </c>
      <c r="B212" t="s">
        <v>47</v>
      </c>
      <c r="C212" t="s">
        <v>2</v>
      </c>
      <c r="D212" t="s">
        <v>688</v>
      </c>
      <c r="E212" t="s">
        <v>4</v>
      </c>
      <c r="F212" t="s">
        <v>689</v>
      </c>
      <c r="G212" t="s">
        <v>690</v>
      </c>
      <c r="H212" s="3">
        <v>45540</v>
      </c>
      <c r="I212" s="3">
        <v>45544</v>
      </c>
      <c r="J212" s="3">
        <v>45589</v>
      </c>
      <c r="K212" t="s">
        <v>0</v>
      </c>
      <c r="L212" s="4">
        <v>-5990026</v>
      </c>
      <c r="M212" t="s">
        <v>0</v>
      </c>
      <c r="N212" t="s">
        <v>7</v>
      </c>
      <c r="O212" s="3"/>
      <c r="P212" t="s">
        <v>0</v>
      </c>
      <c r="Q212" t="s">
        <v>9</v>
      </c>
    </row>
    <row r="213" spans="1:17" ht="14.1" customHeight="1" outlineLevel="2" x14ac:dyDescent="0.2">
      <c r="A213" s="2" t="s">
        <v>0</v>
      </c>
      <c r="B213" t="s">
        <v>691</v>
      </c>
      <c r="C213" t="s">
        <v>2</v>
      </c>
      <c r="D213" t="s">
        <v>692</v>
      </c>
      <c r="E213" t="s">
        <v>4</v>
      </c>
      <c r="F213" t="s">
        <v>693</v>
      </c>
      <c r="G213" t="s">
        <v>694</v>
      </c>
      <c r="H213" s="3">
        <v>45540</v>
      </c>
      <c r="I213" s="3">
        <v>45540</v>
      </c>
      <c r="J213" s="3">
        <v>45585</v>
      </c>
      <c r="K213" t="s">
        <v>0</v>
      </c>
      <c r="L213" s="4">
        <v>-1586131</v>
      </c>
      <c r="M213" t="s">
        <v>0</v>
      </c>
      <c r="N213" t="s">
        <v>7</v>
      </c>
      <c r="O213" s="3"/>
      <c r="P213" t="s">
        <v>0</v>
      </c>
      <c r="Q213" t="s">
        <v>9</v>
      </c>
    </row>
    <row r="214" spans="1:17" ht="14.1" customHeight="1" outlineLevel="2" x14ac:dyDescent="0.2">
      <c r="A214" s="2" t="s">
        <v>0</v>
      </c>
      <c r="B214" t="s">
        <v>123</v>
      </c>
      <c r="C214" t="s">
        <v>2</v>
      </c>
      <c r="D214" t="s">
        <v>695</v>
      </c>
      <c r="E214" t="s">
        <v>4</v>
      </c>
      <c r="F214" t="s">
        <v>696</v>
      </c>
      <c r="G214" t="s">
        <v>697</v>
      </c>
      <c r="H214" s="3">
        <v>45540</v>
      </c>
      <c r="I214" s="3">
        <v>45540</v>
      </c>
      <c r="J214" s="3">
        <v>45585</v>
      </c>
      <c r="K214" t="s">
        <v>0</v>
      </c>
      <c r="L214" s="4">
        <v>-1586131</v>
      </c>
      <c r="M214" t="s">
        <v>0</v>
      </c>
      <c r="N214" t="s">
        <v>7</v>
      </c>
      <c r="O214" s="3"/>
      <c r="P214" t="s">
        <v>0</v>
      </c>
      <c r="Q214" t="s">
        <v>9</v>
      </c>
    </row>
    <row r="215" spans="1:17" ht="14.1" customHeight="1" outlineLevel="2" x14ac:dyDescent="0.2">
      <c r="A215" s="2" t="s">
        <v>0</v>
      </c>
      <c r="B215" t="s">
        <v>18</v>
      </c>
      <c r="C215" t="s">
        <v>2</v>
      </c>
      <c r="D215" t="s">
        <v>698</v>
      </c>
      <c r="E215" t="s">
        <v>4</v>
      </c>
      <c r="F215" t="s">
        <v>699</v>
      </c>
      <c r="G215" t="s">
        <v>700</v>
      </c>
      <c r="H215" s="3">
        <v>45540</v>
      </c>
      <c r="I215" s="3">
        <v>45541</v>
      </c>
      <c r="J215" s="3">
        <v>45586</v>
      </c>
      <c r="K215" t="s">
        <v>0</v>
      </c>
      <c r="L215" s="4">
        <v>-1802922</v>
      </c>
      <c r="M215" t="s">
        <v>0</v>
      </c>
      <c r="N215" t="s">
        <v>7</v>
      </c>
      <c r="O215" s="3"/>
      <c r="P215" t="s">
        <v>0</v>
      </c>
      <c r="Q215" t="s">
        <v>9</v>
      </c>
    </row>
    <row r="216" spans="1:17" ht="14.1" customHeight="1" outlineLevel="2" x14ac:dyDescent="0.2">
      <c r="A216" s="2" t="s">
        <v>0</v>
      </c>
      <c r="B216" t="s">
        <v>18</v>
      </c>
      <c r="C216" t="s">
        <v>2</v>
      </c>
      <c r="D216" t="s">
        <v>701</v>
      </c>
      <c r="E216" t="s">
        <v>4</v>
      </c>
      <c r="F216" t="s">
        <v>702</v>
      </c>
      <c r="G216" t="s">
        <v>703</v>
      </c>
      <c r="H216" s="3">
        <v>45540</v>
      </c>
      <c r="I216" s="3">
        <v>45541</v>
      </c>
      <c r="J216" s="3">
        <v>45586</v>
      </c>
      <c r="K216" t="s">
        <v>0</v>
      </c>
      <c r="L216" s="4">
        <v>-1802922</v>
      </c>
      <c r="M216" t="s">
        <v>0</v>
      </c>
      <c r="N216" t="s">
        <v>7</v>
      </c>
      <c r="O216" s="3"/>
      <c r="P216" t="s">
        <v>0</v>
      </c>
      <c r="Q216" t="s">
        <v>9</v>
      </c>
    </row>
    <row r="217" spans="1:17" ht="14.1" customHeight="1" outlineLevel="2" x14ac:dyDescent="0.2">
      <c r="A217" s="2" t="s">
        <v>0</v>
      </c>
      <c r="B217" t="s">
        <v>10</v>
      </c>
      <c r="C217" t="s">
        <v>2</v>
      </c>
      <c r="D217" t="s">
        <v>704</v>
      </c>
      <c r="E217" t="s">
        <v>4</v>
      </c>
      <c r="F217" t="s">
        <v>705</v>
      </c>
      <c r="G217" t="s">
        <v>706</v>
      </c>
      <c r="H217" s="3">
        <v>45541</v>
      </c>
      <c r="I217" s="3">
        <v>45545</v>
      </c>
      <c r="J217" s="3">
        <v>45590</v>
      </c>
      <c r="K217" t="s">
        <v>0</v>
      </c>
      <c r="L217" s="4">
        <v>-3984984</v>
      </c>
      <c r="M217" t="s">
        <v>0</v>
      </c>
      <c r="N217" t="s">
        <v>7</v>
      </c>
      <c r="O217" s="3"/>
      <c r="P217" t="s">
        <v>0</v>
      </c>
      <c r="Q217" t="s">
        <v>9</v>
      </c>
    </row>
    <row r="218" spans="1:17" ht="14.1" customHeight="1" outlineLevel="2" x14ac:dyDescent="0.2">
      <c r="A218" s="2" t="s">
        <v>0</v>
      </c>
      <c r="B218" t="s">
        <v>327</v>
      </c>
      <c r="C218" t="s">
        <v>2</v>
      </c>
      <c r="D218" t="s">
        <v>707</v>
      </c>
      <c r="E218" t="s">
        <v>4</v>
      </c>
      <c r="F218" t="s">
        <v>708</v>
      </c>
      <c r="G218" t="s">
        <v>709</v>
      </c>
      <c r="H218" s="3">
        <v>45542</v>
      </c>
      <c r="I218" s="3">
        <v>45542</v>
      </c>
      <c r="J218" s="3">
        <v>45587</v>
      </c>
      <c r="K218" t="s">
        <v>0</v>
      </c>
      <c r="L218" s="4">
        <v>-3219139</v>
      </c>
      <c r="M218" t="s">
        <v>0</v>
      </c>
      <c r="N218" t="s">
        <v>7</v>
      </c>
      <c r="O218" s="3"/>
      <c r="P218" t="s">
        <v>0</v>
      </c>
      <c r="Q218" t="s">
        <v>9</v>
      </c>
    </row>
    <row r="219" spans="1:17" ht="14.1" customHeight="1" outlineLevel="2" x14ac:dyDescent="0.2">
      <c r="A219" s="2" t="s">
        <v>0</v>
      </c>
      <c r="B219" t="s">
        <v>219</v>
      </c>
      <c r="C219" t="s">
        <v>2</v>
      </c>
      <c r="D219" t="s">
        <v>710</v>
      </c>
      <c r="E219" t="s">
        <v>4</v>
      </c>
      <c r="F219" t="s">
        <v>711</v>
      </c>
      <c r="G219" t="s">
        <v>712</v>
      </c>
      <c r="H219" s="3">
        <v>45542</v>
      </c>
      <c r="I219" s="3">
        <v>45542</v>
      </c>
      <c r="J219" s="3">
        <v>45587</v>
      </c>
      <c r="K219" t="s">
        <v>0</v>
      </c>
      <c r="L219" s="4">
        <v>-1802922</v>
      </c>
      <c r="M219" t="s">
        <v>0</v>
      </c>
      <c r="N219" t="s">
        <v>7</v>
      </c>
      <c r="O219" s="3"/>
      <c r="P219" t="s">
        <v>0</v>
      </c>
      <c r="Q219" t="s">
        <v>9</v>
      </c>
    </row>
    <row r="220" spans="1:17" ht="14.1" customHeight="1" outlineLevel="2" x14ac:dyDescent="0.2">
      <c r="A220" s="2" t="s">
        <v>0</v>
      </c>
      <c r="B220" t="s">
        <v>713</v>
      </c>
      <c r="C220" t="s">
        <v>2</v>
      </c>
      <c r="D220" t="s">
        <v>714</v>
      </c>
      <c r="E220" t="s">
        <v>4</v>
      </c>
      <c r="F220" t="s">
        <v>715</v>
      </c>
      <c r="G220" t="s">
        <v>716</v>
      </c>
      <c r="H220" s="3">
        <v>45544</v>
      </c>
      <c r="I220" s="3">
        <v>45547</v>
      </c>
      <c r="J220" s="3">
        <v>45592</v>
      </c>
      <c r="K220" t="s">
        <v>0</v>
      </c>
      <c r="L220" s="4">
        <v>-3049224</v>
      </c>
      <c r="M220" t="s">
        <v>0</v>
      </c>
      <c r="N220" t="s">
        <v>7</v>
      </c>
      <c r="O220" s="3"/>
      <c r="P220" t="s">
        <v>0</v>
      </c>
      <c r="Q220" t="s">
        <v>9</v>
      </c>
    </row>
    <row r="221" spans="1:17" ht="14.1" customHeight="1" outlineLevel="2" x14ac:dyDescent="0.2">
      <c r="A221" s="2" t="s">
        <v>0</v>
      </c>
      <c r="B221" t="s">
        <v>274</v>
      </c>
      <c r="C221" t="s">
        <v>2</v>
      </c>
      <c r="D221" t="s">
        <v>717</v>
      </c>
      <c r="E221" t="s">
        <v>4</v>
      </c>
      <c r="F221" t="s">
        <v>718</v>
      </c>
      <c r="G221" t="s">
        <v>719</v>
      </c>
      <c r="H221" s="3">
        <v>45544</v>
      </c>
      <c r="I221" s="3">
        <v>45546</v>
      </c>
      <c r="J221" s="3">
        <v>45591</v>
      </c>
      <c r="K221" t="s">
        <v>0</v>
      </c>
      <c r="L221" s="4">
        <v>-1416217</v>
      </c>
      <c r="M221" t="s">
        <v>0</v>
      </c>
      <c r="N221" t="s">
        <v>7</v>
      </c>
      <c r="O221" s="3"/>
      <c r="P221" t="s">
        <v>0</v>
      </c>
      <c r="Q221" t="s">
        <v>9</v>
      </c>
    </row>
    <row r="222" spans="1:17" ht="14.1" customHeight="1" outlineLevel="2" x14ac:dyDescent="0.2">
      <c r="A222" s="2" t="s">
        <v>0</v>
      </c>
      <c r="B222" t="s">
        <v>55</v>
      </c>
      <c r="C222" t="s">
        <v>2</v>
      </c>
      <c r="D222" t="s">
        <v>720</v>
      </c>
      <c r="E222" t="s">
        <v>4</v>
      </c>
      <c r="F222" t="s">
        <v>721</v>
      </c>
      <c r="G222" t="s">
        <v>722</v>
      </c>
      <c r="H222" s="3">
        <v>45544</v>
      </c>
      <c r="I222" s="3">
        <v>45546</v>
      </c>
      <c r="J222" s="3">
        <v>45591</v>
      </c>
      <c r="K222" t="s">
        <v>0</v>
      </c>
      <c r="L222" s="4">
        <v>-5184410</v>
      </c>
      <c r="M222" t="s">
        <v>0</v>
      </c>
      <c r="N222" t="s">
        <v>7</v>
      </c>
      <c r="O222" s="3"/>
      <c r="P222" t="s">
        <v>0</v>
      </c>
      <c r="Q222" t="s">
        <v>9</v>
      </c>
    </row>
    <row r="223" spans="1:17" ht="14.1" customHeight="1" outlineLevel="2" x14ac:dyDescent="0.2">
      <c r="A223" s="2" t="s">
        <v>0</v>
      </c>
      <c r="B223" t="s">
        <v>91</v>
      </c>
      <c r="C223" t="s">
        <v>2</v>
      </c>
      <c r="D223" t="s">
        <v>723</v>
      </c>
      <c r="E223" t="s">
        <v>4</v>
      </c>
      <c r="F223" t="s">
        <v>724</v>
      </c>
      <c r="G223" t="s">
        <v>725</v>
      </c>
      <c r="H223" s="3">
        <v>45544</v>
      </c>
      <c r="I223" s="3">
        <v>45547</v>
      </c>
      <c r="J223" s="3">
        <v>45592</v>
      </c>
      <c r="K223" t="s">
        <v>0</v>
      </c>
      <c r="L223" s="4">
        <v>-1199426</v>
      </c>
      <c r="M223" t="s">
        <v>0</v>
      </c>
      <c r="N223" t="s">
        <v>7</v>
      </c>
      <c r="O223" s="3"/>
      <c r="P223" t="s">
        <v>0</v>
      </c>
      <c r="Q223" t="s">
        <v>9</v>
      </c>
    </row>
    <row r="224" spans="1:17" ht="14.1" customHeight="1" outlineLevel="2" x14ac:dyDescent="0.2">
      <c r="A224" s="2" t="s">
        <v>0</v>
      </c>
      <c r="B224" t="s">
        <v>84</v>
      </c>
      <c r="C224" t="s">
        <v>2</v>
      </c>
      <c r="D224" t="s">
        <v>726</v>
      </c>
      <c r="E224" t="s">
        <v>4</v>
      </c>
      <c r="F224" t="s">
        <v>727</v>
      </c>
      <c r="G224" t="s">
        <v>728</v>
      </c>
      <c r="H224" s="3">
        <v>45544</v>
      </c>
      <c r="I224" s="3">
        <v>45547</v>
      </c>
      <c r="J224" s="3">
        <v>45592</v>
      </c>
      <c r="K224" t="s">
        <v>0</v>
      </c>
      <c r="L224" s="4">
        <v>-1199426</v>
      </c>
      <c r="M224" t="s">
        <v>0</v>
      </c>
      <c r="N224" t="s">
        <v>7</v>
      </c>
      <c r="O224" s="3"/>
      <c r="P224" t="s">
        <v>0</v>
      </c>
      <c r="Q224" t="s">
        <v>9</v>
      </c>
    </row>
    <row r="225" spans="1:17" ht="14.1" customHeight="1" outlineLevel="2" x14ac:dyDescent="0.2">
      <c r="A225" s="2" t="s">
        <v>0</v>
      </c>
      <c r="B225" t="s">
        <v>230</v>
      </c>
      <c r="C225" t="s">
        <v>2</v>
      </c>
      <c r="D225" t="s">
        <v>729</v>
      </c>
      <c r="E225" t="s">
        <v>4</v>
      </c>
      <c r="F225" t="s">
        <v>730</v>
      </c>
      <c r="G225" t="s">
        <v>731</v>
      </c>
      <c r="H225" s="3">
        <v>45544</v>
      </c>
      <c r="I225" s="3">
        <v>45547</v>
      </c>
      <c r="J225" s="3">
        <v>45592</v>
      </c>
      <c r="K225" t="s">
        <v>0</v>
      </c>
      <c r="L225" s="4">
        <v>-1416217</v>
      </c>
      <c r="M225" t="s">
        <v>0</v>
      </c>
      <c r="N225" t="s">
        <v>7</v>
      </c>
      <c r="O225" s="3"/>
      <c r="P225" t="s">
        <v>0</v>
      </c>
      <c r="Q225" t="s">
        <v>9</v>
      </c>
    </row>
    <row r="226" spans="1:17" ht="14.1" customHeight="1" outlineLevel="2" x14ac:dyDescent="0.2">
      <c r="A226" s="2" t="s">
        <v>0</v>
      </c>
      <c r="B226" t="s">
        <v>159</v>
      </c>
      <c r="C226" t="s">
        <v>2</v>
      </c>
      <c r="D226" t="s">
        <v>732</v>
      </c>
      <c r="E226" t="s">
        <v>4</v>
      </c>
      <c r="F226" t="s">
        <v>733</v>
      </c>
      <c r="G226" t="s">
        <v>734</v>
      </c>
      <c r="H226" s="3">
        <v>45544</v>
      </c>
      <c r="I226" s="3">
        <v>45545</v>
      </c>
      <c r="J226" s="3">
        <v>45590</v>
      </c>
      <c r="K226" t="s">
        <v>0</v>
      </c>
      <c r="L226" s="4">
        <v>-5836208</v>
      </c>
      <c r="M226" t="s">
        <v>0</v>
      </c>
      <c r="N226" t="s">
        <v>7</v>
      </c>
      <c r="O226" s="3"/>
      <c r="P226" t="s">
        <v>0</v>
      </c>
      <c r="Q226" t="s">
        <v>9</v>
      </c>
    </row>
    <row r="227" spans="1:17" ht="14.1" customHeight="1" outlineLevel="2" x14ac:dyDescent="0.2">
      <c r="A227" s="2" t="s">
        <v>0</v>
      </c>
      <c r="B227" t="s">
        <v>226</v>
      </c>
      <c r="C227" t="s">
        <v>2</v>
      </c>
      <c r="D227" t="s">
        <v>735</v>
      </c>
      <c r="E227" t="s">
        <v>4</v>
      </c>
      <c r="F227" t="s">
        <v>736</v>
      </c>
      <c r="G227" t="s">
        <v>737</v>
      </c>
      <c r="H227" s="3">
        <v>45544</v>
      </c>
      <c r="I227" s="3">
        <v>45546</v>
      </c>
      <c r="J227" s="3">
        <v>45591</v>
      </c>
      <c r="K227" t="s">
        <v>0</v>
      </c>
      <c r="L227" s="4">
        <v>-1199426</v>
      </c>
      <c r="M227" t="s">
        <v>0</v>
      </c>
      <c r="N227" t="s">
        <v>7</v>
      </c>
      <c r="O227" s="3"/>
      <c r="P227" t="s">
        <v>0</v>
      </c>
      <c r="Q227" t="s">
        <v>9</v>
      </c>
    </row>
    <row r="228" spans="1:17" ht="14.1" customHeight="1" outlineLevel="2" x14ac:dyDescent="0.2">
      <c r="A228" s="2" t="s">
        <v>0</v>
      </c>
      <c r="B228" t="s">
        <v>80</v>
      </c>
      <c r="C228" t="s">
        <v>2</v>
      </c>
      <c r="D228" t="s">
        <v>738</v>
      </c>
      <c r="E228" t="s">
        <v>4</v>
      </c>
      <c r="F228" t="s">
        <v>739</v>
      </c>
      <c r="G228" t="s">
        <v>740</v>
      </c>
      <c r="H228" s="3">
        <v>45544</v>
      </c>
      <c r="I228" s="3">
        <v>45546</v>
      </c>
      <c r="J228" s="3">
        <v>45591</v>
      </c>
      <c r="K228" t="s">
        <v>0</v>
      </c>
      <c r="L228" s="4">
        <v>-1586131</v>
      </c>
      <c r="M228" t="s">
        <v>0</v>
      </c>
      <c r="N228" t="s">
        <v>7</v>
      </c>
      <c r="O228" s="3"/>
      <c r="P228" t="s">
        <v>0</v>
      </c>
      <c r="Q228" t="s">
        <v>9</v>
      </c>
    </row>
    <row r="229" spans="1:17" ht="14.1" customHeight="1" outlineLevel="2" x14ac:dyDescent="0.2">
      <c r="A229" s="2" t="s">
        <v>0</v>
      </c>
      <c r="B229" t="s">
        <v>99</v>
      </c>
      <c r="C229" t="s">
        <v>2</v>
      </c>
      <c r="D229" t="s">
        <v>741</v>
      </c>
      <c r="E229" t="s">
        <v>4</v>
      </c>
      <c r="F229" t="s">
        <v>742</v>
      </c>
      <c r="G229" t="s">
        <v>743</v>
      </c>
      <c r="H229" s="3">
        <v>45544</v>
      </c>
      <c r="I229" s="3">
        <v>45547</v>
      </c>
      <c r="J229" s="3">
        <v>45592</v>
      </c>
      <c r="K229" t="s">
        <v>0</v>
      </c>
      <c r="L229" s="4">
        <v>-1199426</v>
      </c>
      <c r="M229" t="s">
        <v>0</v>
      </c>
      <c r="N229" t="s">
        <v>7</v>
      </c>
      <c r="O229" s="3"/>
      <c r="P229" t="s">
        <v>0</v>
      </c>
      <c r="Q229" t="s">
        <v>9</v>
      </c>
    </row>
    <row r="230" spans="1:17" ht="14.1" customHeight="1" outlineLevel="2" x14ac:dyDescent="0.2">
      <c r="A230" s="2" t="s">
        <v>0</v>
      </c>
      <c r="B230" t="s">
        <v>260</v>
      </c>
      <c r="C230" t="s">
        <v>2</v>
      </c>
      <c r="D230" t="s">
        <v>744</v>
      </c>
      <c r="E230" t="s">
        <v>4</v>
      </c>
      <c r="F230" t="s">
        <v>745</v>
      </c>
      <c r="G230" t="s">
        <v>746</v>
      </c>
      <c r="H230" s="3">
        <v>45544</v>
      </c>
      <c r="I230" s="3">
        <v>45546</v>
      </c>
      <c r="J230" s="3">
        <v>45591</v>
      </c>
      <c r="K230" t="s">
        <v>0</v>
      </c>
      <c r="L230" s="4">
        <v>-1199426</v>
      </c>
      <c r="M230" t="s">
        <v>0</v>
      </c>
      <c r="N230" t="s">
        <v>7</v>
      </c>
      <c r="O230" s="3"/>
      <c r="P230" t="s">
        <v>0</v>
      </c>
      <c r="Q230" t="s">
        <v>9</v>
      </c>
    </row>
    <row r="231" spans="1:17" ht="14.1" customHeight="1" outlineLevel="2" x14ac:dyDescent="0.2">
      <c r="A231" s="2" t="s">
        <v>0</v>
      </c>
      <c r="B231" t="s">
        <v>76</v>
      </c>
      <c r="C231" t="s">
        <v>2</v>
      </c>
      <c r="D231" t="s">
        <v>747</v>
      </c>
      <c r="E231" t="s">
        <v>4</v>
      </c>
      <c r="F231" t="s">
        <v>748</v>
      </c>
      <c r="G231" t="s">
        <v>749</v>
      </c>
      <c r="H231" s="3">
        <v>45544</v>
      </c>
      <c r="I231" s="3">
        <v>45546</v>
      </c>
      <c r="J231" s="3">
        <v>45591</v>
      </c>
      <c r="K231" t="s">
        <v>0</v>
      </c>
      <c r="L231" s="4">
        <v>-1849798</v>
      </c>
      <c r="M231" t="s">
        <v>0</v>
      </c>
      <c r="N231" t="s">
        <v>7</v>
      </c>
      <c r="O231" s="3"/>
      <c r="P231" t="s">
        <v>0</v>
      </c>
      <c r="Q231" t="s">
        <v>9</v>
      </c>
    </row>
    <row r="232" spans="1:17" ht="14.1" customHeight="1" outlineLevel="2" x14ac:dyDescent="0.2">
      <c r="A232" s="2" t="s">
        <v>0</v>
      </c>
      <c r="B232" t="s">
        <v>182</v>
      </c>
      <c r="C232" t="s">
        <v>2</v>
      </c>
      <c r="D232" t="s">
        <v>750</v>
      </c>
      <c r="E232" t="s">
        <v>4</v>
      </c>
      <c r="F232" t="s">
        <v>751</v>
      </c>
      <c r="G232" t="s">
        <v>752</v>
      </c>
      <c r="H232" s="3">
        <v>45545</v>
      </c>
      <c r="I232" s="3">
        <v>45546</v>
      </c>
      <c r="J232" s="3">
        <v>45591</v>
      </c>
      <c r="K232" t="s">
        <v>0</v>
      </c>
      <c r="L232" s="4">
        <v>-1586131</v>
      </c>
      <c r="M232" t="s">
        <v>0</v>
      </c>
      <c r="N232" t="s">
        <v>7</v>
      </c>
      <c r="O232" s="3"/>
      <c r="P232" t="s">
        <v>0</v>
      </c>
      <c r="Q232" t="s">
        <v>9</v>
      </c>
    </row>
    <row r="233" spans="1:17" ht="14.1" customHeight="1" outlineLevel="2" x14ac:dyDescent="0.2">
      <c r="A233" s="2" t="s">
        <v>0</v>
      </c>
      <c r="B233" t="s">
        <v>370</v>
      </c>
      <c r="C233" t="s">
        <v>2</v>
      </c>
      <c r="D233" t="s">
        <v>753</v>
      </c>
      <c r="E233" t="s">
        <v>4</v>
      </c>
      <c r="F233" t="s">
        <v>754</v>
      </c>
      <c r="G233" t="s">
        <v>755</v>
      </c>
      <c r="H233" s="3">
        <v>45546</v>
      </c>
      <c r="I233" s="3">
        <v>45554</v>
      </c>
      <c r="J233" s="3">
        <v>45599</v>
      </c>
      <c r="K233" t="s">
        <v>0</v>
      </c>
      <c r="L233" s="4">
        <v>-2516512</v>
      </c>
      <c r="M233" t="s">
        <v>0</v>
      </c>
      <c r="N233" t="s">
        <v>7</v>
      </c>
      <c r="O233" s="3"/>
      <c r="P233" t="s">
        <v>0</v>
      </c>
      <c r="Q233" t="s">
        <v>9</v>
      </c>
    </row>
    <row r="234" spans="1:17" ht="14.1" customHeight="1" outlineLevel="2" x14ac:dyDescent="0.2">
      <c r="A234" s="2" t="s">
        <v>0</v>
      </c>
      <c r="B234" t="s">
        <v>26</v>
      </c>
      <c r="C234" t="s">
        <v>2</v>
      </c>
      <c r="D234" t="s">
        <v>756</v>
      </c>
      <c r="E234" t="s">
        <v>4</v>
      </c>
      <c r="F234" t="s">
        <v>757</v>
      </c>
      <c r="G234" t="s">
        <v>758</v>
      </c>
      <c r="H234" s="3">
        <v>45546</v>
      </c>
      <c r="I234" s="3">
        <v>45546</v>
      </c>
      <c r="J234" s="3">
        <v>45591</v>
      </c>
      <c r="K234" t="s">
        <v>0</v>
      </c>
      <c r="L234" s="4">
        <v>-3219139</v>
      </c>
      <c r="M234" t="s">
        <v>0</v>
      </c>
      <c r="N234" t="s">
        <v>7</v>
      </c>
      <c r="O234" s="3"/>
      <c r="P234" t="s">
        <v>0</v>
      </c>
      <c r="Q234" t="s">
        <v>9</v>
      </c>
    </row>
    <row r="235" spans="1:17" ht="14.1" customHeight="1" outlineLevel="2" x14ac:dyDescent="0.2">
      <c r="A235" s="2" t="s">
        <v>0</v>
      </c>
      <c r="B235" t="s">
        <v>759</v>
      </c>
      <c r="C235" t="s">
        <v>2</v>
      </c>
      <c r="D235" t="s">
        <v>760</v>
      </c>
      <c r="E235" t="s">
        <v>4</v>
      </c>
      <c r="F235" t="s">
        <v>761</v>
      </c>
      <c r="G235" t="s">
        <v>762</v>
      </c>
      <c r="H235" s="3">
        <v>45546</v>
      </c>
      <c r="I235" s="3">
        <v>45546</v>
      </c>
      <c r="J235" s="3">
        <v>45591</v>
      </c>
      <c r="K235" t="s">
        <v>0</v>
      </c>
      <c r="L235" s="4">
        <v>-3003774</v>
      </c>
      <c r="M235" t="s">
        <v>0</v>
      </c>
      <c r="N235" t="s">
        <v>7</v>
      </c>
      <c r="O235" s="3"/>
      <c r="P235" t="s">
        <v>0</v>
      </c>
      <c r="Q235" t="s">
        <v>9</v>
      </c>
    </row>
    <row r="236" spans="1:17" ht="14.1" customHeight="1" outlineLevel="2" x14ac:dyDescent="0.2">
      <c r="A236" s="2" t="s">
        <v>0</v>
      </c>
      <c r="B236" t="s">
        <v>327</v>
      </c>
      <c r="C236" t="s">
        <v>2</v>
      </c>
      <c r="D236" t="s">
        <v>763</v>
      </c>
      <c r="E236" t="s">
        <v>4</v>
      </c>
      <c r="F236" t="s">
        <v>764</v>
      </c>
      <c r="G236" t="s">
        <v>765</v>
      </c>
      <c r="H236" s="3">
        <v>45546</v>
      </c>
      <c r="I236" s="3">
        <v>45546</v>
      </c>
      <c r="J236" s="3">
        <v>45591</v>
      </c>
      <c r="K236" t="s">
        <v>0</v>
      </c>
      <c r="L236" s="4">
        <v>-1416217</v>
      </c>
      <c r="M236" t="s">
        <v>0</v>
      </c>
      <c r="N236" t="s">
        <v>7</v>
      </c>
      <c r="O236" s="3"/>
      <c r="P236" t="s">
        <v>0</v>
      </c>
      <c r="Q236" t="s">
        <v>9</v>
      </c>
    </row>
    <row r="237" spans="1:17" ht="14.1" customHeight="1" outlineLevel="2" x14ac:dyDescent="0.2">
      <c r="A237" s="2" t="s">
        <v>0</v>
      </c>
      <c r="B237" t="s">
        <v>141</v>
      </c>
      <c r="C237" t="s">
        <v>2</v>
      </c>
      <c r="D237" t="s">
        <v>766</v>
      </c>
      <c r="E237" t="s">
        <v>4</v>
      </c>
      <c r="F237" t="s">
        <v>767</v>
      </c>
      <c r="G237" t="s">
        <v>768</v>
      </c>
      <c r="H237" s="3">
        <v>45546</v>
      </c>
      <c r="I237" s="3">
        <v>45546</v>
      </c>
      <c r="J237" s="3">
        <v>45591</v>
      </c>
      <c r="K237" t="s">
        <v>0</v>
      </c>
      <c r="L237" s="4">
        <v>-1633008</v>
      </c>
      <c r="M237" t="s">
        <v>0</v>
      </c>
      <c r="N237" t="s">
        <v>7</v>
      </c>
      <c r="O237" s="3"/>
      <c r="P237" t="s">
        <v>0</v>
      </c>
      <c r="Q237" t="s">
        <v>9</v>
      </c>
    </row>
    <row r="238" spans="1:17" ht="14.1" customHeight="1" outlineLevel="2" x14ac:dyDescent="0.2">
      <c r="A238" s="2" t="s">
        <v>0</v>
      </c>
      <c r="B238" t="s">
        <v>51</v>
      </c>
      <c r="C238" t="s">
        <v>2</v>
      </c>
      <c r="D238" t="s">
        <v>769</v>
      </c>
      <c r="E238" t="s">
        <v>4</v>
      </c>
      <c r="F238" t="s">
        <v>770</v>
      </c>
      <c r="G238" t="s">
        <v>771</v>
      </c>
      <c r="H238" s="3">
        <v>45546</v>
      </c>
      <c r="I238" s="3">
        <v>45546</v>
      </c>
      <c r="J238" s="3">
        <v>45591</v>
      </c>
      <c r="K238" t="s">
        <v>0</v>
      </c>
      <c r="L238" s="4">
        <v>-3584969</v>
      </c>
      <c r="M238" t="s">
        <v>0</v>
      </c>
      <c r="N238" t="s">
        <v>7</v>
      </c>
      <c r="O238" s="3"/>
      <c r="P238" t="s">
        <v>0</v>
      </c>
      <c r="Q238" t="s">
        <v>9</v>
      </c>
    </row>
    <row r="239" spans="1:17" ht="14.1" customHeight="1" outlineLevel="2" x14ac:dyDescent="0.2">
      <c r="A239" s="2" t="s">
        <v>0</v>
      </c>
      <c r="B239" t="s">
        <v>123</v>
      </c>
      <c r="C239" t="s">
        <v>2</v>
      </c>
      <c r="D239" t="s">
        <v>772</v>
      </c>
      <c r="E239" t="s">
        <v>4</v>
      </c>
      <c r="F239" t="s">
        <v>773</v>
      </c>
      <c r="G239" t="s">
        <v>774</v>
      </c>
      <c r="H239" s="3">
        <v>45547</v>
      </c>
      <c r="I239" s="3">
        <v>45547</v>
      </c>
      <c r="J239" s="3">
        <v>45592</v>
      </c>
      <c r="K239" t="s">
        <v>0</v>
      </c>
      <c r="L239" s="4">
        <v>-5888691</v>
      </c>
      <c r="M239" t="s">
        <v>0</v>
      </c>
      <c r="N239" t="s">
        <v>7</v>
      </c>
      <c r="O239" s="3"/>
      <c r="P239" t="s">
        <v>0</v>
      </c>
      <c r="Q239" t="s">
        <v>9</v>
      </c>
    </row>
    <row r="240" spans="1:17" ht="14.1" customHeight="1" outlineLevel="2" x14ac:dyDescent="0.2">
      <c r="A240" s="2" t="s">
        <v>0</v>
      </c>
      <c r="B240" t="s">
        <v>115</v>
      </c>
      <c r="C240" t="s">
        <v>2</v>
      </c>
      <c r="D240" t="s">
        <v>775</v>
      </c>
      <c r="E240" t="s">
        <v>4</v>
      </c>
      <c r="F240" t="s">
        <v>776</v>
      </c>
      <c r="G240" t="s">
        <v>777</v>
      </c>
      <c r="H240" s="3">
        <v>45547</v>
      </c>
      <c r="I240" s="3">
        <v>45547</v>
      </c>
      <c r="J240" s="3">
        <v>45592</v>
      </c>
      <c r="K240" t="s">
        <v>0</v>
      </c>
      <c r="L240" s="4">
        <v>-650372</v>
      </c>
      <c r="M240" t="s">
        <v>0</v>
      </c>
      <c r="N240" t="s">
        <v>7</v>
      </c>
      <c r="O240" s="3"/>
      <c r="P240" t="s">
        <v>0</v>
      </c>
      <c r="Q240" t="s">
        <v>9</v>
      </c>
    </row>
    <row r="241" spans="1:17" ht="14.1" customHeight="1" outlineLevel="2" x14ac:dyDescent="0.2">
      <c r="A241" s="2" t="s">
        <v>0</v>
      </c>
      <c r="B241" t="s">
        <v>778</v>
      </c>
      <c r="C241" t="s">
        <v>2</v>
      </c>
      <c r="D241" t="s">
        <v>779</v>
      </c>
      <c r="E241" t="s">
        <v>4</v>
      </c>
      <c r="F241" t="s">
        <v>780</v>
      </c>
      <c r="G241" t="s">
        <v>781</v>
      </c>
      <c r="H241" s="3">
        <v>45547</v>
      </c>
      <c r="I241" s="3">
        <v>45547</v>
      </c>
      <c r="J241" s="3">
        <v>45592</v>
      </c>
      <c r="K241" t="s">
        <v>0</v>
      </c>
      <c r="L241" s="4">
        <v>-1199426</v>
      </c>
      <c r="M241" t="s">
        <v>0</v>
      </c>
      <c r="N241" t="s">
        <v>7</v>
      </c>
      <c r="O241" s="3"/>
      <c r="P241" t="s">
        <v>0</v>
      </c>
      <c r="Q241" t="s">
        <v>9</v>
      </c>
    </row>
    <row r="242" spans="1:17" ht="14.1" customHeight="1" outlineLevel="2" x14ac:dyDescent="0.2">
      <c r="A242" s="2" t="s">
        <v>0</v>
      </c>
      <c r="B242" t="s">
        <v>145</v>
      </c>
      <c r="C242" t="s">
        <v>2</v>
      </c>
      <c r="D242" t="s">
        <v>782</v>
      </c>
      <c r="E242" t="s">
        <v>4</v>
      </c>
      <c r="F242" t="s">
        <v>783</v>
      </c>
      <c r="G242" t="s">
        <v>784</v>
      </c>
      <c r="H242" s="3">
        <v>45547</v>
      </c>
      <c r="I242" s="3">
        <v>45549</v>
      </c>
      <c r="J242" s="3">
        <v>45594</v>
      </c>
      <c r="K242" t="s">
        <v>0</v>
      </c>
      <c r="L242" s="4">
        <v>-2101002</v>
      </c>
      <c r="M242" t="s">
        <v>0</v>
      </c>
      <c r="N242" t="s">
        <v>7</v>
      </c>
      <c r="O242" s="3"/>
      <c r="P242" t="s">
        <v>0</v>
      </c>
      <c r="Q242" t="s">
        <v>9</v>
      </c>
    </row>
    <row r="243" spans="1:17" ht="14.1" customHeight="1" outlineLevel="2" x14ac:dyDescent="0.2">
      <c r="A243" s="2" t="s">
        <v>0</v>
      </c>
      <c r="B243" t="s">
        <v>80</v>
      </c>
      <c r="C243" t="s">
        <v>2</v>
      </c>
      <c r="D243" t="s">
        <v>785</v>
      </c>
      <c r="E243" t="s">
        <v>4</v>
      </c>
      <c r="F243" t="s">
        <v>786</v>
      </c>
      <c r="G243" t="s">
        <v>787</v>
      </c>
      <c r="H243" s="3">
        <v>45547</v>
      </c>
      <c r="I243" s="3">
        <v>45549</v>
      </c>
      <c r="J243" s="3">
        <v>45594</v>
      </c>
      <c r="K243" t="s">
        <v>0</v>
      </c>
      <c r="L243" s="4">
        <v>-1586131</v>
      </c>
      <c r="M243" t="s">
        <v>0</v>
      </c>
      <c r="N243" t="s">
        <v>7</v>
      </c>
      <c r="O243" s="3"/>
      <c r="P243" t="s">
        <v>0</v>
      </c>
      <c r="Q243" t="s">
        <v>9</v>
      </c>
    </row>
    <row r="244" spans="1:17" ht="14.1" customHeight="1" outlineLevel="2" x14ac:dyDescent="0.2">
      <c r="A244" s="2" t="s">
        <v>0</v>
      </c>
      <c r="B244" t="s">
        <v>788</v>
      </c>
      <c r="C244" t="s">
        <v>2</v>
      </c>
      <c r="D244" t="s">
        <v>789</v>
      </c>
      <c r="E244" t="s">
        <v>4</v>
      </c>
      <c r="F244" t="s">
        <v>790</v>
      </c>
      <c r="G244" t="s">
        <v>791</v>
      </c>
      <c r="H244" s="3">
        <v>45547</v>
      </c>
      <c r="I244" s="3">
        <v>45549</v>
      </c>
      <c r="J244" s="3">
        <v>45594</v>
      </c>
      <c r="K244" t="s">
        <v>0</v>
      </c>
      <c r="L244" s="4">
        <v>-1586131</v>
      </c>
      <c r="M244" t="s">
        <v>0</v>
      </c>
      <c r="N244" t="s">
        <v>7</v>
      </c>
      <c r="O244" s="3"/>
      <c r="P244" t="s">
        <v>0</v>
      </c>
      <c r="Q244" t="s">
        <v>9</v>
      </c>
    </row>
    <row r="245" spans="1:17" ht="14.1" customHeight="1" outlineLevel="2" x14ac:dyDescent="0.2">
      <c r="A245" s="2" t="s">
        <v>0</v>
      </c>
      <c r="B245" t="s">
        <v>195</v>
      </c>
      <c r="C245" t="s">
        <v>2</v>
      </c>
      <c r="D245" t="s">
        <v>792</v>
      </c>
      <c r="E245" t="s">
        <v>4</v>
      </c>
      <c r="F245" t="s">
        <v>793</v>
      </c>
      <c r="G245" t="s">
        <v>794</v>
      </c>
      <c r="H245" s="3">
        <v>45547</v>
      </c>
      <c r="I245" s="3">
        <v>45548</v>
      </c>
      <c r="J245" s="3">
        <v>45593</v>
      </c>
      <c r="K245" t="s">
        <v>0</v>
      </c>
      <c r="L245" s="4">
        <v>-2785558</v>
      </c>
      <c r="M245" t="s">
        <v>0</v>
      </c>
      <c r="N245" t="s">
        <v>7</v>
      </c>
      <c r="O245" s="3"/>
      <c r="P245" t="s">
        <v>0</v>
      </c>
      <c r="Q245" t="s">
        <v>9</v>
      </c>
    </row>
    <row r="246" spans="1:17" ht="14.1" customHeight="1" outlineLevel="2" x14ac:dyDescent="0.2">
      <c r="A246" s="2" t="s">
        <v>0</v>
      </c>
      <c r="B246" t="s">
        <v>152</v>
      </c>
      <c r="C246" t="s">
        <v>2</v>
      </c>
      <c r="D246" t="s">
        <v>795</v>
      </c>
      <c r="E246" t="s">
        <v>4</v>
      </c>
      <c r="F246" t="s">
        <v>796</v>
      </c>
      <c r="G246" t="s">
        <v>797</v>
      </c>
      <c r="H246" s="3">
        <v>45547</v>
      </c>
      <c r="I246" s="3">
        <v>45550</v>
      </c>
      <c r="J246" s="3">
        <v>45595</v>
      </c>
      <c r="K246" t="s">
        <v>0</v>
      </c>
      <c r="L246" s="4">
        <v>-5887266</v>
      </c>
      <c r="M246" t="s">
        <v>0</v>
      </c>
      <c r="N246" t="s">
        <v>7</v>
      </c>
      <c r="O246" s="3"/>
      <c r="P246" t="s">
        <v>0</v>
      </c>
      <c r="Q246" t="s">
        <v>9</v>
      </c>
    </row>
    <row r="247" spans="1:17" ht="14.1" customHeight="1" outlineLevel="2" x14ac:dyDescent="0.2">
      <c r="A247" s="2" t="s">
        <v>0</v>
      </c>
      <c r="B247" t="s">
        <v>22</v>
      </c>
      <c r="C247" t="s">
        <v>2</v>
      </c>
      <c r="D247" t="s">
        <v>798</v>
      </c>
      <c r="E247" t="s">
        <v>4</v>
      </c>
      <c r="F247" t="s">
        <v>799</v>
      </c>
      <c r="G247" t="s">
        <v>800</v>
      </c>
      <c r="H247" s="3">
        <v>45547</v>
      </c>
      <c r="I247" s="3">
        <v>45549</v>
      </c>
      <c r="J247" s="3">
        <v>45594</v>
      </c>
      <c r="K247" t="s">
        <v>0</v>
      </c>
      <c r="L247" s="4">
        <v>-1586131</v>
      </c>
      <c r="M247" t="s">
        <v>0</v>
      </c>
      <c r="N247" t="s">
        <v>7</v>
      </c>
      <c r="O247" s="3"/>
      <c r="P247" t="s">
        <v>0</v>
      </c>
      <c r="Q247" t="s">
        <v>9</v>
      </c>
    </row>
    <row r="248" spans="1:17" ht="14.1" customHeight="1" outlineLevel="2" x14ac:dyDescent="0.2">
      <c r="A248" s="2" t="s">
        <v>0</v>
      </c>
      <c r="B248" t="s">
        <v>84</v>
      </c>
      <c r="C248" t="s">
        <v>2</v>
      </c>
      <c r="D248" t="s">
        <v>801</v>
      </c>
      <c r="E248" t="s">
        <v>4</v>
      </c>
      <c r="F248" t="s">
        <v>802</v>
      </c>
      <c r="G248" t="s">
        <v>803</v>
      </c>
      <c r="H248" s="3">
        <v>45547</v>
      </c>
      <c r="I248" s="3">
        <v>45549</v>
      </c>
      <c r="J248" s="3">
        <v>45594</v>
      </c>
      <c r="K248" t="s">
        <v>0</v>
      </c>
      <c r="L248" s="4">
        <v>-2398853</v>
      </c>
      <c r="M248" t="s">
        <v>0</v>
      </c>
      <c r="N248" t="s">
        <v>7</v>
      </c>
      <c r="O248" s="3"/>
      <c r="P248" t="s">
        <v>0</v>
      </c>
      <c r="Q248" t="s">
        <v>9</v>
      </c>
    </row>
    <row r="249" spans="1:17" ht="14.1" customHeight="1" outlineLevel="2" x14ac:dyDescent="0.2">
      <c r="A249" s="2" t="s">
        <v>0</v>
      </c>
      <c r="B249" t="s">
        <v>22</v>
      </c>
      <c r="C249" t="s">
        <v>2</v>
      </c>
      <c r="D249" t="s">
        <v>804</v>
      </c>
      <c r="E249" t="s">
        <v>4</v>
      </c>
      <c r="F249" t="s">
        <v>805</v>
      </c>
      <c r="G249" t="s">
        <v>806</v>
      </c>
      <c r="H249" s="3">
        <v>45547</v>
      </c>
      <c r="I249" s="3">
        <v>45551</v>
      </c>
      <c r="J249" s="3">
        <v>45596</v>
      </c>
      <c r="K249" t="s">
        <v>0</v>
      </c>
      <c r="L249" s="4">
        <v>-2670084</v>
      </c>
      <c r="M249" t="s">
        <v>0</v>
      </c>
      <c r="N249" t="s">
        <v>7</v>
      </c>
      <c r="O249" s="3"/>
      <c r="P249" t="s">
        <v>0</v>
      </c>
      <c r="Q249" t="s">
        <v>9</v>
      </c>
    </row>
    <row r="250" spans="1:17" ht="14.1" customHeight="1" outlineLevel="2" x14ac:dyDescent="0.2">
      <c r="A250" s="2" t="s">
        <v>0</v>
      </c>
      <c r="B250" t="s">
        <v>788</v>
      </c>
      <c r="C250" t="s">
        <v>2</v>
      </c>
      <c r="D250" t="s">
        <v>807</v>
      </c>
      <c r="E250" t="s">
        <v>4</v>
      </c>
      <c r="F250" t="s">
        <v>808</v>
      </c>
      <c r="G250" t="s">
        <v>809</v>
      </c>
      <c r="H250" s="3">
        <v>45547</v>
      </c>
      <c r="I250" s="3">
        <v>45549</v>
      </c>
      <c r="J250" s="3">
        <v>45594</v>
      </c>
      <c r="K250" t="s">
        <v>0</v>
      </c>
      <c r="L250" s="4">
        <v>-1200852</v>
      </c>
      <c r="M250" t="s">
        <v>0</v>
      </c>
      <c r="N250" t="s">
        <v>7</v>
      </c>
      <c r="O250" s="3"/>
      <c r="P250" t="s">
        <v>0</v>
      </c>
      <c r="Q250" t="s">
        <v>9</v>
      </c>
    </row>
    <row r="251" spans="1:17" ht="14.1" customHeight="1" outlineLevel="2" x14ac:dyDescent="0.2">
      <c r="A251" s="2" t="s">
        <v>0</v>
      </c>
      <c r="B251" t="s">
        <v>199</v>
      </c>
      <c r="C251" t="s">
        <v>2</v>
      </c>
      <c r="D251" t="s">
        <v>810</v>
      </c>
      <c r="E251" t="s">
        <v>4</v>
      </c>
      <c r="F251" t="s">
        <v>811</v>
      </c>
      <c r="G251" t="s">
        <v>812</v>
      </c>
      <c r="H251" s="3">
        <v>45548</v>
      </c>
      <c r="I251" s="3">
        <v>45554</v>
      </c>
      <c r="J251" s="3">
        <v>45599</v>
      </c>
      <c r="K251" t="s">
        <v>0</v>
      </c>
      <c r="L251" s="4">
        <v>-2785558</v>
      </c>
      <c r="M251" t="s">
        <v>0</v>
      </c>
      <c r="N251" t="s">
        <v>7</v>
      </c>
      <c r="O251" s="3"/>
      <c r="P251" t="s">
        <v>0</v>
      </c>
      <c r="Q251" t="s">
        <v>9</v>
      </c>
    </row>
    <row r="252" spans="1:17" ht="14.1" customHeight="1" outlineLevel="2" x14ac:dyDescent="0.2">
      <c r="A252" s="2" t="s">
        <v>0</v>
      </c>
      <c r="B252" t="s">
        <v>206</v>
      </c>
      <c r="C252" t="s">
        <v>2</v>
      </c>
      <c r="D252" t="s">
        <v>813</v>
      </c>
      <c r="E252" t="s">
        <v>4</v>
      </c>
      <c r="F252" t="s">
        <v>814</v>
      </c>
      <c r="G252" t="s">
        <v>815</v>
      </c>
      <c r="H252" s="3">
        <v>45548</v>
      </c>
      <c r="I252" s="3">
        <v>45554</v>
      </c>
      <c r="J252" s="3">
        <v>45599</v>
      </c>
      <c r="K252" t="s">
        <v>0</v>
      </c>
      <c r="L252" s="4">
        <v>-3984984</v>
      </c>
      <c r="M252" t="s">
        <v>0</v>
      </c>
      <c r="N252" t="s">
        <v>7</v>
      </c>
      <c r="O252" s="3"/>
      <c r="P252" t="s">
        <v>0</v>
      </c>
      <c r="Q252" t="s">
        <v>9</v>
      </c>
    </row>
    <row r="253" spans="1:17" ht="14.1" customHeight="1" outlineLevel="2" x14ac:dyDescent="0.2">
      <c r="A253" s="2" t="s">
        <v>0</v>
      </c>
      <c r="B253" t="s">
        <v>43</v>
      </c>
      <c r="C253" t="s">
        <v>2</v>
      </c>
      <c r="D253" t="s">
        <v>816</v>
      </c>
      <c r="E253" t="s">
        <v>4</v>
      </c>
      <c r="F253" t="s">
        <v>817</v>
      </c>
      <c r="G253" t="s">
        <v>818</v>
      </c>
      <c r="H253" s="3">
        <v>45548</v>
      </c>
      <c r="I253" s="3">
        <v>45556</v>
      </c>
      <c r="J253" s="3">
        <v>45601</v>
      </c>
      <c r="K253" t="s">
        <v>0</v>
      </c>
      <c r="L253" s="4">
        <v>-2785558</v>
      </c>
      <c r="M253" t="s">
        <v>0</v>
      </c>
      <c r="N253" t="s">
        <v>7</v>
      </c>
      <c r="O253" s="3"/>
      <c r="P253" t="s">
        <v>0</v>
      </c>
      <c r="Q253" t="s">
        <v>9</v>
      </c>
    </row>
    <row r="254" spans="1:17" ht="14.1" customHeight="1" outlineLevel="2" x14ac:dyDescent="0.2">
      <c r="A254" s="2" t="s">
        <v>0</v>
      </c>
      <c r="B254" t="s">
        <v>119</v>
      </c>
      <c r="C254" t="s">
        <v>2</v>
      </c>
      <c r="D254" t="s">
        <v>819</v>
      </c>
      <c r="E254" t="s">
        <v>4</v>
      </c>
      <c r="F254" t="s">
        <v>820</v>
      </c>
      <c r="G254" t="s">
        <v>821</v>
      </c>
      <c r="H254" s="3">
        <v>45548</v>
      </c>
      <c r="I254" s="3">
        <v>45548</v>
      </c>
      <c r="J254" s="3">
        <v>45593</v>
      </c>
      <c r="K254" t="s">
        <v>0</v>
      </c>
      <c r="L254" s="4">
        <v>-4085770</v>
      </c>
      <c r="M254" t="s">
        <v>0</v>
      </c>
      <c r="N254" t="s">
        <v>7</v>
      </c>
      <c r="O254" s="3"/>
      <c r="P254" t="s">
        <v>0</v>
      </c>
      <c r="Q254" t="s">
        <v>9</v>
      </c>
    </row>
    <row r="255" spans="1:17" ht="14.1" customHeight="1" outlineLevel="2" x14ac:dyDescent="0.2">
      <c r="A255" s="2" t="s">
        <v>0</v>
      </c>
      <c r="B255" t="s">
        <v>47</v>
      </c>
      <c r="C255" t="s">
        <v>2</v>
      </c>
      <c r="D255" t="s">
        <v>822</v>
      </c>
      <c r="E255" t="s">
        <v>4</v>
      </c>
      <c r="F255" t="s">
        <v>823</v>
      </c>
      <c r="G255" t="s">
        <v>824</v>
      </c>
      <c r="H255" s="3">
        <v>45548</v>
      </c>
      <c r="I255" s="3">
        <v>45552</v>
      </c>
      <c r="J255" s="3">
        <v>45597</v>
      </c>
      <c r="K255" t="s">
        <v>0</v>
      </c>
      <c r="L255" s="4">
        <v>-2398853</v>
      </c>
      <c r="M255" t="s">
        <v>0</v>
      </c>
      <c r="N255" t="s">
        <v>7</v>
      </c>
      <c r="O255" s="3"/>
      <c r="P255" t="s">
        <v>0</v>
      </c>
      <c r="Q255" t="s">
        <v>9</v>
      </c>
    </row>
    <row r="256" spans="1:17" ht="14.1" customHeight="1" outlineLevel="2" x14ac:dyDescent="0.2">
      <c r="A256" s="2" t="s">
        <v>0</v>
      </c>
      <c r="B256" t="s">
        <v>370</v>
      </c>
      <c r="C256" t="s">
        <v>2</v>
      </c>
      <c r="D256" t="s">
        <v>825</v>
      </c>
      <c r="E256" t="s">
        <v>4</v>
      </c>
      <c r="F256" t="s">
        <v>826</v>
      </c>
      <c r="G256" t="s">
        <v>827</v>
      </c>
      <c r="H256" s="3">
        <v>45548</v>
      </c>
      <c r="I256" s="3">
        <v>45553</v>
      </c>
      <c r="J256" s="3">
        <v>45598</v>
      </c>
      <c r="K256" t="s">
        <v>0</v>
      </c>
      <c r="L256" s="4">
        <v>-3598279</v>
      </c>
      <c r="M256" t="s">
        <v>0</v>
      </c>
      <c r="N256" t="s">
        <v>7</v>
      </c>
      <c r="O256" s="3"/>
      <c r="P256" t="s">
        <v>0</v>
      </c>
      <c r="Q256" t="s">
        <v>9</v>
      </c>
    </row>
    <row r="257" spans="1:17" ht="14.1" customHeight="1" outlineLevel="2" x14ac:dyDescent="0.2">
      <c r="A257" s="2" t="s">
        <v>0</v>
      </c>
      <c r="B257" t="s">
        <v>169</v>
      </c>
      <c r="C257" t="s">
        <v>2</v>
      </c>
      <c r="D257" t="s">
        <v>828</v>
      </c>
      <c r="E257" t="s">
        <v>4</v>
      </c>
      <c r="F257" t="s">
        <v>829</v>
      </c>
      <c r="G257" t="s">
        <v>830</v>
      </c>
      <c r="H257" s="3">
        <v>45549</v>
      </c>
      <c r="I257" s="3">
        <v>45554</v>
      </c>
      <c r="J257" s="3">
        <v>45599</v>
      </c>
      <c r="K257" t="s">
        <v>0</v>
      </c>
      <c r="L257" s="4">
        <v>-5571115</v>
      </c>
      <c r="M257" t="s">
        <v>0</v>
      </c>
      <c r="N257" t="s">
        <v>7</v>
      </c>
      <c r="O257" s="3"/>
      <c r="P257" t="s">
        <v>0</v>
      </c>
      <c r="Q257" t="s">
        <v>9</v>
      </c>
    </row>
    <row r="258" spans="1:17" ht="14.1" customHeight="1" outlineLevel="2" x14ac:dyDescent="0.2">
      <c r="A258" s="2" t="s">
        <v>0</v>
      </c>
      <c r="B258" t="s">
        <v>264</v>
      </c>
      <c r="C258" t="s">
        <v>2</v>
      </c>
      <c r="D258" t="s">
        <v>831</v>
      </c>
      <c r="E258" t="s">
        <v>4</v>
      </c>
      <c r="F258" t="s">
        <v>832</v>
      </c>
      <c r="G258" t="s">
        <v>833</v>
      </c>
      <c r="H258" s="3">
        <v>45551</v>
      </c>
      <c r="I258" s="3">
        <v>45553</v>
      </c>
      <c r="J258" s="3">
        <v>45598</v>
      </c>
      <c r="K258" t="s">
        <v>0</v>
      </c>
      <c r="L258" s="4">
        <v>-3321302</v>
      </c>
      <c r="M258" t="s">
        <v>0</v>
      </c>
      <c r="N258" t="s">
        <v>7</v>
      </c>
      <c r="O258" s="3"/>
      <c r="P258" t="s">
        <v>0</v>
      </c>
      <c r="Q258" t="s">
        <v>9</v>
      </c>
    </row>
    <row r="259" spans="1:17" ht="14.1" customHeight="1" outlineLevel="2" x14ac:dyDescent="0.2">
      <c r="A259" s="2" t="s">
        <v>0</v>
      </c>
      <c r="B259" t="s">
        <v>10</v>
      </c>
      <c r="C259" t="s">
        <v>2</v>
      </c>
      <c r="D259" t="s">
        <v>834</v>
      </c>
      <c r="E259" t="s">
        <v>4</v>
      </c>
      <c r="F259" t="s">
        <v>835</v>
      </c>
      <c r="G259" t="s">
        <v>836</v>
      </c>
      <c r="H259" s="3">
        <v>45551</v>
      </c>
      <c r="I259" s="3">
        <v>45553</v>
      </c>
      <c r="J259" s="3">
        <v>45598</v>
      </c>
      <c r="K259" t="s">
        <v>0</v>
      </c>
      <c r="L259" s="4">
        <v>-5571115</v>
      </c>
      <c r="M259" t="s">
        <v>0</v>
      </c>
      <c r="N259" t="s">
        <v>7</v>
      </c>
      <c r="O259" s="3"/>
      <c r="P259" t="s">
        <v>0</v>
      </c>
      <c r="Q259" t="s">
        <v>9</v>
      </c>
    </row>
    <row r="260" spans="1:17" ht="14.1" customHeight="1" outlineLevel="2" x14ac:dyDescent="0.2">
      <c r="A260" s="2" t="s">
        <v>0</v>
      </c>
      <c r="B260" t="s">
        <v>18</v>
      </c>
      <c r="C260" t="s">
        <v>2</v>
      </c>
      <c r="D260" t="s">
        <v>837</v>
      </c>
      <c r="E260" t="s">
        <v>4</v>
      </c>
      <c r="F260" t="s">
        <v>838</v>
      </c>
      <c r="G260" t="s">
        <v>839</v>
      </c>
      <c r="H260" s="3">
        <v>45551</v>
      </c>
      <c r="I260" s="3">
        <v>45553</v>
      </c>
      <c r="J260" s="3">
        <v>45598</v>
      </c>
      <c r="K260" t="s">
        <v>0</v>
      </c>
      <c r="L260" s="4">
        <v>-2101002</v>
      </c>
      <c r="M260" t="s">
        <v>0</v>
      </c>
      <c r="N260" t="s">
        <v>7</v>
      </c>
      <c r="O260" s="3"/>
      <c r="P260" t="s">
        <v>0</v>
      </c>
      <c r="Q260" t="s">
        <v>9</v>
      </c>
    </row>
    <row r="261" spans="1:17" ht="14.1" customHeight="1" outlineLevel="2" x14ac:dyDescent="0.2">
      <c r="A261" s="2" t="s">
        <v>0</v>
      </c>
      <c r="B261" t="s">
        <v>66</v>
      </c>
      <c r="C261" t="s">
        <v>2</v>
      </c>
      <c r="D261" t="s">
        <v>840</v>
      </c>
      <c r="E261" t="s">
        <v>4</v>
      </c>
      <c r="F261" t="s">
        <v>841</v>
      </c>
      <c r="G261" t="s">
        <v>842</v>
      </c>
      <c r="H261" s="3">
        <v>45551</v>
      </c>
      <c r="I261" s="3">
        <v>45553</v>
      </c>
      <c r="J261" s="3">
        <v>45598</v>
      </c>
      <c r="K261" t="s">
        <v>0</v>
      </c>
      <c r="L261" s="4">
        <v>-216791</v>
      </c>
      <c r="M261" t="s">
        <v>0</v>
      </c>
      <c r="N261" t="s">
        <v>7</v>
      </c>
      <c r="O261" s="3"/>
      <c r="P261" t="s">
        <v>0</v>
      </c>
      <c r="Q261" t="s">
        <v>9</v>
      </c>
    </row>
    <row r="262" spans="1:17" ht="14.1" customHeight="1" outlineLevel="2" x14ac:dyDescent="0.2">
      <c r="A262" s="2" t="s">
        <v>0</v>
      </c>
      <c r="B262" t="s">
        <v>103</v>
      </c>
      <c r="C262" t="s">
        <v>2</v>
      </c>
      <c r="D262" t="s">
        <v>843</v>
      </c>
      <c r="E262" t="s">
        <v>4</v>
      </c>
      <c r="F262" t="s">
        <v>844</v>
      </c>
      <c r="G262" t="s">
        <v>845</v>
      </c>
      <c r="H262" s="3">
        <v>45551</v>
      </c>
      <c r="I262" s="3">
        <v>45553</v>
      </c>
      <c r="J262" s="3">
        <v>45598</v>
      </c>
      <c r="K262" t="s">
        <v>0</v>
      </c>
      <c r="L262" s="4">
        <v>-2398853</v>
      </c>
      <c r="M262" t="s">
        <v>0</v>
      </c>
      <c r="N262" t="s">
        <v>7</v>
      </c>
      <c r="O262" s="3"/>
      <c r="P262" t="s">
        <v>0</v>
      </c>
      <c r="Q262" t="s">
        <v>9</v>
      </c>
    </row>
    <row r="263" spans="1:17" ht="14.1" customHeight="1" outlineLevel="2" x14ac:dyDescent="0.2">
      <c r="A263" s="2" t="s">
        <v>0</v>
      </c>
      <c r="B263" t="s">
        <v>66</v>
      </c>
      <c r="C263" t="s">
        <v>2</v>
      </c>
      <c r="D263" t="s">
        <v>846</v>
      </c>
      <c r="E263" t="s">
        <v>4</v>
      </c>
      <c r="F263" t="s">
        <v>847</v>
      </c>
      <c r="G263" t="s">
        <v>848</v>
      </c>
      <c r="H263" s="3">
        <v>45551</v>
      </c>
      <c r="I263" s="3">
        <v>45553</v>
      </c>
      <c r="J263" s="3">
        <v>45598</v>
      </c>
      <c r="K263" t="s">
        <v>0</v>
      </c>
      <c r="L263" s="4">
        <v>-1586131</v>
      </c>
      <c r="M263" t="s">
        <v>0</v>
      </c>
      <c r="N263" t="s">
        <v>7</v>
      </c>
      <c r="O263" s="3"/>
      <c r="P263" t="s">
        <v>0</v>
      </c>
      <c r="Q263" t="s">
        <v>9</v>
      </c>
    </row>
    <row r="264" spans="1:17" ht="14.1" customHeight="1" outlineLevel="2" x14ac:dyDescent="0.2">
      <c r="A264" s="2" t="s">
        <v>0</v>
      </c>
      <c r="B264" t="s">
        <v>274</v>
      </c>
      <c r="C264" t="s">
        <v>2</v>
      </c>
      <c r="D264" t="s">
        <v>849</v>
      </c>
      <c r="E264" t="s">
        <v>4</v>
      </c>
      <c r="F264" t="s">
        <v>850</v>
      </c>
      <c r="G264" t="s">
        <v>851</v>
      </c>
      <c r="H264" s="3">
        <v>45551</v>
      </c>
      <c r="I264" s="3">
        <v>45553</v>
      </c>
      <c r="J264" s="3">
        <v>45598</v>
      </c>
      <c r="K264" t="s">
        <v>0</v>
      </c>
      <c r="L264" s="4">
        <v>-1849798</v>
      </c>
      <c r="M264" t="s">
        <v>0</v>
      </c>
      <c r="N264" t="s">
        <v>7</v>
      </c>
      <c r="O264" s="3"/>
      <c r="P264" t="s">
        <v>0</v>
      </c>
      <c r="Q264" t="s">
        <v>9</v>
      </c>
    </row>
    <row r="265" spans="1:17" ht="14.1" customHeight="1" outlineLevel="2" x14ac:dyDescent="0.2">
      <c r="A265" s="2" t="s">
        <v>0</v>
      </c>
      <c r="B265" t="s">
        <v>111</v>
      </c>
      <c r="C265" t="s">
        <v>2</v>
      </c>
      <c r="D265" t="s">
        <v>852</v>
      </c>
      <c r="E265" t="s">
        <v>4</v>
      </c>
      <c r="F265" t="s">
        <v>853</v>
      </c>
      <c r="G265" t="s">
        <v>854</v>
      </c>
      <c r="H265" s="3">
        <v>45551</v>
      </c>
      <c r="I265" s="3">
        <v>45553</v>
      </c>
      <c r="J265" s="3">
        <v>45598</v>
      </c>
      <c r="K265" t="s">
        <v>0</v>
      </c>
      <c r="L265" s="4">
        <v>-2886343</v>
      </c>
      <c r="M265" t="s">
        <v>0</v>
      </c>
      <c r="N265" t="s">
        <v>7</v>
      </c>
      <c r="O265" s="3"/>
      <c r="P265" t="s">
        <v>0</v>
      </c>
      <c r="Q265" t="s">
        <v>9</v>
      </c>
    </row>
    <row r="266" spans="1:17" ht="14.1" customHeight="1" outlineLevel="2" x14ac:dyDescent="0.2">
      <c r="A266" s="2" t="s">
        <v>0</v>
      </c>
      <c r="B266" t="s">
        <v>392</v>
      </c>
      <c r="C266" t="s">
        <v>2</v>
      </c>
      <c r="D266" t="s">
        <v>855</v>
      </c>
      <c r="E266" t="s">
        <v>4</v>
      </c>
      <c r="F266" t="s">
        <v>856</v>
      </c>
      <c r="G266" t="s">
        <v>857</v>
      </c>
      <c r="H266" s="3">
        <v>45551</v>
      </c>
      <c r="I266" s="3">
        <v>45553</v>
      </c>
      <c r="J266" s="3">
        <v>45598</v>
      </c>
      <c r="K266" t="s">
        <v>0</v>
      </c>
      <c r="L266" s="4">
        <v>-1199426</v>
      </c>
      <c r="M266" t="s">
        <v>0</v>
      </c>
      <c r="N266" t="s">
        <v>7</v>
      </c>
      <c r="O266" s="3"/>
      <c r="P266" t="s">
        <v>0</v>
      </c>
      <c r="Q266" t="s">
        <v>9</v>
      </c>
    </row>
    <row r="267" spans="1:17" ht="14.1" customHeight="1" outlineLevel="2" x14ac:dyDescent="0.2">
      <c r="A267" s="2" t="s">
        <v>0</v>
      </c>
      <c r="B267" t="s">
        <v>713</v>
      </c>
      <c r="C267" t="s">
        <v>2</v>
      </c>
      <c r="D267" t="s">
        <v>858</v>
      </c>
      <c r="E267" t="s">
        <v>4</v>
      </c>
      <c r="F267" t="s">
        <v>859</v>
      </c>
      <c r="G267" t="s">
        <v>860</v>
      </c>
      <c r="H267" s="3">
        <v>45551</v>
      </c>
      <c r="I267" s="3">
        <v>45555</v>
      </c>
      <c r="J267" s="3">
        <v>45600</v>
      </c>
      <c r="K267" t="s">
        <v>0</v>
      </c>
      <c r="L267" s="4">
        <v>-1416217</v>
      </c>
      <c r="M267" t="s">
        <v>0</v>
      </c>
      <c r="N267" t="s">
        <v>7</v>
      </c>
      <c r="O267" s="3"/>
      <c r="P267" t="s">
        <v>0</v>
      </c>
      <c r="Q267" t="s">
        <v>9</v>
      </c>
    </row>
    <row r="268" spans="1:17" ht="14.1" customHeight="1" outlineLevel="2" x14ac:dyDescent="0.2">
      <c r="A268" s="2" t="s">
        <v>0</v>
      </c>
      <c r="B268" t="s">
        <v>405</v>
      </c>
      <c r="C268" t="s">
        <v>2</v>
      </c>
      <c r="D268" t="s">
        <v>861</v>
      </c>
      <c r="E268" t="s">
        <v>4</v>
      </c>
      <c r="F268" t="s">
        <v>862</v>
      </c>
      <c r="G268" t="s">
        <v>863</v>
      </c>
      <c r="H268" s="3">
        <v>45551</v>
      </c>
      <c r="I268" s="3">
        <v>45553</v>
      </c>
      <c r="J268" s="3">
        <v>45598</v>
      </c>
      <c r="K268" t="s">
        <v>0</v>
      </c>
      <c r="L268" s="4">
        <v>-1199426</v>
      </c>
      <c r="M268" t="s">
        <v>0</v>
      </c>
      <c r="N268" t="s">
        <v>7</v>
      </c>
      <c r="O268" s="3"/>
      <c r="P268" t="s">
        <v>0</v>
      </c>
      <c r="Q268" t="s">
        <v>9</v>
      </c>
    </row>
    <row r="269" spans="1:17" ht="14.1" customHeight="1" outlineLevel="2" x14ac:dyDescent="0.2">
      <c r="A269" s="2" t="s">
        <v>0</v>
      </c>
      <c r="B269" t="s">
        <v>864</v>
      </c>
      <c r="C269" t="s">
        <v>2</v>
      </c>
      <c r="D269" t="s">
        <v>865</v>
      </c>
      <c r="E269" t="s">
        <v>4</v>
      </c>
      <c r="F269" t="s">
        <v>866</v>
      </c>
      <c r="G269" t="s">
        <v>867</v>
      </c>
      <c r="H269" s="3">
        <v>45551</v>
      </c>
      <c r="I269" s="3">
        <v>45552</v>
      </c>
      <c r="J269" s="3">
        <v>45597</v>
      </c>
      <c r="K269" t="s">
        <v>0</v>
      </c>
      <c r="L269" s="4">
        <v>-564551</v>
      </c>
      <c r="M269" t="s">
        <v>0</v>
      </c>
      <c r="N269" t="s">
        <v>7</v>
      </c>
      <c r="O269" s="3"/>
      <c r="P269" t="s">
        <v>0</v>
      </c>
      <c r="Q269" t="s">
        <v>9</v>
      </c>
    </row>
    <row r="270" spans="1:17" ht="14.1" customHeight="1" outlineLevel="2" x14ac:dyDescent="0.2">
      <c r="A270" s="2" t="s">
        <v>0</v>
      </c>
      <c r="B270" t="s">
        <v>195</v>
      </c>
      <c r="C270" t="s">
        <v>2</v>
      </c>
      <c r="D270" t="s">
        <v>868</v>
      </c>
      <c r="E270" t="s">
        <v>4</v>
      </c>
      <c r="F270" t="s">
        <v>869</v>
      </c>
      <c r="G270" t="s">
        <v>870</v>
      </c>
      <c r="H270" s="3">
        <v>45551</v>
      </c>
      <c r="I270" s="3">
        <v>45552</v>
      </c>
      <c r="J270" s="3">
        <v>45597</v>
      </c>
      <c r="K270" t="s">
        <v>0</v>
      </c>
      <c r="L270" s="4">
        <v>-3984984</v>
      </c>
      <c r="M270" t="s">
        <v>0</v>
      </c>
      <c r="N270" t="s">
        <v>7</v>
      </c>
      <c r="O270" s="3"/>
      <c r="P270" t="s">
        <v>0</v>
      </c>
      <c r="Q270" t="s">
        <v>9</v>
      </c>
    </row>
    <row r="271" spans="1:17" ht="14.1" customHeight="1" outlineLevel="2" x14ac:dyDescent="0.2">
      <c r="A271" s="2" t="s">
        <v>0</v>
      </c>
      <c r="B271" t="s">
        <v>864</v>
      </c>
      <c r="C271" t="s">
        <v>2</v>
      </c>
      <c r="D271" t="s">
        <v>871</v>
      </c>
      <c r="E271" t="s">
        <v>4</v>
      </c>
      <c r="F271" t="s">
        <v>872</v>
      </c>
      <c r="G271" t="s">
        <v>873</v>
      </c>
      <c r="H271" s="3">
        <v>45551</v>
      </c>
      <c r="I271" s="3">
        <v>45552</v>
      </c>
      <c r="J271" s="3">
        <v>45597</v>
      </c>
      <c r="K271" t="s">
        <v>0</v>
      </c>
      <c r="L271" s="4">
        <v>-1635811</v>
      </c>
      <c r="M271" t="s">
        <v>0</v>
      </c>
      <c r="N271" t="s">
        <v>7</v>
      </c>
      <c r="O271" s="3"/>
      <c r="P271" t="s">
        <v>0</v>
      </c>
      <c r="Q271" t="s">
        <v>9</v>
      </c>
    </row>
    <row r="272" spans="1:17" ht="14.1" customHeight="1" outlineLevel="2" x14ac:dyDescent="0.2">
      <c r="A272" s="2" t="s">
        <v>0</v>
      </c>
      <c r="B272" t="s">
        <v>33</v>
      </c>
      <c r="C272" t="s">
        <v>2</v>
      </c>
      <c r="D272" t="s">
        <v>874</v>
      </c>
      <c r="E272" t="s">
        <v>4</v>
      </c>
      <c r="F272" t="s">
        <v>875</v>
      </c>
      <c r="G272" t="s">
        <v>876</v>
      </c>
      <c r="H272" s="3">
        <v>45551</v>
      </c>
      <c r="I272" s="3">
        <v>45553</v>
      </c>
      <c r="J272" s="3">
        <v>45598</v>
      </c>
      <c r="K272" t="s">
        <v>0</v>
      </c>
      <c r="L272" s="4">
        <v>-4373114</v>
      </c>
      <c r="M272" t="s">
        <v>0</v>
      </c>
      <c r="N272" t="s">
        <v>7</v>
      </c>
      <c r="O272" s="3"/>
      <c r="P272" t="s">
        <v>0</v>
      </c>
      <c r="Q272" t="s">
        <v>9</v>
      </c>
    </row>
    <row r="273" spans="1:17" ht="14.1" customHeight="1" outlineLevel="2" x14ac:dyDescent="0.2">
      <c r="A273" s="2" t="s">
        <v>0</v>
      </c>
      <c r="B273" t="s">
        <v>152</v>
      </c>
      <c r="C273" t="s">
        <v>2</v>
      </c>
      <c r="D273" t="s">
        <v>877</v>
      </c>
      <c r="E273" t="s">
        <v>4</v>
      </c>
      <c r="F273" t="s">
        <v>878</v>
      </c>
      <c r="G273" t="s">
        <v>879</v>
      </c>
      <c r="H273" s="3">
        <v>45551</v>
      </c>
      <c r="I273" s="3">
        <v>45553</v>
      </c>
      <c r="J273" s="3">
        <v>45598</v>
      </c>
      <c r="K273" t="s">
        <v>0</v>
      </c>
      <c r="L273" s="4">
        <v>-4085770</v>
      </c>
      <c r="M273" t="s">
        <v>0</v>
      </c>
      <c r="N273" t="s">
        <v>7</v>
      </c>
      <c r="O273" s="3"/>
      <c r="P273" t="s">
        <v>0</v>
      </c>
      <c r="Q273" t="s">
        <v>9</v>
      </c>
    </row>
    <row r="274" spans="1:17" ht="14.1" customHeight="1" outlineLevel="2" x14ac:dyDescent="0.2">
      <c r="A274" s="2" t="s">
        <v>0</v>
      </c>
      <c r="B274" t="s">
        <v>691</v>
      </c>
      <c r="C274" t="s">
        <v>2</v>
      </c>
      <c r="D274" t="s">
        <v>880</v>
      </c>
      <c r="E274" t="s">
        <v>4</v>
      </c>
      <c r="F274" t="s">
        <v>881</v>
      </c>
      <c r="G274" t="s">
        <v>882</v>
      </c>
      <c r="H274" s="3">
        <v>45552</v>
      </c>
      <c r="I274" s="3">
        <v>45552</v>
      </c>
      <c r="J274" s="3">
        <v>45597</v>
      </c>
      <c r="K274" t="s">
        <v>0</v>
      </c>
      <c r="L274" s="4">
        <v>-2615643</v>
      </c>
      <c r="M274" t="s">
        <v>0</v>
      </c>
      <c r="N274" t="s">
        <v>7</v>
      </c>
      <c r="O274" s="3"/>
      <c r="P274" t="s">
        <v>0</v>
      </c>
      <c r="Q274" t="s">
        <v>9</v>
      </c>
    </row>
    <row r="275" spans="1:17" ht="14.1" customHeight="1" outlineLevel="2" x14ac:dyDescent="0.2">
      <c r="A275" s="2" t="s">
        <v>0</v>
      </c>
      <c r="B275" t="s">
        <v>141</v>
      </c>
      <c r="C275" t="s">
        <v>2</v>
      </c>
      <c r="D275" t="s">
        <v>883</v>
      </c>
      <c r="E275" t="s">
        <v>4</v>
      </c>
      <c r="F275" t="s">
        <v>884</v>
      </c>
      <c r="G275" t="s">
        <v>885</v>
      </c>
      <c r="H275" s="3">
        <v>45552</v>
      </c>
      <c r="I275" s="3">
        <v>45552</v>
      </c>
      <c r="J275" s="3">
        <v>45597</v>
      </c>
      <c r="K275" t="s">
        <v>0</v>
      </c>
      <c r="L275" s="4">
        <v>-1199426</v>
      </c>
      <c r="M275" t="s">
        <v>0</v>
      </c>
      <c r="N275" t="s">
        <v>7</v>
      </c>
      <c r="O275" s="3"/>
      <c r="P275" t="s">
        <v>0</v>
      </c>
      <c r="Q275" t="s">
        <v>9</v>
      </c>
    </row>
    <row r="276" spans="1:17" ht="14.1" customHeight="1" outlineLevel="2" x14ac:dyDescent="0.2">
      <c r="A276" s="2" t="s">
        <v>0</v>
      </c>
      <c r="B276" t="s">
        <v>26</v>
      </c>
      <c r="C276" t="s">
        <v>2</v>
      </c>
      <c r="D276" t="s">
        <v>886</v>
      </c>
      <c r="E276" t="s">
        <v>4</v>
      </c>
      <c r="F276" t="s">
        <v>887</v>
      </c>
      <c r="G276" t="s">
        <v>888</v>
      </c>
      <c r="H276" s="3">
        <v>45553</v>
      </c>
      <c r="I276" s="3">
        <v>45556</v>
      </c>
      <c r="J276" s="3">
        <v>45601</v>
      </c>
      <c r="K276" t="s">
        <v>0</v>
      </c>
      <c r="L276" s="4">
        <v>-2019712</v>
      </c>
      <c r="M276" t="s">
        <v>0</v>
      </c>
      <c r="N276" t="s">
        <v>7</v>
      </c>
      <c r="O276" s="3"/>
      <c r="P276" t="s">
        <v>0</v>
      </c>
      <c r="Q276" t="s">
        <v>9</v>
      </c>
    </row>
    <row r="277" spans="1:17" ht="14.1" customHeight="1" outlineLevel="2" x14ac:dyDescent="0.2">
      <c r="A277" s="2" t="s">
        <v>0</v>
      </c>
      <c r="B277" t="s">
        <v>134</v>
      </c>
      <c r="C277" t="s">
        <v>2</v>
      </c>
      <c r="D277" t="s">
        <v>889</v>
      </c>
      <c r="E277" t="s">
        <v>4</v>
      </c>
      <c r="F277" t="s">
        <v>890</v>
      </c>
      <c r="G277" t="s">
        <v>891</v>
      </c>
      <c r="H277" s="3">
        <v>45554</v>
      </c>
      <c r="I277" s="3">
        <v>45554</v>
      </c>
      <c r="J277" s="3">
        <v>45599</v>
      </c>
      <c r="K277" t="s">
        <v>0</v>
      </c>
      <c r="L277" s="4">
        <v>-3438733</v>
      </c>
      <c r="M277" t="s">
        <v>0</v>
      </c>
      <c r="N277" t="s">
        <v>7</v>
      </c>
      <c r="O277" s="3"/>
      <c r="P277" t="s">
        <v>0</v>
      </c>
      <c r="Q277" t="s">
        <v>9</v>
      </c>
    </row>
    <row r="278" spans="1:17" ht="14.1" customHeight="1" outlineLevel="2" x14ac:dyDescent="0.2">
      <c r="A278" s="2" t="s">
        <v>0</v>
      </c>
      <c r="B278" t="s">
        <v>290</v>
      </c>
      <c r="C278" t="s">
        <v>2</v>
      </c>
      <c r="D278" t="s">
        <v>892</v>
      </c>
      <c r="E278" t="s">
        <v>4</v>
      </c>
      <c r="F278" t="s">
        <v>893</v>
      </c>
      <c r="G278" t="s">
        <v>894</v>
      </c>
      <c r="H278" s="3">
        <v>45554</v>
      </c>
      <c r="I278" s="3">
        <v>45555</v>
      </c>
      <c r="J278" s="3">
        <v>45600</v>
      </c>
      <c r="K278" t="s">
        <v>0</v>
      </c>
      <c r="L278" s="4">
        <v>-1417643</v>
      </c>
      <c r="M278" t="s">
        <v>0</v>
      </c>
      <c r="N278" t="s">
        <v>7</v>
      </c>
      <c r="O278" s="3"/>
      <c r="P278" t="s">
        <v>0</v>
      </c>
      <c r="Q278" t="s">
        <v>9</v>
      </c>
    </row>
    <row r="279" spans="1:17" ht="14.1" customHeight="1" outlineLevel="2" x14ac:dyDescent="0.2">
      <c r="A279" s="2" t="s">
        <v>0</v>
      </c>
      <c r="B279" t="s">
        <v>290</v>
      </c>
      <c r="C279" t="s">
        <v>2</v>
      </c>
      <c r="D279" t="s">
        <v>895</v>
      </c>
      <c r="E279" t="s">
        <v>4</v>
      </c>
      <c r="F279" t="s">
        <v>896</v>
      </c>
      <c r="G279" t="s">
        <v>897</v>
      </c>
      <c r="H279" s="3">
        <v>45554</v>
      </c>
      <c r="I279" s="3">
        <v>45555</v>
      </c>
      <c r="J279" s="3">
        <v>45600</v>
      </c>
      <c r="K279" t="s">
        <v>0</v>
      </c>
      <c r="L279" s="4">
        <v>-3166884</v>
      </c>
      <c r="M279" t="s">
        <v>0</v>
      </c>
      <c r="N279" t="s">
        <v>7</v>
      </c>
      <c r="O279" s="3"/>
      <c r="P279" t="s">
        <v>0</v>
      </c>
      <c r="Q279" t="s">
        <v>9</v>
      </c>
    </row>
    <row r="280" spans="1:17" ht="14.1" customHeight="1" outlineLevel="2" x14ac:dyDescent="0.2">
      <c r="A280" s="2" t="s">
        <v>0</v>
      </c>
      <c r="B280" t="s">
        <v>152</v>
      </c>
      <c r="C280" t="s">
        <v>2</v>
      </c>
      <c r="D280" t="s">
        <v>898</v>
      </c>
      <c r="E280" t="s">
        <v>4</v>
      </c>
      <c r="F280" t="s">
        <v>899</v>
      </c>
      <c r="G280" t="s">
        <v>900</v>
      </c>
      <c r="H280" s="3">
        <v>45554</v>
      </c>
      <c r="I280" s="3">
        <v>45556</v>
      </c>
      <c r="J280" s="3">
        <v>45601</v>
      </c>
      <c r="K280" t="s">
        <v>0</v>
      </c>
      <c r="L280" s="4">
        <v>-2884918</v>
      </c>
      <c r="M280" t="s">
        <v>0</v>
      </c>
      <c r="N280" t="s">
        <v>7</v>
      </c>
      <c r="O280" s="3"/>
      <c r="P280" t="s">
        <v>0</v>
      </c>
      <c r="Q280" t="s">
        <v>9</v>
      </c>
    </row>
    <row r="281" spans="1:17" ht="14.1" customHeight="1" outlineLevel="2" x14ac:dyDescent="0.2">
      <c r="A281" s="2" t="s">
        <v>0</v>
      </c>
      <c r="B281" t="s">
        <v>95</v>
      </c>
      <c r="C281" t="s">
        <v>2</v>
      </c>
      <c r="D281" t="s">
        <v>901</v>
      </c>
      <c r="E281" t="s">
        <v>4</v>
      </c>
      <c r="F281" t="s">
        <v>902</v>
      </c>
      <c r="G281" t="s">
        <v>903</v>
      </c>
      <c r="H281" s="3">
        <v>45554</v>
      </c>
      <c r="I281" s="3">
        <v>45557</v>
      </c>
      <c r="J281" s="3">
        <v>45602</v>
      </c>
      <c r="K281" t="s">
        <v>0</v>
      </c>
      <c r="L281" s="4">
        <v>-3201068</v>
      </c>
      <c r="M281" t="s">
        <v>0</v>
      </c>
      <c r="N281" t="s">
        <v>7</v>
      </c>
      <c r="O281" s="3"/>
      <c r="P281" t="s">
        <v>0</v>
      </c>
      <c r="Q281" t="s">
        <v>9</v>
      </c>
    </row>
    <row r="282" spans="1:17" ht="14.1" customHeight="1" outlineLevel="2" x14ac:dyDescent="0.2">
      <c r="A282" s="2" t="s">
        <v>0</v>
      </c>
      <c r="B282" t="s">
        <v>99</v>
      </c>
      <c r="C282" t="s">
        <v>2</v>
      </c>
      <c r="D282" t="s">
        <v>904</v>
      </c>
      <c r="E282" t="s">
        <v>4</v>
      </c>
      <c r="F282" t="s">
        <v>905</v>
      </c>
      <c r="G282" t="s">
        <v>906</v>
      </c>
      <c r="H282" s="3">
        <v>45554</v>
      </c>
      <c r="I282" s="3">
        <v>45557</v>
      </c>
      <c r="J282" s="3">
        <v>45602</v>
      </c>
      <c r="K282" t="s">
        <v>0</v>
      </c>
      <c r="L282" s="4">
        <v>-3984984</v>
      </c>
      <c r="M282" t="s">
        <v>0</v>
      </c>
      <c r="N282" t="s">
        <v>7</v>
      </c>
      <c r="O282" s="3"/>
      <c r="P282" t="s">
        <v>0</v>
      </c>
      <c r="Q282" t="s">
        <v>9</v>
      </c>
    </row>
    <row r="283" spans="1:17" ht="14.1" customHeight="1" outlineLevel="2" x14ac:dyDescent="0.2">
      <c r="A283" s="2" t="s">
        <v>0</v>
      </c>
      <c r="B283" t="s">
        <v>152</v>
      </c>
      <c r="C283" t="s">
        <v>2</v>
      </c>
      <c r="D283" t="s">
        <v>907</v>
      </c>
      <c r="E283" t="s">
        <v>4</v>
      </c>
      <c r="F283" t="s">
        <v>908</v>
      </c>
      <c r="G283" t="s">
        <v>909</v>
      </c>
      <c r="H283" s="3">
        <v>45554</v>
      </c>
      <c r="I283" s="3">
        <v>45556</v>
      </c>
      <c r="J283" s="3">
        <v>45601</v>
      </c>
      <c r="K283" t="s">
        <v>0</v>
      </c>
      <c r="L283" s="4">
        <v>-1586131</v>
      </c>
      <c r="M283" t="s">
        <v>0</v>
      </c>
      <c r="N283" t="s">
        <v>7</v>
      </c>
      <c r="O283" s="3"/>
      <c r="P283" t="s">
        <v>0</v>
      </c>
      <c r="Q283" t="s">
        <v>9</v>
      </c>
    </row>
    <row r="284" spans="1:17" ht="14.1" customHeight="1" outlineLevel="2" x14ac:dyDescent="0.2">
      <c r="A284" s="2" t="s">
        <v>0</v>
      </c>
      <c r="B284" t="s">
        <v>1</v>
      </c>
      <c r="C284" t="s">
        <v>2</v>
      </c>
      <c r="D284" t="s">
        <v>910</v>
      </c>
      <c r="E284" t="s">
        <v>4</v>
      </c>
      <c r="F284" t="s">
        <v>911</v>
      </c>
      <c r="G284" t="s">
        <v>912</v>
      </c>
      <c r="H284" s="3">
        <v>45554</v>
      </c>
      <c r="I284" s="3">
        <v>45556</v>
      </c>
      <c r="J284" s="3">
        <v>45601</v>
      </c>
      <c r="K284" t="s">
        <v>0</v>
      </c>
      <c r="L284" s="4">
        <v>-4401920</v>
      </c>
      <c r="M284" t="s">
        <v>0</v>
      </c>
      <c r="N284" t="s">
        <v>7</v>
      </c>
      <c r="O284" s="3"/>
      <c r="P284" t="s">
        <v>0</v>
      </c>
      <c r="Q284" t="s">
        <v>9</v>
      </c>
    </row>
    <row r="285" spans="1:17" ht="14.1" customHeight="1" outlineLevel="2" x14ac:dyDescent="0.2">
      <c r="A285" s="2" t="s">
        <v>0</v>
      </c>
      <c r="B285" t="s">
        <v>80</v>
      </c>
      <c r="C285" t="s">
        <v>2</v>
      </c>
      <c r="D285" t="s">
        <v>913</v>
      </c>
      <c r="E285" t="s">
        <v>4</v>
      </c>
      <c r="F285" t="s">
        <v>914</v>
      </c>
      <c r="G285" t="s">
        <v>915</v>
      </c>
      <c r="H285" s="3">
        <v>45554</v>
      </c>
      <c r="I285" s="3">
        <v>45556</v>
      </c>
      <c r="J285" s="3">
        <v>45601</v>
      </c>
      <c r="K285" t="s">
        <v>0</v>
      </c>
      <c r="L285" s="4">
        <v>-1586131</v>
      </c>
      <c r="M285" t="s">
        <v>0</v>
      </c>
      <c r="N285" t="s">
        <v>7</v>
      </c>
      <c r="O285" s="3"/>
      <c r="P285" t="s">
        <v>0</v>
      </c>
      <c r="Q285" t="s">
        <v>9</v>
      </c>
    </row>
    <row r="286" spans="1:17" ht="14.1" customHeight="1" outlineLevel="2" x14ac:dyDescent="0.2">
      <c r="A286" s="2" t="s">
        <v>0</v>
      </c>
      <c r="B286" t="s">
        <v>10</v>
      </c>
      <c r="C286" t="s">
        <v>2</v>
      </c>
      <c r="D286" t="s">
        <v>916</v>
      </c>
      <c r="E286" t="s">
        <v>4</v>
      </c>
      <c r="F286" t="s">
        <v>917</v>
      </c>
      <c r="G286" t="s">
        <v>918</v>
      </c>
      <c r="H286" s="3">
        <v>45554</v>
      </c>
      <c r="I286" s="3">
        <v>45556</v>
      </c>
      <c r="J286" s="3">
        <v>45601</v>
      </c>
      <c r="K286" t="s">
        <v>0</v>
      </c>
      <c r="L286" s="4">
        <v>-3599705</v>
      </c>
      <c r="M286" t="s">
        <v>0</v>
      </c>
      <c r="N286" t="s">
        <v>7</v>
      </c>
      <c r="O286" s="3"/>
      <c r="P286" t="s">
        <v>0</v>
      </c>
      <c r="Q286" t="s">
        <v>9</v>
      </c>
    </row>
    <row r="287" spans="1:17" ht="14.1" customHeight="1" outlineLevel="2" x14ac:dyDescent="0.2">
      <c r="A287" s="2" t="s">
        <v>0</v>
      </c>
      <c r="B287" t="s">
        <v>226</v>
      </c>
      <c r="C287" t="s">
        <v>2</v>
      </c>
      <c r="D287" t="s">
        <v>919</v>
      </c>
      <c r="E287" t="s">
        <v>4</v>
      </c>
      <c r="F287" t="s">
        <v>920</v>
      </c>
      <c r="G287" t="s">
        <v>921</v>
      </c>
      <c r="H287" s="3">
        <v>45558</v>
      </c>
      <c r="I287" s="3">
        <v>45560</v>
      </c>
      <c r="J287" s="3">
        <v>45605</v>
      </c>
      <c r="K287" t="s">
        <v>0</v>
      </c>
      <c r="L287" s="4">
        <v>-1802922</v>
      </c>
      <c r="M287" t="s">
        <v>0</v>
      </c>
      <c r="N287" t="s">
        <v>7</v>
      </c>
      <c r="O287" s="3"/>
      <c r="P287" t="s">
        <v>0</v>
      </c>
      <c r="Q287" t="s">
        <v>9</v>
      </c>
    </row>
    <row r="288" spans="1:17" ht="14.1" customHeight="1" outlineLevel="2" x14ac:dyDescent="0.2">
      <c r="A288" s="2" t="s">
        <v>0</v>
      </c>
      <c r="B288" t="s">
        <v>107</v>
      </c>
      <c r="C288" t="s">
        <v>2</v>
      </c>
      <c r="D288" t="s">
        <v>922</v>
      </c>
      <c r="E288" t="s">
        <v>4</v>
      </c>
      <c r="F288" t="s">
        <v>923</v>
      </c>
      <c r="G288" t="s">
        <v>924</v>
      </c>
      <c r="H288" s="3">
        <v>45558</v>
      </c>
      <c r="I288" s="3">
        <v>45560</v>
      </c>
      <c r="J288" s="3">
        <v>45605</v>
      </c>
      <c r="K288" t="s">
        <v>0</v>
      </c>
      <c r="L288" s="4">
        <v>-1633008</v>
      </c>
      <c r="M288" t="s">
        <v>0</v>
      </c>
      <c r="N288" t="s">
        <v>7</v>
      </c>
      <c r="O288" s="3"/>
      <c r="P288" t="s">
        <v>0</v>
      </c>
      <c r="Q288" t="s">
        <v>9</v>
      </c>
    </row>
    <row r="289" spans="1:17" ht="14.1" customHeight="1" outlineLevel="2" x14ac:dyDescent="0.2">
      <c r="A289" s="2" t="s">
        <v>0</v>
      </c>
      <c r="B289" t="s">
        <v>47</v>
      </c>
      <c r="C289" t="s">
        <v>2</v>
      </c>
      <c r="D289" t="s">
        <v>925</v>
      </c>
      <c r="E289" t="s">
        <v>4</v>
      </c>
      <c r="F289" t="s">
        <v>926</v>
      </c>
      <c r="G289" t="s">
        <v>927</v>
      </c>
      <c r="H289" s="3">
        <v>45558</v>
      </c>
      <c r="I289" s="3">
        <v>45561</v>
      </c>
      <c r="J289" s="3">
        <v>45606</v>
      </c>
      <c r="K289" t="s">
        <v>0</v>
      </c>
      <c r="L289" s="4">
        <v>-632301</v>
      </c>
      <c r="M289" t="s">
        <v>0</v>
      </c>
      <c r="N289" t="s">
        <v>7</v>
      </c>
      <c r="O289" s="3"/>
      <c r="P289" t="s">
        <v>0</v>
      </c>
      <c r="Q289" t="s">
        <v>9</v>
      </c>
    </row>
    <row r="290" spans="1:17" ht="14.1" customHeight="1" outlineLevel="2" x14ac:dyDescent="0.2">
      <c r="A290" s="2" t="s">
        <v>0</v>
      </c>
      <c r="B290" t="s">
        <v>55</v>
      </c>
      <c r="C290" t="s">
        <v>2</v>
      </c>
      <c r="D290" t="s">
        <v>928</v>
      </c>
      <c r="E290" t="s">
        <v>4</v>
      </c>
      <c r="F290" t="s">
        <v>929</v>
      </c>
      <c r="G290" t="s">
        <v>930</v>
      </c>
      <c r="H290" s="3">
        <v>45558</v>
      </c>
      <c r="I290" s="3">
        <v>45560</v>
      </c>
      <c r="J290" s="3">
        <v>45605</v>
      </c>
      <c r="K290" t="s">
        <v>0</v>
      </c>
      <c r="L290" s="4">
        <v>-12389959</v>
      </c>
      <c r="M290" t="s">
        <v>0</v>
      </c>
      <c r="N290" t="s">
        <v>7</v>
      </c>
      <c r="O290" s="3"/>
      <c r="P290" t="s">
        <v>0</v>
      </c>
      <c r="Q290" t="s">
        <v>9</v>
      </c>
    </row>
    <row r="291" spans="1:17" ht="14.1" customHeight="1" outlineLevel="2" x14ac:dyDescent="0.2">
      <c r="A291" s="2" t="s">
        <v>0</v>
      </c>
      <c r="B291" t="s">
        <v>274</v>
      </c>
      <c r="C291" t="s">
        <v>2</v>
      </c>
      <c r="D291" t="s">
        <v>931</v>
      </c>
      <c r="E291" t="s">
        <v>4</v>
      </c>
      <c r="F291" t="s">
        <v>932</v>
      </c>
      <c r="G291" t="s">
        <v>933</v>
      </c>
      <c r="H291" s="3">
        <v>45558</v>
      </c>
      <c r="I291" s="3">
        <v>45560</v>
      </c>
      <c r="J291" s="3">
        <v>45605</v>
      </c>
      <c r="K291" t="s">
        <v>0</v>
      </c>
      <c r="L291" s="4">
        <v>-1416217</v>
      </c>
      <c r="M291" t="s">
        <v>0</v>
      </c>
      <c r="N291" t="s">
        <v>7</v>
      </c>
      <c r="O291" s="3"/>
      <c r="P291" t="s">
        <v>0</v>
      </c>
      <c r="Q291" t="s">
        <v>9</v>
      </c>
    </row>
    <row r="292" spans="1:17" ht="14.1" customHeight="1" outlineLevel="2" x14ac:dyDescent="0.2">
      <c r="A292" s="2" t="s">
        <v>0</v>
      </c>
      <c r="B292" t="s">
        <v>260</v>
      </c>
      <c r="C292" t="s">
        <v>2</v>
      </c>
      <c r="D292" t="s">
        <v>934</v>
      </c>
      <c r="E292" t="s">
        <v>4</v>
      </c>
      <c r="F292" t="s">
        <v>935</v>
      </c>
      <c r="G292" t="s">
        <v>936</v>
      </c>
      <c r="H292" s="3">
        <v>45558</v>
      </c>
      <c r="I292" s="3">
        <v>45560</v>
      </c>
      <c r="J292" s="3">
        <v>45605</v>
      </c>
      <c r="K292" t="s">
        <v>0</v>
      </c>
      <c r="L292" s="4">
        <v>-1416217</v>
      </c>
      <c r="M292" t="s">
        <v>0</v>
      </c>
      <c r="N292" t="s">
        <v>7</v>
      </c>
      <c r="O292" s="3"/>
      <c r="P292" t="s">
        <v>0</v>
      </c>
      <c r="Q292" t="s">
        <v>9</v>
      </c>
    </row>
    <row r="293" spans="1:17" ht="14.1" customHeight="1" outlineLevel="2" x14ac:dyDescent="0.2">
      <c r="A293" s="2" t="s">
        <v>0</v>
      </c>
      <c r="B293" t="s">
        <v>76</v>
      </c>
      <c r="C293" t="s">
        <v>2</v>
      </c>
      <c r="D293" t="s">
        <v>937</v>
      </c>
      <c r="E293" t="s">
        <v>4</v>
      </c>
      <c r="F293" t="s">
        <v>938</v>
      </c>
      <c r="G293" t="s">
        <v>939</v>
      </c>
      <c r="H293" s="3">
        <v>45558</v>
      </c>
      <c r="I293" s="3">
        <v>45560</v>
      </c>
      <c r="J293" s="3">
        <v>45605</v>
      </c>
      <c r="K293" t="s">
        <v>0</v>
      </c>
      <c r="L293" s="4">
        <v>-1633008</v>
      </c>
      <c r="M293" t="s">
        <v>0</v>
      </c>
      <c r="N293" t="s">
        <v>7</v>
      </c>
      <c r="O293" s="3"/>
      <c r="P293" t="s">
        <v>0</v>
      </c>
      <c r="Q293" t="s">
        <v>9</v>
      </c>
    </row>
    <row r="294" spans="1:17" ht="14.1" customHeight="1" outlineLevel="2" x14ac:dyDescent="0.2">
      <c r="A294" s="2" t="s">
        <v>0</v>
      </c>
      <c r="B294" t="s">
        <v>80</v>
      </c>
      <c r="C294" t="s">
        <v>2</v>
      </c>
      <c r="D294" t="s">
        <v>940</v>
      </c>
      <c r="E294" t="s">
        <v>4</v>
      </c>
      <c r="F294" t="s">
        <v>941</v>
      </c>
      <c r="G294" t="s">
        <v>942</v>
      </c>
      <c r="H294" s="3">
        <v>45558</v>
      </c>
      <c r="I294" s="3">
        <v>45561</v>
      </c>
      <c r="J294" s="3">
        <v>45606</v>
      </c>
      <c r="K294" t="s">
        <v>0</v>
      </c>
      <c r="L294" s="4">
        <v>-1586131</v>
      </c>
      <c r="M294" t="s">
        <v>0</v>
      </c>
      <c r="N294" t="s">
        <v>7</v>
      </c>
      <c r="O294" s="3"/>
      <c r="P294" t="s">
        <v>0</v>
      </c>
      <c r="Q294" t="s">
        <v>9</v>
      </c>
    </row>
    <row r="295" spans="1:17" ht="14.1" customHeight="1" outlineLevel="2" x14ac:dyDescent="0.2">
      <c r="A295" s="2" t="s">
        <v>0</v>
      </c>
      <c r="B295" t="s">
        <v>237</v>
      </c>
      <c r="C295" t="s">
        <v>2</v>
      </c>
      <c r="D295" t="s">
        <v>943</v>
      </c>
      <c r="E295" t="s">
        <v>4</v>
      </c>
      <c r="F295" t="s">
        <v>944</v>
      </c>
      <c r="G295" t="s">
        <v>945</v>
      </c>
      <c r="H295" s="3">
        <v>45558</v>
      </c>
      <c r="I295" s="3">
        <v>45561</v>
      </c>
      <c r="J295" s="3">
        <v>45606</v>
      </c>
      <c r="K295" t="s">
        <v>0</v>
      </c>
      <c r="L295" s="4">
        <v>-4284490</v>
      </c>
      <c r="M295" t="s">
        <v>0</v>
      </c>
      <c r="N295" t="s">
        <v>7</v>
      </c>
      <c r="O295" s="3"/>
      <c r="P295" t="s">
        <v>0</v>
      </c>
      <c r="Q295" t="s">
        <v>9</v>
      </c>
    </row>
    <row r="296" spans="1:17" ht="14.1" customHeight="1" outlineLevel="2" x14ac:dyDescent="0.2">
      <c r="A296" s="2" t="s">
        <v>0</v>
      </c>
      <c r="B296" t="s">
        <v>84</v>
      </c>
      <c r="C296" t="s">
        <v>2</v>
      </c>
      <c r="D296" t="s">
        <v>946</v>
      </c>
      <c r="E296" t="s">
        <v>4</v>
      </c>
      <c r="F296" t="s">
        <v>947</v>
      </c>
      <c r="G296" t="s">
        <v>948</v>
      </c>
      <c r="H296" s="3">
        <v>45558</v>
      </c>
      <c r="I296" s="3">
        <v>45561</v>
      </c>
      <c r="J296" s="3">
        <v>45606</v>
      </c>
      <c r="K296" t="s">
        <v>0</v>
      </c>
      <c r="L296" s="4">
        <v>-1586131</v>
      </c>
      <c r="M296" t="s">
        <v>0</v>
      </c>
      <c r="N296" t="s">
        <v>7</v>
      </c>
      <c r="O296" s="3"/>
      <c r="P296" t="s">
        <v>0</v>
      </c>
      <c r="Q296" t="s">
        <v>9</v>
      </c>
    </row>
    <row r="297" spans="1:17" ht="14.1" customHeight="1" outlineLevel="2" x14ac:dyDescent="0.2">
      <c r="A297" s="2" t="s">
        <v>0</v>
      </c>
      <c r="B297" t="s">
        <v>91</v>
      </c>
      <c r="C297" t="s">
        <v>2</v>
      </c>
      <c r="D297" t="s">
        <v>949</v>
      </c>
      <c r="E297" t="s">
        <v>4</v>
      </c>
      <c r="F297" t="s">
        <v>950</v>
      </c>
      <c r="G297" t="s">
        <v>951</v>
      </c>
      <c r="H297" s="3">
        <v>45558</v>
      </c>
      <c r="I297" s="3">
        <v>45561</v>
      </c>
      <c r="J297" s="3">
        <v>45606</v>
      </c>
      <c r="K297" t="s">
        <v>0</v>
      </c>
      <c r="L297" s="4">
        <v>-1199426</v>
      </c>
      <c r="M297" t="s">
        <v>0</v>
      </c>
      <c r="N297" t="s">
        <v>7</v>
      </c>
      <c r="O297" s="3"/>
      <c r="P297" t="s">
        <v>0</v>
      </c>
      <c r="Q297" t="s">
        <v>9</v>
      </c>
    </row>
    <row r="298" spans="1:17" ht="14.1" customHeight="1" outlineLevel="2" x14ac:dyDescent="0.2">
      <c r="A298" s="2" t="s">
        <v>0</v>
      </c>
      <c r="B298" t="s">
        <v>713</v>
      </c>
      <c r="C298" t="s">
        <v>2</v>
      </c>
      <c r="D298" t="s">
        <v>952</v>
      </c>
      <c r="E298" t="s">
        <v>4</v>
      </c>
      <c r="F298" t="s">
        <v>953</v>
      </c>
      <c r="G298" t="s">
        <v>954</v>
      </c>
      <c r="H298" s="3">
        <v>45558</v>
      </c>
      <c r="I298" s="3">
        <v>45561</v>
      </c>
      <c r="J298" s="3">
        <v>45606</v>
      </c>
      <c r="K298" t="s">
        <v>0</v>
      </c>
      <c r="L298" s="4">
        <v>-2283379</v>
      </c>
      <c r="M298" t="s">
        <v>0</v>
      </c>
      <c r="N298" t="s">
        <v>7</v>
      </c>
      <c r="O298" s="3"/>
      <c r="P298" t="s">
        <v>0</v>
      </c>
      <c r="Q298" t="s">
        <v>9</v>
      </c>
    </row>
    <row r="299" spans="1:17" ht="14.1" customHeight="1" outlineLevel="2" x14ac:dyDescent="0.2">
      <c r="A299" s="2" t="s">
        <v>0</v>
      </c>
      <c r="B299" t="s">
        <v>230</v>
      </c>
      <c r="C299" t="s">
        <v>2</v>
      </c>
      <c r="D299" t="s">
        <v>955</v>
      </c>
      <c r="E299" t="s">
        <v>4</v>
      </c>
      <c r="F299" t="s">
        <v>956</v>
      </c>
      <c r="G299" t="s">
        <v>957</v>
      </c>
      <c r="H299" s="3">
        <v>45558</v>
      </c>
      <c r="I299" s="3">
        <v>45561</v>
      </c>
      <c r="J299" s="3">
        <v>45606</v>
      </c>
      <c r="K299" t="s">
        <v>0</v>
      </c>
      <c r="L299" s="4">
        <v>-1416217</v>
      </c>
      <c r="M299" t="s">
        <v>0</v>
      </c>
      <c r="N299" t="s">
        <v>7</v>
      </c>
      <c r="O299" s="3"/>
      <c r="P299" t="s">
        <v>0</v>
      </c>
      <c r="Q299" t="s">
        <v>9</v>
      </c>
    </row>
    <row r="300" spans="1:17" ht="14.1" customHeight="1" outlineLevel="2" x14ac:dyDescent="0.2">
      <c r="A300" s="2" t="s">
        <v>0</v>
      </c>
      <c r="B300" t="s">
        <v>159</v>
      </c>
      <c r="C300" t="s">
        <v>2</v>
      </c>
      <c r="D300" t="s">
        <v>958</v>
      </c>
      <c r="E300" t="s">
        <v>4</v>
      </c>
      <c r="F300" t="s">
        <v>959</v>
      </c>
      <c r="G300" t="s">
        <v>960</v>
      </c>
      <c r="H300" s="3">
        <v>45558</v>
      </c>
      <c r="I300" s="3">
        <v>45563</v>
      </c>
      <c r="J300" s="3">
        <v>45608</v>
      </c>
      <c r="K300" t="s">
        <v>0</v>
      </c>
      <c r="L300" s="4">
        <v>-1586131</v>
      </c>
      <c r="M300" t="s">
        <v>0</v>
      </c>
      <c r="N300" t="s">
        <v>7</v>
      </c>
      <c r="O300" s="3"/>
      <c r="P300" t="s">
        <v>0</v>
      </c>
      <c r="Q300" t="s">
        <v>9</v>
      </c>
    </row>
    <row r="301" spans="1:17" ht="14.1" customHeight="1" outlineLevel="2" x14ac:dyDescent="0.2">
      <c r="A301" s="2" t="s">
        <v>0</v>
      </c>
      <c r="B301" t="s">
        <v>141</v>
      </c>
      <c r="C301" t="s">
        <v>2</v>
      </c>
      <c r="D301" t="s">
        <v>961</v>
      </c>
      <c r="E301" t="s">
        <v>4</v>
      </c>
      <c r="F301" t="s">
        <v>962</v>
      </c>
      <c r="G301" t="s">
        <v>963</v>
      </c>
      <c r="H301" s="3">
        <v>45559</v>
      </c>
      <c r="I301" s="3">
        <v>45559</v>
      </c>
      <c r="J301" s="3">
        <v>45604</v>
      </c>
      <c r="K301" t="s">
        <v>0</v>
      </c>
      <c r="L301" s="4">
        <v>-2448533</v>
      </c>
      <c r="M301" t="s">
        <v>0</v>
      </c>
      <c r="N301" t="s">
        <v>7</v>
      </c>
      <c r="O301" s="3"/>
      <c r="P301" t="s">
        <v>0</v>
      </c>
      <c r="Q301" t="s">
        <v>9</v>
      </c>
    </row>
    <row r="302" spans="1:17" ht="14.1" customHeight="1" outlineLevel="2" x14ac:dyDescent="0.2">
      <c r="A302" s="2" t="s">
        <v>0</v>
      </c>
      <c r="B302" t="s">
        <v>759</v>
      </c>
      <c r="C302" t="s">
        <v>2</v>
      </c>
      <c r="D302" t="s">
        <v>964</v>
      </c>
      <c r="E302" t="s">
        <v>4</v>
      </c>
      <c r="F302" t="s">
        <v>965</v>
      </c>
      <c r="G302" t="s">
        <v>966</v>
      </c>
      <c r="H302" s="3">
        <v>45559</v>
      </c>
      <c r="I302" s="3">
        <v>45559</v>
      </c>
      <c r="J302" s="3">
        <v>45604</v>
      </c>
      <c r="K302" t="s">
        <v>0</v>
      </c>
      <c r="L302" s="4">
        <v>-7890333</v>
      </c>
      <c r="M302" t="s">
        <v>0</v>
      </c>
      <c r="N302" t="s">
        <v>7</v>
      </c>
      <c r="O302" s="3"/>
      <c r="P302" t="s">
        <v>0</v>
      </c>
      <c r="Q302" t="s">
        <v>9</v>
      </c>
    </row>
    <row r="303" spans="1:17" ht="14.1" customHeight="1" outlineLevel="2" x14ac:dyDescent="0.2">
      <c r="A303" s="2" t="s">
        <v>0</v>
      </c>
      <c r="B303" t="s">
        <v>33</v>
      </c>
      <c r="C303" t="s">
        <v>2</v>
      </c>
      <c r="D303" t="s">
        <v>967</v>
      </c>
      <c r="E303" t="s">
        <v>4</v>
      </c>
      <c r="F303" t="s">
        <v>968</v>
      </c>
      <c r="G303" t="s">
        <v>969</v>
      </c>
      <c r="H303" s="3">
        <v>45559</v>
      </c>
      <c r="I303" s="3">
        <v>45560</v>
      </c>
      <c r="J303" s="3">
        <v>45605</v>
      </c>
      <c r="K303" t="s">
        <v>0</v>
      </c>
      <c r="L303" s="4">
        <v>-2268112</v>
      </c>
      <c r="M303" t="s">
        <v>0</v>
      </c>
      <c r="N303" t="s">
        <v>7</v>
      </c>
      <c r="O303" s="3"/>
      <c r="P303" t="s">
        <v>0</v>
      </c>
      <c r="Q303" t="s">
        <v>9</v>
      </c>
    </row>
    <row r="304" spans="1:17" ht="14.1" customHeight="1" outlineLevel="2" x14ac:dyDescent="0.2">
      <c r="A304" s="2" t="s">
        <v>0</v>
      </c>
      <c r="B304" t="s">
        <v>119</v>
      </c>
      <c r="C304" t="s">
        <v>2</v>
      </c>
      <c r="D304" t="s">
        <v>970</v>
      </c>
      <c r="E304" t="s">
        <v>4</v>
      </c>
      <c r="F304" t="s">
        <v>971</v>
      </c>
      <c r="G304" t="s">
        <v>972</v>
      </c>
      <c r="H304" s="3">
        <v>45560</v>
      </c>
      <c r="I304" s="3">
        <v>45560</v>
      </c>
      <c r="J304" s="3">
        <v>45605</v>
      </c>
      <c r="K304" t="s">
        <v>0</v>
      </c>
      <c r="L304" s="4">
        <v>-3002348</v>
      </c>
      <c r="M304" t="s">
        <v>0</v>
      </c>
      <c r="N304" t="s">
        <v>7</v>
      </c>
      <c r="O304" s="3"/>
      <c r="P304" t="s">
        <v>0</v>
      </c>
      <c r="Q304" t="s">
        <v>9</v>
      </c>
    </row>
    <row r="305" spans="1:17" ht="14.1" customHeight="1" outlineLevel="2" x14ac:dyDescent="0.2">
      <c r="A305" s="2" t="s">
        <v>0</v>
      </c>
      <c r="B305" t="s">
        <v>43</v>
      </c>
      <c r="C305" t="s">
        <v>2</v>
      </c>
      <c r="D305" t="s">
        <v>973</v>
      </c>
      <c r="E305" t="s">
        <v>4</v>
      </c>
      <c r="F305" t="s">
        <v>974</v>
      </c>
      <c r="G305" t="s">
        <v>975</v>
      </c>
      <c r="H305" s="3">
        <v>45560</v>
      </c>
      <c r="I305" s="3">
        <v>45560</v>
      </c>
      <c r="J305" s="3">
        <v>45605</v>
      </c>
      <c r="K305" t="s">
        <v>0</v>
      </c>
      <c r="L305" s="4">
        <v>-5571115</v>
      </c>
      <c r="M305" t="s">
        <v>0</v>
      </c>
      <c r="N305" t="s">
        <v>7</v>
      </c>
      <c r="O305" s="3"/>
      <c r="P305" t="s">
        <v>0</v>
      </c>
      <c r="Q305" t="s">
        <v>9</v>
      </c>
    </row>
    <row r="306" spans="1:17" ht="14.1" customHeight="1" outlineLevel="2" x14ac:dyDescent="0.2">
      <c r="A306" s="2" t="s">
        <v>0</v>
      </c>
      <c r="B306" t="s">
        <v>22</v>
      </c>
      <c r="C306" t="s">
        <v>2</v>
      </c>
      <c r="D306" t="s">
        <v>976</v>
      </c>
      <c r="E306" t="s">
        <v>4</v>
      </c>
      <c r="F306" t="s">
        <v>977</v>
      </c>
      <c r="G306" t="s">
        <v>978</v>
      </c>
      <c r="H306" s="3">
        <v>45560</v>
      </c>
      <c r="I306" s="3">
        <v>45561</v>
      </c>
      <c r="J306" s="3">
        <v>45606</v>
      </c>
      <c r="K306" t="s">
        <v>0</v>
      </c>
      <c r="L306" s="4">
        <v>-1586131</v>
      </c>
      <c r="M306" t="s">
        <v>0</v>
      </c>
      <c r="N306" t="s">
        <v>7</v>
      </c>
      <c r="O306" s="3"/>
      <c r="P306" t="s">
        <v>0</v>
      </c>
      <c r="Q306" t="s">
        <v>9</v>
      </c>
    </row>
    <row r="307" spans="1:17" ht="14.1" customHeight="1" outlineLevel="2" x14ac:dyDescent="0.2">
      <c r="A307" s="2" t="s">
        <v>0</v>
      </c>
      <c r="B307" t="s">
        <v>22</v>
      </c>
      <c r="C307" t="s">
        <v>2</v>
      </c>
      <c r="D307" t="s">
        <v>979</v>
      </c>
      <c r="E307" t="s">
        <v>4</v>
      </c>
      <c r="F307" t="s">
        <v>980</v>
      </c>
      <c r="G307" t="s">
        <v>981</v>
      </c>
      <c r="H307" s="3">
        <v>45560</v>
      </c>
      <c r="I307" s="3">
        <v>45561</v>
      </c>
      <c r="J307" s="3">
        <v>45606</v>
      </c>
      <c r="K307" t="s">
        <v>0</v>
      </c>
      <c r="L307" s="4">
        <v>-1586131</v>
      </c>
      <c r="M307" t="s">
        <v>0</v>
      </c>
      <c r="N307" t="s">
        <v>7</v>
      </c>
      <c r="O307" s="3"/>
      <c r="P307" t="s">
        <v>0</v>
      </c>
      <c r="Q307" t="s">
        <v>9</v>
      </c>
    </row>
    <row r="308" spans="1:17" ht="14.1" customHeight="1" outlineLevel="2" x14ac:dyDescent="0.2">
      <c r="A308" s="2" t="s">
        <v>0</v>
      </c>
      <c r="B308" t="s">
        <v>134</v>
      </c>
      <c r="C308" t="s">
        <v>2</v>
      </c>
      <c r="D308" t="s">
        <v>982</v>
      </c>
      <c r="E308" t="s">
        <v>4</v>
      </c>
      <c r="F308" t="s">
        <v>983</v>
      </c>
      <c r="G308" t="s">
        <v>984</v>
      </c>
      <c r="H308" s="3">
        <v>45560</v>
      </c>
      <c r="I308" s="3">
        <v>45561</v>
      </c>
      <c r="J308" s="3">
        <v>45606</v>
      </c>
      <c r="K308" t="s">
        <v>0</v>
      </c>
      <c r="L308" s="4">
        <v>-4975184</v>
      </c>
      <c r="M308" t="s">
        <v>0</v>
      </c>
      <c r="N308" t="s">
        <v>7</v>
      </c>
      <c r="O308" s="3"/>
      <c r="P308" t="s">
        <v>0</v>
      </c>
      <c r="Q308" t="s">
        <v>9</v>
      </c>
    </row>
    <row r="309" spans="1:17" ht="14.1" customHeight="1" outlineLevel="2" x14ac:dyDescent="0.2">
      <c r="A309" s="2" t="s">
        <v>0</v>
      </c>
      <c r="B309" t="s">
        <v>145</v>
      </c>
      <c r="C309" t="s">
        <v>2</v>
      </c>
      <c r="D309" t="s">
        <v>985</v>
      </c>
      <c r="E309" t="s">
        <v>4</v>
      </c>
      <c r="F309" t="s">
        <v>986</v>
      </c>
      <c r="G309" t="s">
        <v>987</v>
      </c>
      <c r="H309" s="3">
        <v>45560</v>
      </c>
      <c r="I309" s="3">
        <v>45562</v>
      </c>
      <c r="J309" s="3">
        <v>45607</v>
      </c>
      <c r="K309" t="s">
        <v>0</v>
      </c>
      <c r="L309" s="4">
        <v>-2051322</v>
      </c>
      <c r="M309" t="s">
        <v>0</v>
      </c>
      <c r="N309" t="s">
        <v>7</v>
      </c>
      <c r="O309" s="3"/>
      <c r="P309" t="s">
        <v>0</v>
      </c>
      <c r="Q309" t="s">
        <v>9</v>
      </c>
    </row>
    <row r="310" spans="1:17" ht="14.1" customHeight="1" outlineLevel="2" x14ac:dyDescent="0.2">
      <c r="A310" s="2" t="s">
        <v>0</v>
      </c>
      <c r="B310" t="s">
        <v>195</v>
      </c>
      <c r="C310" t="s">
        <v>2</v>
      </c>
      <c r="D310" t="s">
        <v>988</v>
      </c>
      <c r="E310" t="s">
        <v>4</v>
      </c>
      <c r="F310" t="s">
        <v>989</v>
      </c>
      <c r="G310" t="s">
        <v>990</v>
      </c>
      <c r="H310" s="3">
        <v>45560</v>
      </c>
      <c r="I310" s="3">
        <v>45562</v>
      </c>
      <c r="J310" s="3">
        <v>45607</v>
      </c>
      <c r="K310" t="s">
        <v>0</v>
      </c>
      <c r="L310" s="4">
        <v>-1586131</v>
      </c>
      <c r="M310" t="s">
        <v>0</v>
      </c>
      <c r="N310" t="s">
        <v>7</v>
      </c>
      <c r="O310" s="3"/>
      <c r="P310" t="s">
        <v>0</v>
      </c>
      <c r="Q310" t="s">
        <v>9</v>
      </c>
    </row>
    <row r="311" spans="1:17" ht="14.1" customHeight="1" outlineLevel="2" x14ac:dyDescent="0.2">
      <c r="A311" s="2" t="s">
        <v>0</v>
      </c>
      <c r="B311" t="s">
        <v>195</v>
      </c>
      <c r="C311" t="s">
        <v>2</v>
      </c>
      <c r="D311" t="s">
        <v>991</v>
      </c>
      <c r="E311" t="s">
        <v>4</v>
      </c>
      <c r="F311" t="s">
        <v>992</v>
      </c>
      <c r="G311" t="s">
        <v>993</v>
      </c>
      <c r="H311" s="3">
        <v>45560</v>
      </c>
      <c r="I311" s="3">
        <v>45562</v>
      </c>
      <c r="J311" s="3">
        <v>45607</v>
      </c>
      <c r="K311" t="s">
        <v>0</v>
      </c>
      <c r="L311" s="4">
        <v>-1586131</v>
      </c>
      <c r="M311" t="s">
        <v>0</v>
      </c>
      <c r="N311" t="s">
        <v>7</v>
      </c>
      <c r="O311" s="3"/>
      <c r="P311" t="s">
        <v>0</v>
      </c>
      <c r="Q311" t="s">
        <v>9</v>
      </c>
    </row>
    <row r="312" spans="1:17" ht="14.1" customHeight="1" outlineLevel="2" x14ac:dyDescent="0.2">
      <c r="A312" s="2" t="s">
        <v>0</v>
      </c>
      <c r="B312" t="s">
        <v>152</v>
      </c>
      <c r="C312" t="s">
        <v>2</v>
      </c>
      <c r="D312" t="s">
        <v>994</v>
      </c>
      <c r="E312" t="s">
        <v>4</v>
      </c>
      <c r="F312" t="s">
        <v>995</v>
      </c>
      <c r="G312" t="s">
        <v>996</v>
      </c>
      <c r="H312" s="3">
        <v>45561</v>
      </c>
      <c r="I312" s="3">
        <v>45563</v>
      </c>
      <c r="J312" s="3">
        <v>45608</v>
      </c>
      <c r="K312" t="s">
        <v>0</v>
      </c>
      <c r="L312" s="4">
        <v>-2785558</v>
      </c>
      <c r="M312" t="s">
        <v>0</v>
      </c>
      <c r="N312" t="s">
        <v>7</v>
      </c>
      <c r="O312" s="3"/>
      <c r="P312" t="s">
        <v>0</v>
      </c>
      <c r="Q312" t="s">
        <v>9</v>
      </c>
    </row>
    <row r="313" spans="1:17" ht="14.1" customHeight="1" outlineLevel="2" x14ac:dyDescent="0.2">
      <c r="A313" s="2" t="s">
        <v>0</v>
      </c>
      <c r="B313" t="s">
        <v>84</v>
      </c>
      <c r="C313" t="s">
        <v>2</v>
      </c>
      <c r="D313" t="s">
        <v>997</v>
      </c>
      <c r="E313" t="s">
        <v>4</v>
      </c>
      <c r="F313" t="s">
        <v>998</v>
      </c>
      <c r="G313" t="s">
        <v>999</v>
      </c>
      <c r="H313" s="3">
        <v>45561</v>
      </c>
      <c r="I313" s="3">
        <v>45563</v>
      </c>
      <c r="J313" s="3">
        <v>45608</v>
      </c>
      <c r="K313" t="s">
        <v>0</v>
      </c>
      <c r="L313" s="4">
        <v>-1199426</v>
      </c>
      <c r="M313" t="s">
        <v>0</v>
      </c>
      <c r="N313" t="s">
        <v>7</v>
      </c>
      <c r="O313" s="3"/>
      <c r="P313" t="s">
        <v>0</v>
      </c>
      <c r="Q313" t="s">
        <v>9</v>
      </c>
    </row>
    <row r="314" spans="1:17" ht="14.1" customHeight="1" outlineLevel="2" x14ac:dyDescent="0.2">
      <c r="A314" s="2" t="s">
        <v>0</v>
      </c>
      <c r="B314" t="s">
        <v>152</v>
      </c>
      <c r="C314" t="s">
        <v>2</v>
      </c>
      <c r="D314" t="s">
        <v>1000</v>
      </c>
      <c r="E314" t="s">
        <v>4</v>
      </c>
      <c r="F314" t="s">
        <v>1001</v>
      </c>
      <c r="G314" t="s">
        <v>1002</v>
      </c>
      <c r="H314" s="3">
        <v>45561</v>
      </c>
      <c r="I314" s="3">
        <v>45563</v>
      </c>
      <c r="J314" s="3">
        <v>45608</v>
      </c>
      <c r="K314" t="s">
        <v>0</v>
      </c>
      <c r="L314" s="4">
        <v>-1884211</v>
      </c>
      <c r="M314" t="s">
        <v>0</v>
      </c>
      <c r="N314" t="s">
        <v>7</v>
      </c>
      <c r="O314" s="3"/>
      <c r="P314" t="s">
        <v>0</v>
      </c>
      <c r="Q314" t="s">
        <v>9</v>
      </c>
    </row>
    <row r="315" spans="1:17" ht="14.1" customHeight="1" outlineLevel="2" x14ac:dyDescent="0.2">
      <c r="A315" s="2" t="s">
        <v>0</v>
      </c>
      <c r="B315" t="s">
        <v>123</v>
      </c>
      <c r="C315" t="s">
        <v>2</v>
      </c>
      <c r="D315" t="s">
        <v>1003</v>
      </c>
      <c r="E315" t="s">
        <v>4</v>
      </c>
      <c r="F315" t="s">
        <v>1004</v>
      </c>
      <c r="G315" t="s">
        <v>1005</v>
      </c>
      <c r="H315" s="3">
        <v>45561</v>
      </c>
      <c r="I315" s="3">
        <v>45561</v>
      </c>
      <c r="J315" s="3">
        <v>45606</v>
      </c>
      <c r="K315" t="s">
        <v>0</v>
      </c>
      <c r="L315" s="4">
        <v>-3605844</v>
      </c>
      <c r="M315" t="s">
        <v>0</v>
      </c>
      <c r="N315" t="s">
        <v>7</v>
      </c>
      <c r="O315" s="3"/>
      <c r="P315" t="s">
        <v>0</v>
      </c>
      <c r="Q315" t="s">
        <v>9</v>
      </c>
    </row>
    <row r="316" spans="1:17" ht="14.1" customHeight="1" outlineLevel="2" x14ac:dyDescent="0.2">
      <c r="A316" s="2" t="s">
        <v>0</v>
      </c>
      <c r="B316" t="s">
        <v>115</v>
      </c>
      <c r="C316" t="s">
        <v>2</v>
      </c>
      <c r="D316" t="s">
        <v>1006</v>
      </c>
      <c r="E316" t="s">
        <v>4</v>
      </c>
      <c r="F316" t="s">
        <v>1007</v>
      </c>
      <c r="G316" t="s">
        <v>1008</v>
      </c>
      <c r="H316" s="3">
        <v>45561</v>
      </c>
      <c r="I316" s="3">
        <v>45561</v>
      </c>
      <c r="J316" s="3">
        <v>45606</v>
      </c>
      <c r="K316" t="s">
        <v>0</v>
      </c>
      <c r="L316" s="4">
        <v>-1735171</v>
      </c>
      <c r="M316" t="s">
        <v>0</v>
      </c>
      <c r="N316" t="s">
        <v>7</v>
      </c>
      <c r="O316" s="3"/>
      <c r="P316" t="s">
        <v>0</v>
      </c>
      <c r="Q316" t="s">
        <v>9</v>
      </c>
    </row>
    <row r="317" spans="1:17" ht="14.1" customHeight="1" outlineLevel="2" x14ac:dyDescent="0.2">
      <c r="A317" s="2" t="s">
        <v>0</v>
      </c>
      <c r="B317" t="s">
        <v>10</v>
      </c>
      <c r="C317" t="s">
        <v>2</v>
      </c>
      <c r="D317" t="s">
        <v>1009</v>
      </c>
      <c r="E317" t="s">
        <v>4</v>
      </c>
      <c r="F317" t="s">
        <v>1010</v>
      </c>
      <c r="G317" t="s">
        <v>1011</v>
      </c>
      <c r="H317" s="3">
        <v>45561</v>
      </c>
      <c r="I317" s="3">
        <v>45563</v>
      </c>
      <c r="J317" s="3">
        <v>45608</v>
      </c>
      <c r="K317" t="s">
        <v>0</v>
      </c>
      <c r="L317" s="4">
        <v>-2785558</v>
      </c>
      <c r="M317" t="s">
        <v>0</v>
      </c>
      <c r="N317" t="s">
        <v>7</v>
      </c>
      <c r="O317" s="3"/>
      <c r="P317" t="s">
        <v>0</v>
      </c>
      <c r="Q317" t="s">
        <v>9</v>
      </c>
    </row>
    <row r="318" spans="1:17" ht="14.1" customHeight="1" outlineLevel="2" x14ac:dyDescent="0.2">
      <c r="A318" s="2" t="s">
        <v>0</v>
      </c>
      <c r="B318" t="s">
        <v>66</v>
      </c>
      <c r="C318" t="s">
        <v>2</v>
      </c>
      <c r="D318" t="s">
        <v>1012</v>
      </c>
      <c r="E318" t="s">
        <v>4</v>
      </c>
      <c r="F318" t="s">
        <v>1013</v>
      </c>
      <c r="G318" t="s">
        <v>1014</v>
      </c>
      <c r="H318" s="3">
        <v>45561</v>
      </c>
      <c r="I318" s="3">
        <v>45563</v>
      </c>
      <c r="J318" s="3">
        <v>45608</v>
      </c>
      <c r="K318" t="s">
        <v>0</v>
      </c>
      <c r="L318" s="4">
        <v>-2785558</v>
      </c>
      <c r="M318" t="s">
        <v>0</v>
      </c>
      <c r="N318" t="s">
        <v>7</v>
      </c>
      <c r="O318" s="3"/>
      <c r="P318" t="s">
        <v>0</v>
      </c>
      <c r="Q318" t="s">
        <v>9</v>
      </c>
    </row>
    <row r="319" spans="1:17" ht="14.1" customHeight="1" outlineLevel="2" x14ac:dyDescent="0.2">
      <c r="A319" s="2" t="s">
        <v>0</v>
      </c>
      <c r="B319" t="s">
        <v>169</v>
      </c>
      <c r="C319" t="s">
        <v>2</v>
      </c>
      <c r="D319" t="s">
        <v>1015</v>
      </c>
      <c r="E319" t="s">
        <v>4</v>
      </c>
      <c r="F319" t="s">
        <v>1016</v>
      </c>
      <c r="G319" t="s">
        <v>1017</v>
      </c>
      <c r="H319" s="3">
        <v>45563</v>
      </c>
      <c r="I319" s="3">
        <v>45563</v>
      </c>
      <c r="J319" s="3">
        <v>45608</v>
      </c>
      <c r="K319" t="s">
        <v>0</v>
      </c>
      <c r="L319" s="4">
        <v>-930381</v>
      </c>
      <c r="M319" t="s">
        <v>0</v>
      </c>
      <c r="N319" t="s">
        <v>7</v>
      </c>
      <c r="O319" s="3"/>
      <c r="P319" t="s">
        <v>0</v>
      </c>
      <c r="Q319" t="s">
        <v>9</v>
      </c>
    </row>
    <row r="320" spans="1:17" ht="14.1" customHeight="1" outlineLevel="2" x14ac:dyDescent="0.2">
      <c r="A320" s="2" t="s">
        <v>0</v>
      </c>
      <c r="B320" t="s">
        <v>219</v>
      </c>
      <c r="C320" t="s">
        <v>2</v>
      </c>
      <c r="D320" t="s">
        <v>1018</v>
      </c>
      <c r="E320" t="s">
        <v>4</v>
      </c>
      <c r="F320" t="s">
        <v>1019</v>
      </c>
      <c r="G320" t="s">
        <v>1020</v>
      </c>
      <c r="H320" s="3">
        <v>45563</v>
      </c>
      <c r="I320" s="3">
        <v>45563</v>
      </c>
      <c r="J320" s="3">
        <v>45608</v>
      </c>
      <c r="K320" t="s">
        <v>0</v>
      </c>
      <c r="L320" s="4">
        <v>-1199426</v>
      </c>
      <c r="M320" t="s">
        <v>0</v>
      </c>
      <c r="N320" t="s">
        <v>7</v>
      </c>
      <c r="O320" s="3"/>
      <c r="P320" t="s">
        <v>0</v>
      </c>
      <c r="Q320" t="s">
        <v>9</v>
      </c>
    </row>
    <row r="321" spans="1:17" ht="14.1" customHeight="1" outlineLevel="2" x14ac:dyDescent="0.2">
      <c r="A321" s="2" t="s">
        <v>0</v>
      </c>
      <c r="B321" t="s">
        <v>182</v>
      </c>
      <c r="C321" t="s">
        <v>2</v>
      </c>
      <c r="D321" t="s">
        <v>1021</v>
      </c>
      <c r="E321" t="s">
        <v>4</v>
      </c>
      <c r="F321" t="s">
        <v>1022</v>
      </c>
      <c r="G321" t="s">
        <v>1023</v>
      </c>
      <c r="H321" s="3">
        <v>45565</v>
      </c>
      <c r="I321" s="3">
        <v>45565</v>
      </c>
      <c r="J321" s="3">
        <v>45610</v>
      </c>
      <c r="K321" t="s">
        <v>0</v>
      </c>
      <c r="L321" s="4">
        <v>-1586131</v>
      </c>
      <c r="M321" t="s">
        <v>0</v>
      </c>
      <c r="N321" t="s">
        <v>7</v>
      </c>
      <c r="O321" s="3"/>
      <c r="P321" t="s">
        <v>0</v>
      </c>
      <c r="Q321" t="s">
        <v>9</v>
      </c>
    </row>
    <row r="322" spans="1:17" outlineLevel="1" x14ac:dyDescent="0.2">
      <c r="A322" s="5" t="s">
        <v>0</v>
      </c>
      <c r="B322" s="5" t="s">
        <v>0</v>
      </c>
      <c r="C322" s="5" t="s">
        <v>0</v>
      </c>
      <c r="D322" s="5" t="s">
        <v>0</v>
      </c>
      <c r="E322" s="5" t="s">
        <v>0</v>
      </c>
      <c r="F322" s="5" t="s">
        <v>0</v>
      </c>
      <c r="G322" s="5" t="s">
        <v>0</v>
      </c>
      <c r="H322" s="6"/>
      <c r="I322" s="6"/>
      <c r="J322" s="6"/>
      <c r="K322" s="5" t="s">
        <v>0</v>
      </c>
      <c r="L322" s="7">
        <v>-901528950</v>
      </c>
      <c r="M322" s="5" t="s">
        <v>0</v>
      </c>
      <c r="N322" s="5" t="s">
        <v>0</v>
      </c>
      <c r="O322" s="6"/>
      <c r="P322" s="5" t="s">
        <v>0</v>
      </c>
      <c r="Q322" s="5" t="s">
        <v>0</v>
      </c>
    </row>
    <row r="323" spans="1:17" ht="14.1" customHeight="1" outlineLevel="2" x14ac:dyDescent="0.2">
      <c r="A323" s="2" t="s">
        <v>0</v>
      </c>
      <c r="B323" t="s">
        <v>2</v>
      </c>
      <c r="C323" t="s">
        <v>2</v>
      </c>
      <c r="D323" t="s">
        <v>1024</v>
      </c>
      <c r="E323" t="s">
        <v>1025</v>
      </c>
      <c r="F323" t="s">
        <v>0</v>
      </c>
      <c r="G323" t="s">
        <v>1026</v>
      </c>
      <c r="H323" s="3">
        <v>45561</v>
      </c>
      <c r="I323" s="3">
        <v>45561</v>
      </c>
      <c r="J323" s="3">
        <v>45561</v>
      </c>
      <c r="K323" t="s">
        <v>1027</v>
      </c>
      <c r="L323" s="4">
        <v>1946251</v>
      </c>
      <c r="M323" t="s">
        <v>0</v>
      </c>
      <c r="N323" t="s">
        <v>1028</v>
      </c>
      <c r="O323" s="3">
        <v>45570</v>
      </c>
      <c r="P323" t="s">
        <v>8</v>
      </c>
      <c r="Q323" t="s">
        <v>9</v>
      </c>
    </row>
    <row r="324" spans="1:17" ht="14.1" customHeight="1" outlineLevel="2" x14ac:dyDescent="0.2">
      <c r="A324" s="2" t="s">
        <v>0</v>
      </c>
      <c r="B324" t="s">
        <v>2</v>
      </c>
      <c r="C324" t="s">
        <v>2</v>
      </c>
      <c r="D324" t="s">
        <v>1029</v>
      </c>
      <c r="E324" t="s">
        <v>1025</v>
      </c>
      <c r="F324" t="s">
        <v>0</v>
      </c>
      <c r="G324" t="s">
        <v>1030</v>
      </c>
      <c r="H324" s="3">
        <v>45561</v>
      </c>
      <c r="I324" s="3">
        <v>45561</v>
      </c>
      <c r="J324" s="3">
        <v>45561</v>
      </c>
      <c r="K324" t="s">
        <v>1027</v>
      </c>
      <c r="L324" s="4">
        <v>24328138</v>
      </c>
      <c r="M324" t="s">
        <v>0</v>
      </c>
      <c r="N324" t="s">
        <v>1031</v>
      </c>
      <c r="O324" s="3">
        <v>45570</v>
      </c>
      <c r="P324" t="s">
        <v>8</v>
      </c>
      <c r="Q324" t="s">
        <v>9</v>
      </c>
    </row>
    <row r="325" spans="1:17" outlineLevel="1" x14ac:dyDescent="0.2">
      <c r="A325" s="5" t="s">
        <v>0</v>
      </c>
      <c r="B325" s="5" t="s">
        <v>0</v>
      </c>
      <c r="C325" s="5" t="s">
        <v>0</v>
      </c>
      <c r="D325" s="5" t="s">
        <v>0</v>
      </c>
      <c r="E325" s="5" t="s">
        <v>0</v>
      </c>
      <c r="F325" s="5" t="s">
        <v>0</v>
      </c>
      <c r="G325" s="5" t="s">
        <v>0</v>
      </c>
      <c r="H325" s="6"/>
      <c r="I325" s="6"/>
      <c r="J325" s="6"/>
      <c r="K325" s="5" t="s">
        <v>1027</v>
      </c>
      <c r="L325" s="7">
        <v>26274389</v>
      </c>
      <c r="M325" s="5" t="s">
        <v>0</v>
      </c>
      <c r="N325" s="5" t="s">
        <v>0</v>
      </c>
      <c r="O325" s="6"/>
      <c r="P325" s="5" t="s">
        <v>0</v>
      </c>
      <c r="Q325" s="5" t="s">
        <v>0</v>
      </c>
    </row>
    <row r="326" spans="1:17" ht="14.1" customHeight="1" outlineLevel="2" x14ac:dyDescent="0.2">
      <c r="A326" s="2" t="s">
        <v>0</v>
      </c>
      <c r="B326" t="s">
        <v>2</v>
      </c>
      <c r="C326" t="s">
        <v>2</v>
      </c>
      <c r="D326" t="s">
        <v>1032</v>
      </c>
      <c r="E326" t="s">
        <v>1033</v>
      </c>
      <c r="F326" t="s">
        <v>0</v>
      </c>
      <c r="G326" t="s">
        <v>1034</v>
      </c>
      <c r="H326" s="3">
        <v>45560</v>
      </c>
      <c r="I326" s="3">
        <v>45560</v>
      </c>
      <c r="J326" s="3">
        <v>45560</v>
      </c>
      <c r="K326" t="s">
        <v>1035</v>
      </c>
      <c r="L326" s="4">
        <v>14596883</v>
      </c>
      <c r="M326" t="s">
        <v>0</v>
      </c>
      <c r="N326" t="s">
        <v>1036</v>
      </c>
      <c r="O326" s="3">
        <v>45570</v>
      </c>
      <c r="P326" t="s">
        <v>8</v>
      </c>
      <c r="Q326" t="s">
        <v>9</v>
      </c>
    </row>
    <row r="327" spans="1:17" ht="14.1" customHeight="1" outlineLevel="2" x14ac:dyDescent="0.2">
      <c r="A327" s="2" t="s">
        <v>0</v>
      </c>
      <c r="B327" t="s">
        <v>2</v>
      </c>
      <c r="C327" t="s">
        <v>2</v>
      </c>
      <c r="D327" t="s">
        <v>1037</v>
      </c>
      <c r="E327" t="s">
        <v>1033</v>
      </c>
      <c r="F327" t="s">
        <v>0</v>
      </c>
      <c r="G327" t="s">
        <v>1038</v>
      </c>
      <c r="H327" s="3">
        <v>45560</v>
      </c>
      <c r="I327" s="3">
        <v>45560</v>
      </c>
      <c r="J327" s="3">
        <v>45560</v>
      </c>
      <c r="K327" t="s">
        <v>1035</v>
      </c>
      <c r="L327" s="4">
        <v>67145660</v>
      </c>
      <c r="M327" t="s">
        <v>0</v>
      </c>
      <c r="N327" t="s">
        <v>1039</v>
      </c>
      <c r="O327" s="3">
        <v>45570</v>
      </c>
      <c r="P327" t="s">
        <v>8</v>
      </c>
      <c r="Q327" t="s">
        <v>9</v>
      </c>
    </row>
    <row r="328" spans="1:17" ht="14.1" customHeight="1" outlineLevel="2" x14ac:dyDescent="0.2">
      <c r="A328" s="2" t="s">
        <v>0</v>
      </c>
      <c r="B328" t="s">
        <v>2</v>
      </c>
      <c r="C328" t="s">
        <v>2</v>
      </c>
      <c r="D328" t="s">
        <v>1040</v>
      </c>
      <c r="E328" t="s">
        <v>1033</v>
      </c>
      <c r="F328" t="s">
        <v>0</v>
      </c>
      <c r="G328" t="s">
        <v>1041</v>
      </c>
      <c r="H328" s="3">
        <v>45560</v>
      </c>
      <c r="I328" s="3">
        <v>45560</v>
      </c>
      <c r="J328" s="3">
        <v>45560</v>
      </c>
      <c r="K328" t="s">
        <v>1035</v>
      </c>
      <c r="L328" s="4">
        <v>17516259</v>
      </c>
      <c r="M328" t="s">
        <v>0</v>
      </c>
      <c r="N328" t="s">
        <v>1042</v>
      </c>
      <c r="O328" s="3">
        <v>45570</v>
      </c>
      <c r="P328" t="s">
        <v>8</v>
      </c>
      <c r="Q328" t="s">
        <v>9</v>
      </c>
    </row>
    <row r="329" spans="1:17" outlineLevel="1" x14ac:dyDescent="0.2">
      <c r="A329" s="5" t="s">
        <v>0</v>
      </c>
      <c r="B329" s="5" t="s">
        <v>0</v>
      </c>
      <c r="C329" s="5" t="s">
        <v>0</v>
      </c>
      <c r="D329" s="5" t="s">
        <v>0</v>
      </c>
      <c r="E329" s="5" t="s">
        <v>0</v>
      </c>
      <c r="F329" s="5" t="s">
        <v>0</v>
      </c>
      <c r="G329" s="5" t="s">
        <v>0</v>
      </c>
      <c r="H329" s="6"/>
      <c r="I329" s="6"/>
      <c r="J329" s="6"/>
      <c r="K329" s="5" t="s">
        <v>1035</v>
      </c>
      <c r="L329" s="7">
        <v>99258802</v>
      </c>
      <c r="M329" s="5" t="s">
        <v>0</v>
      </c>
      <c r="N329" s="5" t="s">
        <v>0</v>
      </c>
      <c r="O329" s="6"/>
      <c r="P329" s="5" t="s">
        <v>0</v>
      </c>
      <c r="Q329" s="5" t="s">
        <v>0</v>
      </c>
    </row>
    <row r="330" spans="1:17" x14ac:dyDescent="0.2">
      <c r="A330" s="8" t="s">
        <v>0</v>
      </c>
      <c r="B330" s="8" t="s">
        <v>0</v>
      </c>
      <c r="C330" s="8" t="s">
        <v>0</v>
      </c>
      <c r="D330" s="8" t="s">
        <v>0</v>
      </c>
      <c r="E330" s="8" t="s">
        <v>0</v>
      </c>
      <c r="F330" s="8" t="s">
        <v>0</v>
      </c>
      <c r="G330" s="8" t="s">
        <v>0</v>
      </c>
      <c r="H330" s="9"/>
      <c r="I330" s="9"/>
      <c r="J330" s="9"/>
      <c r="K330" s="8" t="s">
        <v>0</v>
      </c>
      <c r="L330" s="10">
        <v>-775995759</v>
      </c>
      <c r="M330" s="8" t="s">
        <v>0</v>
      </c>
      <c r="N330" s="8" t="s">
        <v>0</v>
      </c>
      <c r="O330" s="9"/>
      <c r="P330" s="8" t="s">
        <v>0</v>
      </c>
      <c r="Q330" s="8" t="s">
        <v>0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6"/>
  <sheetViews>
    <sheetView topLeftCell="M1" workbookViewId="0">
      <selection activeCell="S1" sqref="S1"/>
    </sheetView>
  </sheetViews>
  <sheetFormatPr defaultRowHeight="12.75" outlineLevelRow="2" x14ac:dyDescent="0.2"/>
  <cols>
    <col min="1" max="1" width="16" bestFit="1" customWidth="1"/>
    <col min="2" max="2" width="12" bestFit="1" customWidth="1"/>
    <col min="3" max="3" width="9" bestFit="1" customWidth="1"/>
    <col min="4" max="4" width="17" bestFit="1" customWidth="1"/>
    <col min="5" max="5" width="10" bestFit="1" customWidth="1"/>
    <col min="6" max="6" width="17" bestFit="1" customWidth="1"/>
    <col min="7" max="7" width="15" bestFit="1" customWidth="1"/>
    <col min="8" max="8" width="15" customWidth="1"/>
    <col min="9" max="9" width="15" bestFit="1" customWidth="1"/>
    <col min="10" max="11" width="14" bestFit="1" customWidth="1"/>
    <col min="12" max="12" width="11" bestFit="1" customWidth="1"/>
    <col min="13" max="13" width="12" bestFit="1" customWidth="1"/>
    <col min="14" max="14" width="15.5703125" bestFit="1" customWidth="1"/>
    <col min="15" max="15" width="39" bestFit="1" customWidth="1"/>
    <col min="16" max="16" width="15" bestFit="1" customWidth="1"/>
    <col min="17" max="17" width="19" bestFit="1" customWidth="1"/>
    <col min="18" max="18" width="40.28515625" bestFit="1" customWidth="1"/>
    <col min="19" max="19" width="12.85546875" style="25" bestFit="1" customWidth="1"/>
    <col min="20" max="20" width="9.140625" style="25"/>
  </cols>
  <sheetData>
    <row r="1" spans="1:20" ht="38.25" x14ac:dyDescent="0.2">
      <c r="A1" s="11" t="s">
        <v>1043</v>
      </c>
      <c r="B1" s="1" t="s">
        <v>1044</v>
      </c>
      <c r="C1" s="1" t="s">
        <v>1045</v>
      </c>
      <c r="D1" s="1" t="s">
        <v>1046</v>
      </c>
      <c r="E1" s="11" t="s">
        <v>1047</v>
      </c>
      <c r="F1" s="1" t="s">
        <v>1048</v>
      </c>
      <c r="G1" s="1" t="s">
        <v>1049</v>
      </c>
      <c r="H1" s="23" t="s">
        <v>1061</v>
      </c>
      <c r="I1" s="1" t="s">
        <v>1050</v>
      </c>
      <c r="J1" s="1" t="s">
        <v>1051</v>
      </c>
      <c r="K1" s="1" t="s">
        <v>1052</v>
      </c>
      <c r="L1" s="11" t="s">
        <v>1053</v>
      </c>
      <c r="M1" s="11" t="s">
        <v>1054</v>
      </c>
      <c r="N1" s="23" t="s">
        <v>1150</v>
      </c>
      <c r="O1" s="1" t="s">
        <v>1056</v>
      </c>
      <c r="P1" s="1" t="s">
        <v>1057</v>
      </c>
      <c r="Q1" s="1" t="s">
        <v>1058</v>
      </c>
      <c r="R1" s="1" t="s">
        <v>1059</v>
      </c>
    </row>
    <row r="2" spans="1:20" ht="14.1" customHeight="1" outlineLevel="2" x14ac:dyDescent="0.2">
      <c r="A2" s="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s="24">
        <v>39655</v>
      </c>
      <c r="I2" s="3">
        <v>45505</v>
      </c>
      <c r="J2" s="3">
        <v>45510</v>
      </c>
      <c r="K2" s="3">
        <v>45555</v>
      </c>
      <c r="L2" t="s">
        <v>0</v>
      </c>
      <c r="M2" s="4">
        <v>-4934861</v>
      </c>
      <c r="N2" s="25">
        <f ca="1">+SUMIF($H$2:$M$326,H2,$M$2:$M$326)</f>
        <v>-4934861</v>
      </c>
      <c r="O2" t="s">
        <v>7</v>
      </c>
      <c r="P2" s="3">
        <v>45570</v>
      </c>
      <c r="Q2" t="s">
        <v>8</v>
      </c>
      <c r="R2" t="s">
        <v>9</v>
      </c>
      <c r="S2" s="25">
        <f>+VLOOKUP(H2,'NCC phản hồi'!B:H,7,0)</f>
        <v>4934861</v>
      </c>
      <c r="T2" s="25">
        <f ca="1">+S2+N2</f>
        <v>0</v>
      </c>
    </row>
    <row r="3" spans="1:20" ht="14.1" customHeight="1" outlineLevel="2" x14ac:dyDescent="0.2">
      <c r="A3" s="2" t="s">
        <v>0</v>
      </c>
      <c r="B3" t="s">
        <v>10</v>
      </c>
      <c r="C3" t="s">
        <v>2</v>
      </c>
      <c r="D3" t="s">
        <v>11</v>
      </c>
      <c r="E3" t="s">
        <v>4</v>
      </c>
      <c r="F3" t="s">
        <v>12</v>
      </c>
      <c r="G3" t="s">
        <v>13</v>
      </c>
      <c r="H3" s="24">
        <v>39654</v>
      </c>
      <c r="I3" s="3">
        <v>45505</v>
      </c>
      <c r="J3" s="3">
        <v>45507</v>
      </c>
      <c r="K3" s="3">
        <v>45552</v>
      </c>
      <c r="L3" t="s">
        <v>0</v>
      </c>
      <c r="M3" s="4">
        <v>-4371689</v>
      </c>
      <c r="N3" s="25">
        <f t="shared" ref="N3:N66" ca="1" si="0">+SUMIF($H$2:$M$326,H3,$M$2:$M$326)</f>
        <v>-4371689</v>
      </c>
      <c r="O3" t="s">
        <v>7</v>
      </c>
      <c r="P3" s="3">
        <v>45570</v>
      </c>
      <c r="Q3" t="s">
        <v>8</v>
      </c>
      <c r="R3" t="s">
        <v>9</v>
      </c>
      <c r="S3" s="25">
        <f>+VLOOKUP(H3,'NCC phản hồi'!B:H,7,0)</f>
        <v>4371689</v>
      </c>
      <c r="T3" s="25">
        <f t="shared" ref="T3:T66" ca="1" si="1">+S3+N3</f>
        <v>0</v>
      </c>
    </row>
    <row r="4" spans="1:20" ht="14.1" customHeight="1" outlineLevel="2" x14ac:dyDescent="0.2">
      <c r="A4" s="2" t="s">
        <v>0</v>
      </c>
      <c r="B4" t="s">
        <v>14</v>
      </c>
      <c r="C4" t="s">
        <v>2</v>
      </c>
      <c r="D4" t="s">
        <v>15</v>
      </c>
      <c r="E4" t="s">
        <v>4</v>
      </c>
      <c r="F4" t="s">
        <v>16</v>
      </c>
      <c r="G4" t="s">
        <v>17</v>
      </c>
      <c r="H4" s="24">
        <v>39707</v>
      </c>
      <c r="I4" s="3">
        <v>45505</v>
      </c>
      <c r="J4" s="3">
        <v>45507</v>
      </c>
      <c r="K4" s="3">
        <v>45552</v>
      </c>
      <c r="L4" t="s">
        <v>0</v>
      </c>
      <c r="M4" s="4">
        <v>-1586131</v>
      </c>
      <c r="N4" s="25">
        <f t="shared" ca="1" si="0"/>
        <v>-1586131</v>
      </c>
      <c r="O4" t="s">
        <v>7</v>
      </c>
      <c r="P4" s="3">
        <v>45570</v>
      </c>
      <c r="Q4" t="s">
        <v>8</v>
      </c>
      <c r="R4" t="s">
        <v>9</v>
      </c>
      <c r="S4" s="25">
        <f>+VLOOKUP(H4,'NCC phản hồi'!B:H,7,0)</f>
        <v>1586131</v>
      </c>
      <c r="T4" s="25">
        <f t="shared" ca="1" si="1"/>
        <v>0</v>
      </c>
    </row>
    <row r="5" spans="1:20" ht="14.1" customHeight="1" outlineLevel="2" x14ac:dyDescent="0.2">
      <c r="A5" s="2" t="s">
        <v>0</v>
      </c>
      <c r="B5" t="s">
        <v>18</v>
      </c>
      <c r="C5" t="s">
        <v>2</v>
      </c>
      <c r="D5" t="s">
        <v>19</v>
      </c>
      <c r="E5" t="s">
        <v>4</v>
      </c>
      <c r="F5" t="s">
        <v>20</v>
      </c>
      <c r="G5" t="s">
        <v>21</v>
      </c>
      <c r="H5" s="24">
        <v>39651</v>
      </c>
      <c r="I5" s="3">
        <v>45505</v>
      </c>
      <c r="J5" s="3">
        <v>45507</v>
      </c>
      <c r="K5" s="3">
        <v>45552</v>
      </c>
      <c r="L5" t="s">
        <v>0</v>
      </c>
      <c r="M5" s="4">
        <v>-2299722</v>
      </c>
      <c r="N5" s="25">
        <f t="shared" ca="1" si="0"/>
        <v>-2299722</v>
      </c>
      <c r="O5" t="s">
        <v>7</v>
      </c>
      <c r="P5" s="3">
        <v>45570</v>
      </c>
      <c r="Q5" t="s">
        <v>8</v>
      </c>
      <c r="R5" t="s">
        <v>9</v>
      </c>
      <c r="S5" s="25">
        <f>+VLOOKUP(H5,'NCC phản hồi'!B:H,7,0)</f>
        <v>2299722</v>
      </c>
      <c r="T5" s="25">
        <f t="shared" ca="1" si="1"/>
        <v>0</v>
      </c>
    </row>
    <row r="6" spans="1:20" ht="14.1" customHeight="1" outlineLevel="2" x14ac:dyDescent="0.2">
      <c r="A6" s="2" t="s">
        <v>0</v>
      </c>
      <c r="B6" t="s">
        <v>22</v>
      </c>
      <c r="C6" t="s">
        <v>2</v>
      </c>
      <c r="D6" t="s">
        <v>23</v>
      </c>
      <c r="E6" t="s">
        <v>4</v>
      </c>
      <c r="F6" t="s">
        <v>24</v>
      </c>
      <c r="G6" t="s">
        <v>25</v>
      </c>
      <c r="H6" s="24">
        <v>39653</v>
      </c>
      <c r="I6" s="3">
        <v>45505</v>
      </c>
      <c r="J6" s="3">
        <v>45506</v>
      </c>
      <c r="K6" s="3">
        <v>45551</v>
      </c>
      <c r="L6" t="s">
        <v>0</v>
      </c>
      <c r="M6" s="4">
        <v>-1586131</v>
      </c>
      <c r="N6" s="25">
        <f t="shared" ca="1" si="0"/>
        <v>-1586131</v>
      </c>
      <c r="O6" t="s">
        <v>7</v>
      </c>
      <c r="P6" s="3">
        <v>45570</v>
      </c>
      <c r="Q6" t="s">
        <v>8</v>
      </c>
      <c r="R6" t="s">
        <v>9</v>
      </c>
      <c r="S6" s="25">
        <f>+VLOOKUP(H6,'NCC phản hồi'!B:H,7,0)</f>
        <v>1586131</v>
      </c>
      <c r="T6" s="25">
        <f t="shared" ca="1" si="1"/>
        <v>0</v>
      </c>
    </row>
    <row r="7" spans="1:20" ht="14.1" customHeight="1" outlineLevel="2" x14ac:dyDescent="0.2">
      <c r="A7" s="2" t="s">
        <v>0</v>
      </c>
      <c r="B7" t="s">
        <v>26</v>
      </c>
      <c r="C7" t="s">
        <v>2</v>
      </c>
      <c r="D7" t="s">
        <v>27</v>
      </c>
      <c r="E7" t="s">
        <v>4</v>
      </c>
      <c r="F7" t="s">
        <v>28</v>
      </c>
      <c r="G7" t="s">
        <v>29</v>
      </c>
      <c r="H7" s="24">
        <v>39708</v>
      </c>
      <c r="I7" s="3">
        <v>45505</v>
      </c>
      <c r="J7" s="3">
        <v>45506</v>
      </c>
      <c r="K7" s="3">
        <v>45551</v>
      </c>
      <c r="L7" t="s">
        <v>0</v>
      </c>
      <c r="M7" s="4">
        <v>-1586131</v>
      </c>
      <c r="N7" s="25">
        <f t="shared" ca="1" si="0"/>
        <v>-1586131</v>
      </c>
      <c r="O7" t="s">
        <v>7</v>
      </c>
      <c r="P7" s="3">
        <v>45570</v>
      </c>
      <c r="Q7" t="s">
        <v>8</v>
      </c>
      <c r="R7" t="s">
        <v>9</v>
      </c>
      <c r="S7" s="25">
        <f>+VLOOKUP(H7,'NCC phản hồi'!B:H,7,0)</f>
        <v>1586131</v>
      </c>
      <c r="T7" s="25">
        <f t="shared" ca="1" si="1"/>
        <v>0</v>
      </c>
    </row>
    <row r="8" spans="1:20" ht="14.1" customHeight="1" outlineLevel="2" x14ac:dyDescent="0.2">
      <c r="A8" s="2" t="s">
        <v>0</v>
      </c>
      <c r="B8" t="s">
        <v>22</v>
      </c>
      <c r="C8" t="s">
        <v>2</v>
      </c>
      <c r="D8" t="s">
        <v>30</v>
      </c>
      <c r="E8" t="s">
        <v>4</v>
      </c>
      <c r="F8" t="s">
        <v>31</v>
      </c>
      <c r="G8" t="s">
        <v>32</v>
      </c>
      <c r="H8" s="24">
        <v>39652</v>
      </c>
      <c r="I8" s="3">
        <v>45505</v>
      </c>
      <c r="J8" s="3">
        <v>45506</v>
      </c>
      <c r="K8" s="3">
        <v>45551</v>
      </c>
      <c r="L8" t="s">
        <v>0</v>
      </c>
      <c r="M8" s="4">
        <v>-1200852</v>
      </c>
      <c r="N8" s="25">
        <f t="shared" ca="1" si="0"/>
        <v>-1200852</v>
      </c>
      <c r="O8" t="s">
        <v>7</v>
      </c>
      <c r="P8" s="3">
        <v>45570</v>
      </c>
      <c r="Q8" t="s">
        <v>8</v>
      </c>
      <c r="R8" t="s">
        <v>9</v>
      </c>
      <c r="S8" s="25">
        <f>+VLOOKUP(H8,'NCC phản hồi'!B:H,7,0)</f>
        <v>1200852</v>
      </c>
      <c r="T8" s="25">
        <f t="shared" ca="1" si="1"/>
        <v>0</v>
      </c>
    </row>
    <row r="9" spans="1:20" ht="14.1" customHeight="1" outlineLevel="2" x14ac:dyDescent="0.2">
      <c r="A9" s="2" t="s">
        <v>0</v>
      </c>
      <c r="B9" t="s">
        <v>33</v>
      </c>
      <c r="C9" t="s">
        <v>2</v>
      </c>
      <c r="D9" t="s">
        <v>34</v>
      </c>
      <c r="E9" t="s">
        <v>4</v>
      </c>
      <c r="F9" t="s">
        <v>35</v>
      </c>
      <c r="G9" t="s">
        <v>36</v>
      </c>
      <c r="H9" s="24">
        <v>39732</v>
      </c>
      <c r="I9" s="3">
        <v>45506</v>
      </c>
      <c r="J9" s="3">
        <v>45511</v>
      </c>
      <c r="K9" s="3">
        <v>45556</v>
      </c>
      <c r="L9" t="s">
        <v>0</v>
      </c>
      <c r="M9" s="4">
        <v>-1586131</v>
      </c>
      <c r="N9" s="25">
        <f t="shared" ca="1" si="0"/>
        <v>-1586131</v>
      </c>
      <c r="O9" t="s">
        <v>7</v>
      </c>
      <c r="P9" s="3">
        <v>45570</v>
      </c>
      <c r="Q9" t="s">
        <v>8</v>
      </c>
      <c r="R9" t="s">
        <v>9</v>
      </c>
      <c r="S9" s="25">
        <f>+VLOOKUP(H9,'NCC phản hồi'!B:H,7,0)</f>
        <v>1586131</v>
      </c>
      <c r="T9" s="25">
        <f t="shared" ca="1" si="1"/>
        <v>0</v>
      </c>
    </row>
    <row r="10" spans="1:20" ht="14.1" customHeight="1" outlineLevel="2" x14ac:dyDescent="0.2">
      <c r="A10" s="2" t="s">
        <v>0</v>
      </c>
      <c r="B10" t="s">
        <v>33</v>
      </c>
      <c r="C10" t="s">
        <v>2</v>
      </c>
      <c r="D10" t="s">
        <v>37</v>
      </c>
      <c r="E10" t="s">
        <v>4</v>
      </c>
      <c r="F10" t="s">
        <v>38</v>
      </c>
      <c r="G10" t="s">
        <v>39</v>
      </c>
      <c r="H10" s="24">
        <v>39731</v>
      </c>
      <c r="I10" s="3">
        <v>45506</v>
      </c>
      <c r="J10" s="3">
        <v>45511</v>
      </c>
      <c r="K10" s="3">
        <v>45556</v>
      </c>
      <c r="L10" t="s">
        <v>0</v>
      </c>
      <c r="M10" s="4">
        <v>-1586131</v>
      </c>
      <c r="N10" s="25">
        <f t="shared" ca="1" si="0"/>
        <v>-1586131</v>
      </c>
      <c r="O10" t="s">
        <v>7</v>
      </c>
      <c r="P10" s="3">
        <v>45570</v>
      </c>
      <c r="Q10" t="s">
        <v>8</v>
      </c>
      <c r="R10" t="s">
        <v>9</v>
      </c>
      <c r="S10" s="25">
        <f>+VLOOKUP(H10,'NCC phản hồi'!B:H,7,0)</f>
        <v>1586131</v>
      </c>
      <c r="T10" s="25">
        <f t="shared" ca="1" si="1"/>
        <v>0</v>
      </c>
    </row>
    <row r="11" spans="1:20" ht="14.1" customHeight="1" outlineLevel="2" x14ac:dyDescent="0.2">
      <c r="A11" s="2" t="s">
        <v>0</v>
      </c>
      <c r="B11" t="s">
        <v>10</v>
      </c>
      <c r="C11" t="s">
        <v>2</v>
      </c>
      <c r="D11" t="s">
        <v>40</v>
      </c>
      <c r="E11" t="s">
        <v>4</v>
      </c>
      <c r="F11" t="s">
        <v>41</v>
      </c>
      <c r="G11" t="s">
        <v>42</v>
      </c>
      <c r="H11" s="24">
        <v>39729</v>
      </c>
      <c r="I11" s="3">
        <v>45506</v>
      </c>
      <c r="J11" s="3">
        <v>45507</v>
      </c>
      <c r="K11" s="3">
        <v>45552</v>
      </c>
      <c r="L11" t="s">
        <v>0</v>
      </c>
      <c r="M11" s="4">
        <v>-2400278</v>
      </c>
      <c r="N11" s="25">
        <f t="shared" ca="1" si="0"/>
        <v>-2400278</v>
      </c>
      <c r="O11" t="s">
        <v>7</v>
      </c>
      <c r="P11" s="3">
        <v>45570</v>
      </c>
      <c r="Q11" t="s">
        <v>8</v>
      </c>
      <c r="R11" t="s">
        <v>9</v>
      </c>
      <c r="S11" s="25">
        <f>+VLOOKUP(H11,'NCC phản hồi'!B:H,7,0)</f>
        <v>2400278</v>
      </c>
      <c r="T11" s="25">
        <f t="shared" ca="1" si="1"/>
        <v>0</v>
      </c>
    </row>
    <row r="12" spans="1:20" ht="14.1" customHeight="1" outlineLevel="2" x14ac:dyDescent="0.2">
      <c r="A12" s="2" t="s">
        <v>0</v>
      </c>
      <c r="B12" t="s">
        <v>43</v>
      </c>
      <c r="C12" t="s">
        <v>2</v>
      </c>
      <c r="D12" t="s">
        <v>44</v>
      </c>
      <c r="E12" t="s">
        <v>4</v>
      </c>
      <c r="F12" t="s">
        <v>45</v>
      </c>
      <c r="G12" t="s">
        <v>46</v>
      </c>
      <c r="H12" s="24">
        <v>39841</v>
      </c>
      <c r="I12" s="3">
        <v>45507</v>
      </c>
      <c r="J12" s="3">
        <v>45509</v>
      </c>
      <c r="K12" s="3">
        <v>45554</v>
      </c>
      <c r="L12" t="s">
        <v>0</v>
      </c>
      <c r="M12" s="4">
        <v>-1586131</v>
      </c>
      <c r="N12" s="25">
        <f t="shared" ca="1" si="0"/>
        <v>-1586131</v>
      </c>
      <c r="O12" t="s">
        <v>7</v>
      </c>
      <c r="P12" s="3">
        <v>45570</v>
      </c>
      <c r="Q12" t="s">
        <v>8</v>
      </c>
      <c r="R12" t="s">
        <v>9</v>
      </c>
      <c r="S12" s="25">
        <f>+VLOOKUP(H12,'NCC phản hồi'!B:H,7,0)</f>
        <v>1586131</v>
      </c>
      <c r="T12" s="25">
        <f t="shared" ca="1" si="1"/>
        <v>0</v>
      </c>
    </row>
    <row r="13" spans="1:20" ht="14.1" customHeight="1" outlineLevel="2" x14ac:dyDescent="0.2">
      <c r="A13" s="2" t="s">
        <v>0</v>
      </c>
      <c r="B13" t="s">
        <v>47</v>
      </c>
      <c r="C13" t="s">
        <v>2</v>
      </c>
      <c r="D13" t="s">
        <v>48</v>
      </c>
      <c r="E13" t="s">
        <v>4</v>
      </c>
      <c r="F13" t="s">
        <v>49</v>
      </c>
      <c r="G13" t="s">
        <v>50</v>
      </c>
      <c r="H13" s="24">
        <v>39840</v>
      </c>
      <c r="I13" s="3">
        <v>45507</v>
      </c>
      <c r="J13" s="3">
        <v>45509</v>
      </c>
      <c r="K13" s="3">
        <v>45554</v>
      </c>
      <c r="L13" t="s">
        <v>0</v>
      </c>
      <c r="M13" s="4">
        <v>-1199426</v>
      </c>
      <c r="N13" s="25">
        <f t="shared" ca="1" si="0"/>
        <v>-1199426</v>
      </c>
      <c r="O13" t="s">
        <v>7</v>
      </c>
      <c r="P13" s="3">
        <v>45570</v>
      </c>
      <c r="Q13" t="s">
        <v>8</v>
      </c>
      <c r="R13" t="s">
        <v>9</v>
      </c>
      <c r="S13" s="25">
        <f>+VLOOKUP(H13,'NCC phản hồi'!B:H,7,0)</f>
        <v>1199426</v>
      </c>
      <c r="T13" s="25">
        <f t="shared" ca="1" si="1"/>
        <v>0</v>
      </c>
    </row>
    <row r="14" spans="1:20" ht="14.1" customHeight="1" outlineLevel="2" x14ac:dyDescent="0.2">
      <c r="A14" s="2" t="s">
        <v>0</v>
      </c>
      <c r="B14" t="s">
        <v>51</v>
      </c>
      <c r="C14" t="s">
        <v>2</v>
      </c>
      <c r="D14" t="s">
        <v>52</v>
      </c>
      <c r="E14" t="s">
        <v>4</v>
      </c>
      <c r="F14" t="s">
        <v>53</v>
      </c>
      <c r="G14" t="s">
        <v>54</v>
      </c>
      <c r="H14" s="24">
        <v>39813</v>
      </c>
      <c r="I14" s="3">
        <v>45507</v>
      </c>
      <c r="J14" s="3">
        <v>45507</v>
      </c>
      <c r="K14" s="3">
        <v>45552</v>
      </c>
      <c r="L14" t="s">
        <v>0</v>
      </c>
      <c r="M14" s="4">
        <v>-3984984</v>
      </c>
      <c r="N14" s="25">
        <f t="shared" ca="1" si="0"/>
        <v>-3984984</v>
      </c>
      <c r="O14" t="s">
        <v>7</v>
      </c>
      <c r="P14" s="3">
        <v>45570</v>
      </c>
      <c r="Q14" t="s">
        <v>8</v>
      </c>
      <c r="R14" t="s">
        <v>9</v>
      </c>
      <c r="S14" s="25">
        <f>+VLOOKUP(H14,'NCC phản hồi'!B:H,7,0)</f>
        <v>3984984</v>
      </c>
      <c r="T14" s="25">
        <f t="shared" ca="1" si="1"/>
        <v>0</v>
      </c>
    </row>
    <row r="15" spans="1:20" ht="14.1" customHeight="1" outlineLevel="2" x14ac:dyDescent="0.2">
      <c r="A15" s="2" t="s">
        <v>0</v>
      </c>
      <c r="B15" t="s">
        <v>55</v>
      </c>
      <c r="C15" t="s">
        <v>2</v>
      </c>
      <c r="D15" t="s">
        <v>56</v>
      </c>
      <c r="E15" t="s">
        <v>4</v>
      </c>
      <c r="F15" t="s">
        <v>57</v>
      </c>
      <c r="G15" t="s">
        <v>58</v>
      </c>
      <c r="H15" s="24">
        <v>39901</v>
      </c>
      <c r="I15" s="3">
        <v>45509</v>
      </c>
      <c r="J15" s="3">
        <v>45511</v>
      </c>
      <c r="K15" s="3">
        <v>45556</v>
      </c>
      <c r="L15" t="s">
        <v>0</v>
      </c>
      <c r="M15" s="4">
        <v>-5184410</v>
      </c>
      <c r="N15" s="25">
        <f t="shared" ca="1" si="0"/>
        <v>-5184410</v>
      </c>
      <c r="O15" t="s">
        <v>7</v>
      </c>
      <c r="P15" s="3">
        <v>45570</v>
      </c>
      <c r="Q15" t="s">
        <v>8</v>
      </c>
      <c r="R15" t="s">
        <v>9</v>
      </c>
      <c r="S15" s="25">
        <f>+VLOOKUP(H15,'NCC phản hồi'!B:H,7,0)</f>
        <v>5184410</v>
      </c>
      <c r="T15" s="25">
        <f t="shared" ca="1" si="1"/>
        <v>0</v>
      </c>
    </row>
    <row r="16" spans="1:20" ht="14.1" customHeight="1" outlineLevel="2" x14ac:dyDescent="0.2">
      <c r="A16" s="2" t="s">
        <v>0</v>
      </c>
      <c r="B16" t="s">
        <v>55</v>
      </c>
      <c r="C16" t="s">
        <v>2</v>
      </c>
      <c r="D16" t="s">
        <v>59</v>
      </c>
      <c r="E16" t="s">
        <v>4</v>
      </c>
      <c r="F16" t="s">
        <v>60</v>
      </c>
      <c r="G16" t="s">
        <v>61</v>
      </c>
      <c r="H16" s="24">
        <v>39902</v>
      </c>
      <c r="I16" s="3">
        <v>45509</v>
      </c>
      <c r="J16" s="3">
        <v>45511</v>
      </c>
      <c r="K16" s="3">
        <v>45556</v>
      </c>
      <c r="L16" t="s">
        <v>0</v>
      </c>
      <c r="M16" s="4">
        <v>-1586131</v>
      </c>
      <c r="N16" s="25">
        <f t="shared" ca="1" si="0"/>
        <v>-1586131</v>
      </c>
      <c r="O16" t="s">
        <v>7</v>
      </c>
      <c r="P16" s="3">
        <v>45570</v>
      </c>
      <c r="Q16" t="s">
        <v>8</v>
      </c>
      <c r="R16" t="s">
        <v>9</v>
      </c>
      <c r="S16" s="25">
        <f>+VLOOKUP(H16,'NCC phản hồi'!B:H,7,0)</f>
        <v>1586131</v>
      </c>
      <c r="T16" s="25">
        <f t="shared" ca="1" si="1"/>
        <v>0</v>
      </c>
    </row>
    <row r="17" spans="1:20" ht="14.1" customHeight="1" outlineLevel="2" x14ac:dyDescent="0.2">
      <c r="A17" s="2" t="s">
        <v>0</v>
      </c>
      <c r="B17" t="s">
        <v>62</v>
      </c>
      <c r="C17" t="s">
        <v>2</v>
      </c>
      <c r="D17" t="s">
        <v>63</v>
      </c>
      <c r="E17" t="s">
        <v>4</v>
      </c>
      <c r="F17" t="s">
        <v>64</v>
      </c>
      <c r="G17" t="s">
        <v>65</v>
      </c>
      <c r="H17" s="24">
        <v>39895</v>
      </c>
      <c r="I17" s="3">
        <v>45509</v>
      </c>
      <c r="J17" s="3">
        <v>45511</v>
      </c>
      <c r="K17" s="3">
        <v>45556</v>
      </c>
      <c r="L17" t="s">
        <v>0</v>
      </c>
      <c r="M17" s="4">
        <v>-1586131</v>
      </c>
      <c r="N17" s="25">
        <f t="shared" ca="1" si="0"/>
        <v>-1586131</v>
      </c>
      <c r="O17" t="s">
        <v>7</v>
      </c>
      <c r="P17" s="3">
        <v>45570</v>
      </c>
      <c r="Q17" t="s">
        <v>8</v>
      </c>
      <c r="R17" t="s">
        <v>9</v>
      </c>
      <c r="S17" s="25">
        <f>+VLOOKUP(H17,'NCC phản hồi'!B:H,7,0)</f>
        <v>1586131</v>
      </c>
      <c r="T17" s="25">
        <f t="shared" ca="1" si="1"/>
        <v>0</v>
      </c>
    </row>
    <row r="18" spans="1:20" ht="14.1" customHeight="1" outlineLevel="2" x14ac:dyDescent="0.2">
      <c r="A18" s="2" t="s">
        <v>0</v>
      </c>
      <c r="B18" t="s">
        <v>66</v>
      </c>
      <c r="C18" t="s">
        <v>2</v>
      </c>
      <c r="D18" t="s">
        <v>67</v>
      </c>
      <c r="E18" t="s">
        <v>4</v>
      </c>
      <c r="F18" t="s">
        <v>68</v>
      </c>
      <c r="G18" t="s">
        <v>69</v>
      </c>
      <c r="H18" s="24">
        <v>39893</v>
      </c>
      <c r="I18" s="3">
        <v>45509</v>
      </c>
      <c r="J18" s="3">
        <v>45511</v>
      </c>
      <c r="K18" s="3">
        <v>45556</v>
      </c>
      <c r="L18" t="s">
        <v>0</v>
      </c>
      <c r="M18" s="4">
        <v>-2785558</v>
      </c>
      <c r="N18" s="25">
        <f t="shared" ca="1" si="0"/>
        <v>-2785558</v>
      </c>
      <c r="O18" t="s">
        <v>7</v>
      </c>
      <c r="P18" s="3">
        <v>45570</v>
      </c>
      <c r="Q18" t="s">
        <v>8</v>
      </c>
      <c r="R18" t="s">
        <v>9</v>
      </c>
      <c r="S18" s="25">
        <f>+VLOOKUP(H18,'NCC phản hồi'!B:H,7,0)</f>
        <v>2785558</v>
      </c>
      <c r="T18" s="25">
        <f t="shared" ca="1" si="1"/>
        <v>0</v>
      </c>
    </row>
    <row r="19" spans="1:20" ht="14.1" customHeight="1" outlineLevel="2" x14ac:dyDescent="0.2">
      <c r="A19" s="2" t="s">
        <v>0</v>
      </c>
      <c r="B19" t="s">
        <v>62</v>
      </c>
      <c r="C19" t="s">
        <v>2</v>
      </c>
      <c r="D19" t="s">
        <v>70</v>
      </c>
      <c r="E19" t="s">
        <v>4</v>
      </c>
      <c r="F19" t="s">
        <v>71</v>
      </c>
      <c r="G19" t="s">
        <v>72</v>
      </c>
      <c r="H19" s="24">
        <v>39894</v>
      </c>
      <c r="I19" s="3">
        <v>45509</v>
      </c>
      <c r="J19" s="3">
        <v>45511</v>
      </c>
      <c r="K19" s="3">
        <v>45556</v>
      </c>
      <c r="L19" t="s">
        <v>0</v>
      </c>
      <c r="M19" s="4">
        <v>-3002348</v>
      </c>
      <c r="N19" s="25">
        <f t="shared" ca="1" si="0"/>
        <v>-3002348</v>
      </c>
      <c r="O19" t="s">
        <v>7</v>
      </c>
      <c r="P19" s="3">
        <v>45570</v>
      </c>
      <c r="Q19" t="s">
        <v>8</v>
      </c>
      <c r="R19" t="s">
        <v>9</v>
      </c>
      <c r="S19" s="25">
        <f>+VLOOKUP(H19,'NCC phản hồi'!B:H,7,0)</f>
        <v>3002348</v>
      </c>
      <c r="T19" s="25">
        <f t="shared" ca="1" si="1"/>
        <v>0</v>
      </c>
    </row>
    <row r="20" spans="1:20" ht="14.1" customHeight="1" outlineLevel="2" x14ac:dyDescent="0.2">
      <c r="A20" s="2" t="s">
        <v>0</v>
      </c>
      <c r="B20" t="s">
        <v>66</v>
      </c>
      <c r="C20" t="s">
        <v>2</v>
      </c>
      <c r="D20" t="s">
        <v>73</v>
      </c>
      <c r="E20" t="s">
        <v>4</v>
      </c>
      <c r="F20" t="s">
        <v>74</v>
      </c>
      <c r="G20" t="s">
        <v>75</v>
      </c>
      <c r="H20" s="24">
        <v>39892</v>
      </c>
      <c r="I20" s="3">
        <v>45509</v>
      </c>
      <c r="J20" s="3">
        <v>45511</v>
      </c>
      <c r="K20" s="3">
        <v>45556</v>
      </c>
      <c r="L20" t="s">
        <v>0</v>
      </c>
      <c r="M20" s="4">
        <v>-3986410</v>
      </c>
      <c r="N20" s="25">
        <f t="shared" ca="1" si="0"/>
        <v>-3986410</v>
      </c>
      <c r="O20" t="s">
        <v>7</v>
      </c>
      <c r="P20" s="3">
        <v>45570</v>
      </c>
      <c r="Q20" t="s">
        <v>8</v>
      </c>
      <c r="R20" t="s">
        <v>9</v>
      </c>
      <c r="S20" s="25">
        <f>+VLOOKUP(H20,'NCC phản hồi'!B:H,7,0)</f>
        <v>3986410</v>
      </c>
      <c r="T20" s="25">
        <f t="shared" ca="1" si="1"/>
        <v>0</v>
      </c>
    </row>
    <row r="21" spans="1:20" ht="14.1" customHeight="1" outlineLevel="2" x14ac:dyDescent="0.2">
      <c r="A21" s="2" t="s">
        <v>0</v>
      </c>
      <c r="B21" t="s">
        <v>76</v>
      </c>
      <c r="C21" t="s">
        <v>2</v>
      </c>
      <c r="D21" t="s">
        <v>77</v>
      </c>
      <c r="E21" t="s">
        <v>4</v>
      </c>
      <c r="F21" t="s">
        <v>78</v>
      </c>
      <c r="G21" t="s">
        <v>79</v>
      </c>
      <c r="H21" s="24">
        <v>39904</v>
      </c>
      <c r="I21" s="3">
        <v>45509</v>
      </c>
      <c r="J21" s="3">
        <v>45511</v>
      </c>
      <c r="K21" s="3">
        <v>45556</v>
      </c>
      <c r="L21" t="s">
        <v>0</v>
      </c>
      <c r="M21" s="4">
        <v>-1416217</v>
      </c>
      <c r="N21" s="25">
        <f t="shared" ca="1" si="0"/>
        <v>-1416217</v>
      </c>
      <c r="O21" t="s">
        <v>7</v>
      </c>
      <c r="P21" s="3">
        <v>45570</v>
      </c>
      <c r="Q21" t="s">
        <v>8</v>
      </c>
      <c r="R21" t="s">
        <v>9</v>
      </c>
      <c r="S21" s="25">
        <f>+VLOOKUP(H21,'NCC phản hồi'!B:H,7,0)</f>
        <v>1416217</v>
      </c>
      <c r="T21" s="25">
        <f t="shared" ca="1" si="1"/>
        <v>0</v>
      </c>
    </row>
    <row r="22" spans="1:20" ht="14.1" customHeight="1" outlineLevel="2" x14ac:dyDescent="0.2">
      <c r="A22" s="2" t="s">
        <v>0</v>
      </c>
      <c r="B22" t="s">
        <v>80</v>
      </c>
      <c r="C22" t="s">
        <v>2</v>
      </c>
      <c r="D22" t="s">
        <v>81</v>
      </c>
      <c r="E22" t="s">
        <v>4</v>
      </c>
      <c r="F22" t="s">
        <v>82</v>
      </c>
      <c r="G22" t="s">
        <v>83</v>
      </c>
      <c r="H22" s="24">
        <v>39889</v>
      </c>
      <c r="I22" s="3">
        <v>45509</v>
      </c>
      <c r="J22" s="3">
        <v>45511</v>
      </c>
      <c r="K22" s="3">
        <v>45556</v>
      </c>
      <c r="L22" t="s">
        <v>0</v>
      </c>
      <c r="M22" s="4">
        <v>-1586131</v>
      </c>
      <c r="N22" s="25">
        <f t="shared" ca="1" si="0"/>
        <v>-1586131</v>
      </c>
      <c r="O22" t="s">
        <v>7</v>
      </c>
      <c r="P22" s="3">
        <v>45570</v>
      </c>
      <c r="Q22" t="s">
        <v>8</v>
      </c>
      <c r="R22" t="s">
        <v>9</v>
      </c>
      <c r="S22" s="25">
        <f>+VLOOKUP(H22,'NCC phản hồi'!B:H,7,0)</f>
        <v>1586131</v>
      </c>
      <c r="T22" s="25">
        <f t="shared" ca="1" si="1"/>
        <v>0</v>
      </c>
    </row>
    <row r="23" spans="1:20" ht="14.1" customHeight="1" outlineLevel="2" x14ac:dyDescent="0.2">
      <c r="A23" s="2" t="s">
        <v>0</v>
      </c>
      <c r="B23" t="s">
        <v>84</v>
      </c>
      <c r="C23" t="s">
        <v>2</v>
      </c>
      <c r="D23" t="s">
        <v>85</v>
      </c>
      <c r="E23" t="s">
        <v>4</v>
      </c>
      <c r="F23" t="s">
        <v>86</v>
      </c>
      <c r="G23" t="s">
        <v>87</v>
      </c>
      <c r="H23" s="24">
        <v>39897</v>
      </c>
      <c r="I23" s="3">
        <v>45509</v>
      </c>
      <c r="J23" s="3">
        <v>45512</v>
      </c>
      <c r="K23" s="3">
        <v>45557</v>
      </c>
      <c r="L23" t="s">
        <v>0</v>
      </c>
      <c r="M23" s="4">
        <v>-1199426</v>
      </c>
      <c r="N23" s="25">
        <f t="shared" ca="1" si="0"/>
        <v>-1199426</v>
      </c>
      <c r="O23" t="s">
        <v>7</v>
      </c>
      <c r="P23" s="3">
        <v>45570</v>
      </c>
      <c r="Q23" t="s">
        <v>8</v>
      </c>
      <c r="R23" t="s">
        <v>9</v>
      </c>
      <c r="S23" s="25">
        <f>+VLOOKUP(H23,'NCC phản hồi'!B:H,7,0)</f>
        <v>1199426</v>
      </c>
      <c r="T23" s="25">
        <f t="shared" ca="1" si="1"/>
        <v>0</v>
      </c>
    </row>
    <row r="24" spans="1:20" ht="14.1" customHeight="1" outlineLevel="2" x14ac:dyDescent="0.2">
      <c r="A24" s="2" t="s">
        <v>0</v>
      </c>
      <c r="B24" t="s">
        <v>84</v>
      </c>
      <c r="C24" t="s">
        <v>2</v>
      </c>
      <c r="D24" t="s">
        <v>88</v>
      </c>
      <c r="E24" t="s">
        <v>4</v>
      </c>
      <c r="F24" t="s">
        <v>89</v>
      </c>
      <c r="G24" t="s">
        <v>90</v>
      </c>
      <c r="H24" s="24">
        <v>39896</v>
      </c>
      <c r="I24" s="3">
        <v>45509</v>
      </c>
      <c r="J24" s="3">
        <v>45512</v>
      </c>
      <c r="K24" s="3">
        <v>45557</v>
      </c>
      <c r="L24" t="s">
        <v>0</v>
      </c>
      <c r="M24" s="4">
        <v>-1586131</v>
      </c>
      <c r="N24" s="25">
        <f t="shared" ca="1" si="0"/>
        <v>-1586131</v>
      </c>
      <c r="O24" t="s">
        <v>7</v>
      </c>
      <c r="P24" s="3">
        <v>45570</v>
      </c>
      <c r="Q24" t="s">
        <v>8</v>
      </c>
      <c r="R24" t="s">
        <v>9</v>
      </c>
      <c r="S24" s="25">
        <f>+VLOOKUP(H24,'NCC phản hồi'!B:H,7,0)</f>
        <v>1586131</v>
      </c>
      <c r="T24" s="25">
        <f t="shared" ca="1" si="1"/>
        <v>0</v>
      </c>
    </row>
    <row r="25" spans="1:20" ht="14.1" customHeight="1" outlineLevel="2" x14ac:dyDescent="0.2">
      <c r="A25" s="2" t="s">
        <v>0</v>
      </c>
      <c r="B25" t="s">
        <v>91</v>
      </c>
      <c r="C25" t="s">
        <v>2</v>
      </c>
      <c r="D25" t="s">
        <v>92</v>
      </c>
      <c r="E25" t="s">
        <v>4</v>
      </c>
      <c r="F25" t="s">
        <v>93</v>
      </c>
      <c r="G25" t="s">
        <v>94</v>
      </c>
      <c r="H25" s="24">
        <v>39899</v>
      </c>
      <c r="I25" s="3">
        <v>45509</v>
      </c>
      <c r="J25" s="3">
        <v>45512</v>
      </c>
      <c r="K25" s="3">
        <v>45557</v>
      </c>
      <c r="L25" t="s">
        <v>0</v>
      </c>
      <c r="M25" s="4">
        <v>-1199426</v>
      </c>
      <c r="N25" s="25">
        <f t="shared" ca="1" si="0"/>
        <v>-1199426</v>
      </c>
      <c r="O25" t="s">
        <v>7</v>
      </c>
      <c r="P25" s="3">
        <v>45570</v>
      </c>
      <c r="Q25" t="s">
        <v>8</v>
      </c>
      <c r="R25" t="s">
        <v>9</v>
      </c>
      <c r="S25" s="25">
        <f>+VLOOKUP(H25,'NCC phản hồi'!B:H,7,0)</f>
        <v>1199426</v>
      </c>
      <c r="T25" s="25">
        <f t="shared" ca="1" si="1"/>
        <v>0</v>
      </c>
    </row>
    <row r="26" spans="1:20" ht="14.1" customHeight="1" outlineLevel="2" x14ac:dyDescent="0.2">
      <c r="A26" s="2" t="s">
        <v>0</v>
      </c>
      <c r="B26" t="s">
        <v>95</v>
      </c>
      <c r="C26" t="s">
        <v>2</v>
      </c>
      <c r="D26" t="s">
        <v>96</v>
      </c>
      <c r="E26" t="s">
        <v>4</v>
      </c>
      <c r="F26" t="s">
        <v>97</v>
      </c>
      <c r="G26" t="s">
        <v>98</v>
      </c>
      <c r="H26" s="24">
        <v>39891</v>
      </c>
      <c r="I26" s="3">
        <v>45509</v>
      </c>
      <c r="J26" s="3">
        <v>45512</v>
      </c>
      <c r="K26" s="3">
        <v>45557</v>
      </c>
      <c r="L26" t="s">
        <v>0</v>
      </c>
      <c r="M26" s="4">
        <v>-1348466</v>
      </c>
      <c r="N26" s="25">
        <f t="shared" ca="1" si="0"/>
        <v>-1348466</v>
      </c>
      <c r="O26" t="s">
        <v>7</v>
      </c>
      <c r="P26" s="3">
        <v>45570</v>
      </c>
      <c r="Q26" t="s">
        <v>8</v>
      </c>
      <c r="R26" t="s">
        <v>9</v>
      </c>
      <c r="S26" s="25">
        <f>+VLOOKUP(H26,'NCC phản hồi'!B:H,7,0)</f>
        <v>1348466</v>
      </c>
      <c r="T26" s="25">
        <f t="shared" ca="1" si="1"/>
        <v>0</v>
      </c>
    </row>
    <row r="27" spans="1:20" ht="14.1" customHeight="1" outlineLevel="2" x14ac:dyDescent="0.2">
      <c r="A27" s="2" t="s">
        <v>0</v>
      </c>
      <c r="B27" t="s">
        <v>99</v>
      </c>
      <c r="C27" t="s">
        <v>2</v>
      </c>
      <c r="D27" t="s">
        <v>100</v>
      </c>
      <c r="E27" t="s">
        <v>4</v>
      </c>
      <c r="F27" t="s">
        <v>101</v>
      </c>
      <c r="G27" t="s">
        <v>102</v>
      </c>
      <c r="H27" s="24">
        <v>39890</v>
      </c>
      <c r="I27" s="3">
        <v>45509</v>
      </c>
      <c r="J27" s="3">
        <v>45512</v>
      </c>
      <c r="K27" s="3">
        <v>45557</v>
      </c>
      <c r="L27" t="s">
        <v>0</v>
      </c>
      <c r="M27" s="4">
        <v>-1199426</v>
      </c>
      <c r="N27" s="25">
        <f t="shared" ca="1" si="0"/>
        <v>-1199426</v>
      </c>
      <c r="O27" t="s">
        <v>7</v>
      </c>
      <c r="P27" s="3">
        <v>45570</v>
      </c>
      <c r="Q27" t="s">
        <v>8</v>
      </c>
      <c r="R27" t="s">
        <v>9</v>
      </c>
      <c r="S27" s="25">
        <f>+VLOOKUP(H27,'NCC phản hồi'!B:H,7,0)</f>
        <v>1199426</v>
      </c>
      <c r="T27" s="25">
        <f t="shared" ca="1" si="1"/>
        <v>0</v>
      </c>
    </row>
    <row r="28" spans="1:20" ht="14.1" customHeight="1" outlineLevel="2" x14ac:dyDescent="0.2">
      <c r="A28" s="2" t="s">
        <v>0</v>
      </c>
      <c r="B28" t="s">
        <v>103</v>
      </c>
      <c r="C28" t="s">
        <v>2</v>
      </c>
      <c r="D28" t="s">
        <v>104</v>
      </c>
      <c r="E28" t="s">
        <v>4</v>
      </c>
      <c r="F28" t="s">
        <v>105</v>
      </c>
      <c r="G28" t="s">
        <v>106</v>
      </c>
      <c r="H28" s="24">
        <v>39898</v>
      </c>
      <c r="I28" s="3">
        <v>45509</v>
      </c>
      <c r="J28" s="3">
        <v>45511</v>
      </c>
      <c r="K28" s="3">
        <v>45556</v>
      </c>
      <c r="L28" t="s">
        <v>0</v>
      </c>
      <c r="M28" s="4">
        <v>-2785558</v>
      </c>
      <c r="N28" s="25">
        <f t="shared" ca="1" si="0"/>
        <v>-2785558</v>
      </c>
      <c r="O28" t="s">
        <v>7</v>
      </c>
      <c r="P28" s="3">
        <v>45570</v>
      </c>
      <c r="Q28" t="s">
        <v>8</v>
      </c>
      <c r="R28" t="s">
        <v>9</v>
      </c>
      <c r="S28" s="25">
        <f>+VLOOKUP(H28,'NCC phản hồi'!B:H,7,0)</f>
        <v>2785558</v>
      </c>
      <c r="T28" s="25">
        <f t="shared" ca="1" si="1"/>
        <v>0</v>
      </c>
    </row>
    <row r="29" spans="1:20" ht="14.1" customHeight="1" outlineLevel="2" x14ac:dyDescent="0.2">
      <c r="A29" s="2" t="s">
        <v>0</v>
      </c>
      <c r="B29" t="s">
        <v>107</v>
      </c>
      <c r="C29" t="s">
        <v>2</v>
      </c>
      <c r="D29" t="s">
        <v>108</v>
      </c>
      <c r="E29" t="s">
        <v>4</v>
      </c>
      <c r="F29" t="s">
        <v>109</v>
      </c>
      <c r="G29" t="s">
        <v>110</v>
      </c>
      <c r="H29" s="24">
        <v>39903</v>
      </c>
      <c r="I29" s="3">
        <v>45509</v>
      </c>
      <c r="J29" s="3">
        <v>45511</v>
      </c>
      <c r="K29" s="3">
        <v>45556</v>
      </c>
      <c r="L29" t="s">
        <v>0</v>
      </c>
      <c r="M29" s="4">
        <v>-1633008</v>
      </c>
      <c r="N29" s="25">
        <f t="shared" ca="1" si="0"/>
        <v>-1633008</v>
      </c>
      <c r="O29" t="s">
        <v>7</v>
      </c>
      <c r="P29" s="3">
        <v>45570</v>
      </c>
      <c r="Q29" t="s">
        <v>8</v>
      </c>
      <c r="R29" t="s">
        <v>9</v>
      </c>
      <c r="S29" s="25">
        <f>+VLOOKUP(H29,'NCC phản hồi'!B:H,7,0)</f>
        <v>1633008</v>
      </c>
      <c r="T29" s="25">
        <f t="shared" ca="1" si="1"/>
        <v>0</v>
      </c>
    </row>
    <row r="30" spans="1:20" ht="14.1" customHeight="1" outlineLevel="2" x14ac:dyDescent="0.2">
      <c r="A30" s="2" t="s">
        <v>0</v>
      </c>
      <c r="B30" t="s">
        <v>111</v>
      </c>
      <c r="C30" t="s">
        <v>2</v>
      </c>
      <c r="D30" t="s">
        <v>112</v>
      </c>
      <c r="E30" t="s">
        <v>4</v>
      </c>
      <c r="F30" t="s">
        <v>113</v>
      </c>
      <c r="G30" t="s">
        <v>114</v>
      </c>
      <c r="H30" s="24">
        <v>39900</v>
      </c>
      <c r="I30" s="3">
        <v>45509</v>
      </c>
      <c r="J30" s="3">
        <v>45511</v>
      </c>
      <c r="K30" s="3">
        <v>45556</v>
      </c>
      <c r="L30" t="s">
        <v>0</v>
      </c>
      <c r="M30" s="4">
        <v>-1199426</v>
      </c>
      <c r="N30" s="25">
        <f t="shared" ca="1" si="0"/>
        <v>-1199426</v>
      </c>
      <c r="O30" t="s">
        <v>7</v>
      </c>
      <c r="P30" s="3">
        <v>45570</v>
      </c>
      <c r="Q30" t="s">
        <v>8</v>
      </c>
      <c r="R30" t="s">
        <v>9</v>
      </c>
      <c r="S30" s="25">
        <f>+VLOOKUP(H30,'NCC phản hồi'!B:H,7,0)</f>
        <v>1199426</v>
      </c>
      <c r="T30" s="25">
        <f t="shared" ca="1" si="1"/>
        <v>0</v>
      </c>
    </row>
    <row r="31" spans="1:20" ht="14.1" customHeight="1" outlineLevel="2" x14ac:dyDescent="0.2">
      <c r="A31" s="2" t="s">
        <v>0</v>
      </c>
      <c r="B31" t="s">
        <v>115</v>
      </c>
      <c r="C31" t="s">
        <v>2</v>
      </c>
      <c r="D31" t="s">
        <v>116</v>
      </c>
      <c r="E31" t="s">
        <v>4</v>
      </c>
      <c r="F31" t="s">
        <v>117</v>
      </c>
      <c r="G31" t="s">
        <v>118</v>
      </c>
      <c r="H31" s="24">
        <v>39937</v>
      </c>
      <c r="I31" s="3">
        <v>45510</v>
      </c>
      <c r="J31" s="3">
        <v>45510</v>
      </c>
      <c r="K31" s="3">
        <v>45555</v>
      </c>
      <c r="L31" t="s">
        <v>0</v>
      </c>
      <c r="M31" s="4">
        <v>-6221487</v>
      </c>
      <c r="N31" s="25">
        <f t="shared" ca="1" si="0"/>
        <v>-6221487</v>
      </c>
      <c r="O31" t="s">
        <v>7</v>
      </c>
      <c r="P31" s="3">
        <v>45570</v>
      </c>
      <c r="Q31" t="s">
        <v>8</v>
      </c>
      <c r="R31" t="s">
        <v>9</v>
      </c>
      <c r="S31" s="25">
        <f>+VLOOKUP(H31,'NCC phản hồi'!B:H,7,0)</f>
        <v>6221487</v>
      </c>
      <c r="T31" s="25">
        <f t="shared" ca="1" si="1"/>
        <v>0</v>
      </c>
    </row>
    <row r="32" spans="1:20" ht="14.1" customHeight="1" outlineLevel="2" x14ac:dyDescent="0.2">
      <c r="A32" s="2" t="s">
        <v>0</v>
      </c>
      <c r="B32" t="s">
        <v>119</v>
      </c>
      <c r="C32" t="s">
        <v>2</v>
      </c>
      <c r="D32" t="s">
        <v>120</v>
      </c>
      <c r="E32" t="s">
        <v>4</v>
      </c>
      <c r="F32" t="s">
        <v>121</v>
      </c>
      <c r="G32" t="s">
        <v>122</v>
      </c>
      <c r="H32" s="24">
        <v>39927</v>
      </c>
      <c r="I32" s="3">
        <v>45510</v>
      </c>
      <c r="J32" s="3">
        <v>45510</v>
      </c>
      <c r="K32" s="3">
        <v>45555</v>
      </c>
      <c r="L32" t="s">
        <v>0</v>
      </c>
      <c r="M32" s="4">
        <v>-3435929</v>
      </c>
      <c r="N32" s="25">
        <f t="shared" ca="1" si="0"/>
        <v>-3435929</v>
      </c>
      <c r="O32" t="s">
        <v>7</v>
      </c>
      <c r="P32" s="3">
        <v>45570</v>
      </c>
      <c r="Q32" t="s">
        <v>8</v>
      </c>
      <c r="R32" t="s">
        <v>9</v>
      </c>
      <c r="S32" s="25">
        <f>+VLOOKUP(H32,'NCC phản hồi'!B:H,7,0)</f>
        <v>3435929</v>
      </c>
      <c r="T32" s="25">
        <f t="shared" ca="1" si="1"/>
        <v>0</v>
      </c>
    </row>
    <row r="33" spans="1:20" ht="14.1" customHeight="1" outlineLevel="2" x14ac:dyDescent="0.2">
      <c r="A33" s="2" t="s">
        <v>0</v>
      </c>
      <c r="B33" t="s">
        <v>123</v>
      </c>
      <c r="C33" t="s">
        <v>2</v>
      </c>
      <c r="D33" t="s">
        <v>124</v>
      </c>
      <c r="E33" t="s">
        <v>4</v>
      </c>
      <c r="F33" t="s">
        <v>125</v>
      </c>
      <c r="G33" t="s">
        <v>126</v>
      </c>
      <c r="H33" s="24">
        <v>39938</v>
      </c>
      <c r="I33" s="3">
        <v>45510</v>
      </c>
      <c r="J33" s="3">
        <v>45510</v>
      </c>
      <c r="K33" s="3">
        <v>45555</v>
      </c>
      <c r="L33" t="s">
        <v>0</v>
      </c>
      <c r="M33" s="4">
        <v>-2785558</v>
      </c>
      <c r="N33" s="25">
        <f t="shared" ca="1" si="0"/>
        <v>-2785558</v>
      </c>
      <c r="O33" t="s">
        <v>7</v>
      </c>
      <c r="P33" s="3">
        <v>45570</v>
      </c>
      <c r="Q33" t="s">
        <v>8</v>
      </c>
      <c r="R33" t="s">
        <v>9</v>
      </c>
      <c r="S33" s="25">
        <f>+VLOOKUP(H33,'NCC phản hồi'!B:H,7,0)</f>
        <v>2785558</v>
      </c>
      <c r="T33" s="25">
        <f t="shared" ca="1" si="1"/>
        <v>0</v>
      </c>
    </row>
    <row r="34" spans="1:20" ht="14.1" customHeight="1" outlineLevel="2" x14ac:dyDescent="0.2">
      <c r="A34" s="2" t="s">
        <v>0</v>
      </c>
      <c r="B34" t="s">
        <v>51</v>
      </c>
      <c r="C34" t="s">
        <v>2</v>
      </c>
      <c r="D34" t="s">
        <v>127</v>
      </c>
      <c r="E34" t="s">
        <v>4</v>
      </c>
      <c r="F34" t="s">
        <v>128</v>
      </c>
      <c r="G34" t="s">
        <v>129</v>
      </c>
      <c r="H34" s="24">
        <v>39928</v>
      </c>
      <c r="I34" s="3">
        <v>45510</v>
      </c>
      <c r="J34" s="3">
        <v>45510</v>
      </c>
      <c r="K34" s="3">
        <v>45555</v>
      </c>
      <c r="L34" t="s">
        <v>0</v>
      </c>
      <c r="M34" s="4">
        <v>-3435929</v>
      </c>
      <c r="N34" s="25">
        <f t="shared" ca="1" si="0"/>
        <v>-3435929</v>
      </c>
      <c r="O34" t="s">
        <v>7</v>
      </c>
      <c r="P34" s="3">
        <v>45570</v>
      </c>
      <c r="Q34" t="s">
        <v>8</v>
      </c>
      <c r="R34" t="s">
        <v>9</v>
      </c>
      <c r="S34" s="25">
        <f>+VLOOKUP(H34,'NCC phản hồi'!B:H,7,0)</f>
        <v>3435929</v>
      </c>
      <c r="T34" s="25">
        <f t="shared" ca="1" si="1"/>
        <v>0</v>
      </c>
    </row>
    <row r="35" spans="1:20" ht="14.1" customHeight="1" outlineLevel="2" x14ac:dyDescent="0.2">
      <c r="A35" s="2" t="s">
        <v>0</v>
      </c>
      <c r="B35" t="s">
        <v>130</v>
      </c>
      <c r="C35" t="s">
        <v>2</v>
      </c>
      <c r="D35" t="s">
        <v>131</v>
      </c>
      <c r="E35" t="s">
        <v>4</v>
      </c>
      <c r="F35" t="s">
        <v>132</v>
      </c>
      <c r="G35" t="s">
        <v>133</v>
      </c>
      <c r="H35" s="24">
        <v>40020</v>
      </c>
      <c r="I35" s="3">
        <v>45511</v>
      </c>
      <c r="J35" s="3">
        <v>45512</v>
      </c>
      <c r="K35" s="3">
        <v>45557</v>
      </c>
      <c r="L35" t="s">
        <v>0</v>
      </c>
      <c r="M35" s="4">
        <v>-1586131</v>
      </c>
      <c r="N35" s="25">
        <f t="shared" ca="1" si="0"/>
        <v>-1586131</v>
      </c>
      <c r="O35" t="s">
        <v>7</v>
      </c>
      <c r="P35" s="3">
        <v>45570</v>
      </c>
      <c r="Q35" t="s">
        <v>8</v>
      </c>
      <c r="R35" t="s">
        <v>9</v>
      </c>
      <c r="S35" s="25">
        <f>+VLOOKUP(H35,'NCC phản hồi'!B:H,7,0)</f>
        <v>1586131</v>
      </c>
      <c r="T35" s="25">
        <f t="shared" ca="1" si="1"/>
        <v>0</v>
      </c>
    </row>
    <row r="36" spans="1:20" ht="14.1" customHeight="1" outlineLevel="2" x14ac:dyDescent="0.2">
      <c r="A36" s="2" t="s">
        <v>0</v>
      </c>
      <c r="B36" t="s">
        <v>134</v>
      </c>
      <c r="C36" t="s">
        <v>2</v>
      </c>
      <c r="D36" t="s">
        <v>135</v>
      </c>
      <c r="E36" t="s">
        <v>4</v>
      </c>
      <c r="F36" t="s">
        <v>136</v>
      </c>
      <c r="G36" t="s">
        <v>137</v>
      </c>
      <c r="H36" s="24">
        <v>40023</v>
      </c>
      <c r="I36" s="3">
        <v>45511</v>
      </c>
      <c r="J36" s="3">
        <v>45512</v>
      </c>
      <c r="K36" s="3">
        <v>45557</v>
      </c>
      <c r="L36" t="s">
        <v>0</v>
      </c>
      <c r="M36" s="4">
        <v>-1586131</v>
      </c>
      <c r="N36" s="25">
        <f t="shared" ca="1" si="0"/>
        <v>-1586131</v>
      </c>
      <c r="O36" t="s">
        <v>7</v>
      </c>
      <c r="P36" s="3">
        <v>45570</v>
      </c>
      <c r="Q36" t="s">
        <v>8</v>
      </c>
      <c r="R36" t="s">
        <v>9</v>
      </c>
      <c r="S36" s="25">
        <f>+VLOOKUP(H36,'NCC phản hồi'!B:H,7,0)</f>
        <v>1586131</v>
      </c>
      <c r="T36" s="25">
        <f t="shared" ca="1" si="1"/>
        <v>0</v>
      </c>
    </row>
    <row r="37" spans="1:20" ht="14.1" customHeight="1" outlineLevel="2" x14ac:dyDescent="0.2">
      <c r="A37" s="2" t="s">
        <v>0</v>
      </c>
      <c r="B37" t="s">
        <v>130</v>
      </c>
      <c r="C37" t="s">
        <v>2</v>
      </c>
      <c r="D37" t="s">
        <v>138</v>
      </c>
      <c r="E37" t="s">
        <v>4</v>
      </c>
      <c r="F37" t="s">
        <v>139</v>
      </c>
      <c r="G37" t="s">
        <v>140</v>
      </c>
      <c r="H37" s="24">
        <v>40021</v>
      </c>
      <c r="I37" s="3">
        <v>45511</v>
      </c>
      <c r="J37" s="3">
        <v>45512</v>
      </c>
      <c r="K37" s="3">
        <v>45557</v>
      </c>
      <c r="L37" t="s">
        <v>0</v>
      </c>
      <c r="M37" s="4">
        <v>-1586131</v>
      </c>
      <c r="N37" s="25">
        <f t="shared" ca="1" si="0"/>
        <v>-1586131</v>
      </c>
      <c r="O37" t="s">
        <v>7</v>
      </c>
      <c r="P37" s="3">
        <v>45570</v>
      </c>
      <c r="Q37" t="s">
        <v>8</v>
      </c>
      <c r="R37" t="s">
        <v>9</v>
      </c>
      <c r="S37" s="25">
        <f>+VLOOKUP(H37,'NCC phản hồi'!B:H,7,0)</f>
        <v>1586131</v>
      </c>
      <c r="T37" s="25">
        <f t="shared" ca="1" si="1"/>
        <v>0</v>
      </c>
    </row>
    <row r="38" spans="1:20" ht="14.1" customHeight="1" outlineLevel="2" x14ac:dyDescent="0.2">
      <c r="A38" s="2" t="s">
        <v>0</v>
      </c>
      <c r="B38" t="s">
        <v>141</v>
      </c>
      <c r="C38" t="s">
        <v>2</v>
      </c>
      <c r="D38" t="s">
        <v>142</v>
      </c>
      <c r="E38" t="s">
        <v>4</v>
      </c>
      <c r="F38" t="s">
        <v>143</v>
      </c>
      <c r="G38" t="s">
        <v>144</v>
      </c>
      <c r="H38" s="24">
        <v>40004</v>
      </c>
      <c r="I38" s="3">
        <v>45511</v>
      </c>
      <c r="J38" s="3">
        <v>45511</v>
      </c>
      <c r="K38" s="3">
        <v>45556</v>
      </c>
      <c r="L38" t="s">
        <v>0</v>
      </c>
      <c r="M38" s="4">
        <v>-3271622</v>
      </c>
      <c r="N38" s="25">
        <f t="shared" ca="1" si="0"/>
        <v>-3271622</v>
      </c>
      <c r="O38" t="s">
        <v>7</v>
      </c>
      <c r="P38" s="3">
        <v>45570</v>
      </c>
      <c r="Q38" t="s">
        <v>8</v>
      </c>
      <c r="R38" t="s">
        <v>9</v>
      </c>
      <c r="S38" s="25">
        <f>+VLOOKUP(H38,'NCC phản hồi'!B:H,7,0)</f>
        <v>3271622</v>
      </c>
      <c r="T38" s="25">
        <f t="shared" ca="1" si="1"/>
        <v>0</v>
      </c>
    </row>
    <row r="39" spans="1:20" ht="14.1" customHeight="1" outlineLevel="2" x14ac:dyDescent="0.2">
      <c r="A39" s="2" t="s">
        <v>0</v>
      </c>
      <c r="B39" t="s">
        <v>145</v>
      </c>
      <c r="C39" t="s">
        <v>2</v>
      </c>
      <c r="D39" t="s">
        <v>146</v>
      </c>
      <c r="E39" t="s">
        <v>4</v>
      </c>
      <c r="F39" t="s">
        <v>147</v>
      </c>
      <c r="G39" t="s">
        <v>148</v>
      </c>
      <c r="H39" s="24">
        <v>40019</v>
      </c>
      <c r="I39" s="3">
        <v>45511</v>
      </c>
      <c r="J39" s="3">
        <v>45513</v>
      </c>
      <c r="K39" s="3">
        <v>45558</v>
      </c>
      <c r="L39" t="s">
        <v>0</v>
      </c>
      <c r="M39" s="4">
        <v>-2019712</v>
      </c>
      <c r="N39" s="25">
        <f t="shared" ca="1" si="0"/>
        <v>-2019712</v>
      </c>
      <c r="O39" t="s">
        <v>7</v>
      </c>
      <c r="P39" s="3">
        <v>45570</v>
      </c>
      <c r="Q39" t="s">
        <v>8</v>
      </c>
      <c r="R39" t="s">
        <v>9</v>
      </c>
      <c r="S39" s="25">
        <f>+VLOOKUP(H39,'NCC phản hồi'!B:H,7,0)</f>
        <v>2019712</v>
      </c>
      <c r="T39" s="25">
        <f t="shared" ca="1" si="1"/>
        <v>0</v>
      </c>
    </row>
    <row r="40" spans="1:20" ht="14.1" customHeight="1" outlineLevel="2" x14ac:dyDescent="0.2">
      <c r="A40" s="2" t="s">
        <v>0</v>
      </c>
      <c r="B40" t="s">
        <v>22</v>
      </c>
      <c r="C40" t="s">
        <v>2</v>
      </c>
      <c r="D40" t="s">
        <v>149</v>
      </c>
      <c r="E40" t="s">
        <v>4</v>
      </c>
      <c r="F40" t="s">
        <v>150</v>
      </c>
      <c r="G40" t="s">
        <v>151</v>
      </c>
      <c r="H40" s="24">
        <v>40024</v>
      </c>
      <c r="I40" s="3">
        <v>45511</v>
      </c>
      <c r="J40" s="3">
        <v>45512</v>
      </c>
      <c r="K40" s="3">
        <v>45557</v>
      </c>
      <c r="L40" t="s">
        <v>0</v>
      </c>
      <c r="M40" s="4">
        <v>-2019712</v>
      </c>
      <c r="N40" s="25">
        <f t="shared" ca="1" si="0"/>
        <v>-2019712</v>
      </c>
      <c r="O40" t="s">
        <v>7</v>
      </c>
      <c r="P40" s="3">
        <v>45570</v>
      </c>
      <c r="Q40" t="s">
        <v>8</v>
      </c>
      <c r="R40" t="s">
        <v>9</v>
      </c>
      <c r="S40" s="25">
        <f>+VLOOKUP(H40,'NCC phản hồi'!B:H,7,0)</f>
        <v>2019712</v>
      </c>
      <c r="T40" s="25">
        <f t="shared" ca="1" si="1"/>
        <v>0</v>
      </c>
    </row>
    <row r="41" spans="1:20" ht="14.1" customHeight="1" outlineLevel="2" x14ac:dyDescent="0.2">
      <c r="A41" s="2" t="s">
        <v>0</v>
      </c>
      <c r="B41" t="s">
        <v>152</v>
      </c>
      <c r="C41" t="s">
        <v>2</v>
      </c>
      <c r="D41" t="s">
        <v>153</v>
      </c>
      <c r="E41" t="s">
        <v>4</v>
      </c>
      <c r="F41" t="s">
        <v>154</v>
      </c>
      <c r="G41" t="s">
        <v>155</v>
      </c>
      <c r="H41" s="24">
        <v>40018</v>
      </c>
      <c r="I41" s="3">
        <v>45511</v>
      </c>
      <c r="J41" s="3">
        <v>45513</v>
      </c>
      <c r="K41" s="3">
        <v>45558</v>
      </c>
      <c r="L41" t="s">
        <v>0</v>
      </c>
      <c r="M41" s="4">
        <v>-2785558</v>
      </c>
      <c r="N41" s="25">
        <f t="shared" ca="1" si="0"/>
        <v>-2785558</v>
      </c>
      <c r="O41" t="s">
        <v>7</v>
      </c>
      <c r="P41" s="3">
        <v>45570</v>
      </c>
      <c r="Q41" t="s">
        <v>8</v>
      </c>
      <c r="R41" t="s">
        <v>9</v>
      </c>
      <c r="S41" s="25">
        <f>+VLOOKUP(H41,'NCC phản hồi'!B:H,7,0)</f>
        <v>2785558</v>
      </c>
      <c r="T41" s="25">
        <f t="shared" ca="1" si="1"/>
        <v>0</v>
      </c>
    </row>
    <row r="42" spans="1:20" ht="14.1" customHeight="1" outlineLevel="2" x14ac:dyDescent="0.2">
      <c r="A42" s="2" t="s">
        <v>0</v>
      </c>
      <c r="B42" t="s">
        <v>134</v>
      </c>
      <c r="C42" t="s">
        <v>2</v>
      </c>
      <c r="D42" t="s">
        <v>156</v>
      </c>
      <c r="E42" t="s">
        <v>4</v>
      </c>
      <c r="F42" t="s">
        <v>157</v>
      </c>
      <c r="G42" t="s">
        <v>158</v>
      </c>
      <c r="H42" s="24">
        <v>40022</v>
      </c>
      <c r="I42" s="3">
        <v>45511</v>
      </c>
      <c r="J42" s="3">
        <v>45512</v>
      </c>
      <c r="K42" s="3">
        <v>45557</v>
      </c>
      <c r="L42" t="s">
        <v>0</v>
      </c>
      <c r="M42" s="4">
        <v>-1250532</v>
      </c>
      <c r="N42" s="25">
        <f t="shared" ca="1" si="0"/>
        <v>-1250532</v>
      </c>
      <c r="O42" t="s">
        <v>7</v>
      </c>
      <c r="P42" s="3">
        <v>45570</v>
      </c>
      <c r="Q42" t="s">
        <v>8</v>
      </c>
      <c r="R42" t="s">
        <v>9</v>
      </c>
      <c r="S42" s="25">
        <f>+VLOOKUP(H42,'NCC phản hồi'!B:H,7,0)</f>
        <v>1250532</v>
      </c>
      <c r="T42" s="25">
        <f t="shared" ca="1" si="1"/>
        <v>0</v>
      </c>
    </row>
    <row r="43" spans="1:20" ht="14.1" customHeight="1" outlineLevel="2" x14ac:dyDescent="0.2">
      <c r="A43" s="2" t="s">
        <v>0</v>
      </c>
      <c r="B43" t="s">
        <v>159</v>
      </c>
      <c r="C43" t="s">
        <v>2</v>
      </c>
      <c r="D43" t="s">
        <v>160</v>
      </c>
      <c r="E43" t="s">
        <v>4</v>
      </c>
      <c r="F43" t="s">
        <v>161</v>
      </c>
      <c r="G43" t="s">
        <v>162</v>
      </c>
      <c r="H43" s="24">
        <v>41156</v>
      </c>
      <c r="I43" s="3">
        <v>45512</v>
      </c>
      <c r="J43" s="3">
        <v>45516</v>
      </c>
      <c r="K43" s="3">
        <v>45561</v>
      </c>
      <c r="L43" t="s">
        <v>0</v>
      </c>
      <c r="M43" s="4">
        <v>-2785558</v>
      </c>
      <c r="N43" s="25">
        <f t="shared" ca="1" si="0"/>
        <v>-2785558</v>
      </c>
      <c r="O43" t="s">
        <v>7</v>
      </c>
      <c r="P43" s="3">
        <v>45570</v>
      </c>
      <c r="Q43" t="s">
        <v>8</v>
      </c>
      <c r="R43" t="s">
        <v>9</v>
      </c>
      <c r="S43" s="25">
        <f>+VLOOKUP(H43,'NCC phản hồi'!B:H,7,0)</f>
        <v>2785558</v>
      </c>
      <c r="T43" s="25">
        <f t="shared" ca="1" si="1"/>
        <v>0</v>
      </c>
    </row>
    <row r="44" spans="1:20" ht="14.1" customHeight="1" outlineLevel="2" x14ac:dyDescent="0.2">
      <c r="A44" s="2" t="s">
        <v>0</v>
      </c>
      <c r="B44" t="s">
        <v>95</v>
      </c>
      <c r="C44" t="s">
        <v>2</v>
      </c>
      <c r="D44" t="s">
        <v>163</v>
      </c>
      <c r="E44" t="s">
        <v>4</v>
      </c>
      <c r="F44" t="s">
        <v>164</v>
      </c>
      <c r="G44" t="s">
        <v>165</v>
      </c>
      <c r="H44" s="24">
        <v>41166</v>
      </c>
      <c r="I44" s="3">
        <v>45512</v>
      </c>
      <c r="J44" s="3">
        <v>45515</v>
      </c>
      <c r="K44" s="3">
        <v>45560</v>
      </c>
      <c r="L44" t="s">
        <v>0</v>
      </c>
      <c r="M44" s="4">
        <v>-1586131</v>
      </c>
      <c r="N44" s="25">
        <f t="shared" ca="1" si="0"/>
        <v>-1586131</v>
      </c>
      <c r="O44" t="s">
        <v>7</v>
      </c>
      <c r="P44" s="3">
        <v>45570</v>
      </c>
      <c r="Q44" t="s">
        <v>8</v>
      </c>
      <c r="R44" t="s">
        <v>9</v>
      </c>
      <c r="S44" s="25">
        <f>+VLOOKUP(H44,'NCC phản hồi'!B:H,7,0)</f>
        <v>1586131</v>
      </c>
      <c r="T44" s="25">
        <f t="shared" ca="1" si="1"/>
        <v>0</v>
      </c>
    </row>
    <row r="45" spans="1:20" ht="14.1" customHeight="1" outlineLevel="2" x14ac:dyDescent="0.2">
      <c r="A45" s="2" t="s">
        <v>0</v>
      </c>
      <c r="B45" t="s">
        <v>99</v>
      </c>
      <c r="C45" t="s">
        <v>2</v>
      </c>
      <c r="D45" t="s">
        <v>166</v>
      </c>
      <c r="E45" t="s">
        <v>4</v>
      </c>
      <c r="F45" t="s">
        <v>167</v>
      </c>
      <c r="G45" t="s">
        <v>168</v>
      </c>
      <c r="H45" s="24">
        <v>41165</v>
      </c>
      <c r="I45" s="3">
        <v>45512</v>
      </c>
      <c r="J45" s="3">
        <v>45515</v>
      </c>
      <c r="K45" s="3">
        <v>45560</v>
      </c>
      <c r="L45" t="s">
        <v>0</v>
      </c>
      <c r="M45" s="4">
        <v>-1199426</v>
      </c>
      <c r="N45" s="25">
        <f t="shared" ca="1" si="0"/>
        <v>-1199426</v>
      </c>
      <c r="O45" t="s">
        <v>7</v>
      </c>
      <c r="P45" s="3">
        <v>45570</v>
      </c>
      <c r="Q45" t="s">
        <v>8</v>
      </c>
      <c r="R45" t="s">
        <v>9</v>
      </c>
      <c r="S45" s="25">
        <f>+VLOOKUP(H45,'NCC phản hồi'!B:H,7,0)</f>
        <v>1199426</v>
      </c>
      <c r="T45" s="25">
        <f t="shared" ca="1" si="1"/>
        <v>0</v>
      </c>
    </row>
    <row r="46" spans="1:20" ht="14.1" customHeight="1" outlineLevel="2" x14ac:dyDescent="0.2">
      <c r="A46" s="2" t="s">
        <v>0</v>
      </c>
      <c r="B46" t="s">
        <v>169</v>
      </c>
      <c r="C46" t="s">
        <v>2</v>
      </c>
      <c r="D46" t="s">
        <v>170</v>
      </c>
      <c r="E46" t="s">
        <v>4</v>
      </c>
      <c r="F46" t="s">
        <v>171</v>
      </c>
      <c r="G46" t="s">
        <v>172</v>
      </c>
      <c r="H46" s="24">
        <v>41161</v>
      </c>
      <c r="I46" s="3">
        <v>45512</v>
      </c>
      <c r="J46" s="3">
        <v>45514</v>
      </c>
      <c r="K46" s="3">
        <v>45559</v>
      </c>
      <c r="L46" t="s">
        <v>0</v>
      </c>
      <c r="M46" s="4">
        <v>-3172262</v>
      </c>
      <c r="N46" s="25">
        <f t="shared" ca="1" si="0"/>
        <v>-3172262</v>
      </c>
      <c r="O46" t="s">
        <v>7</v>
      </c>
      <c r="P46" s="3">
        <v>45570</v>
      </c>
      <c r="Q46" t="s">
        <v>8</v>
      </c>
      <c r="R46" t="s">
        <v>9</v>
      </c>
      <c r="S46" s="25">
        <f>+VLOOKUP(H46,'NCC phản hồi'!B:H,7,0)</f>
        <v>3172262</v>
      </c>
      <c r="T46" s="25">
        <f t="shared" ca="1" si="1"/>
        <v>0</v>
      </c>
    </row>
    <row r="47" spans="1:20" ht="14.1" customHeight="1" outlineLevel="2" x14ac:dyDescent="0.2">
      <c r="A47" s="2" t="s">
        <v>0</v>
      </c>
      <c r="B47" t="s">
        <v>62</v>
      </c>
      <c r="C47" t="s">
        <v>2</v>
      </c>
      <c r="D47" t="s">
        <v>173</v>
      </c>
      <c r="E47" t="s">
        <v>4</v>
      </c>
      <c r="F47" t="s">
        <v>174</v>
      </c>
      <c r="G47" t="s">
        <v>175</v>
      </c>
      <c r="H47" s="24">
        <v>41168</v>
      </c>
      <c r="I47" s="3">
        <v>45512</v>
      </c>
      <c r="J47" s="3">
        <v>45514</v>
      </c>
      <c r="K47" s="3">
        <v>45559</v>
      </c>
      <c r="L47" t="s">
        <v>0</v>
      </c>
      <c r="M47" s="4">
        <v>-6778106</v>
      </c>
      <c r="N47" s="25">
        <f t="shared" ca="1" si="0"/>
        <v>-6778106</v>
      </c>
      <c r="O47" t="s">
        <v>7</v>
      </c>
      <c r="P47" s="3">
        <v>45570</v>
      </c>
      <c r="Q47" t="s">
        <v>8</v>
      </c>
      <c r="R47" t="s">
        <v>9</v>
      </c>
      <c r="S47" s="25">
        <f>+VLOOKUP(H47,'NCC phản hồi'!B:H,7,0)</f>
        <v>6778106</v>
      </c>
      <c r="T47" s="25">
        <f t="shared" ca="1" si="1"/>
        <v>0</v>
      </c>
    </row>
    <row r="48" spans="1:20" ht="14.1" customHeight="1" outlineLevel="2" x14ac:dyDescent="0.2">
      <c r="A48" s="2" t="s">
        <v>0</v>
      </c>
      <c r="B48" t="s">
        <v>169</v>
      </c>
      <c r="C48" t="s">
        <v>2</v>
      </c>
      <c r="D48" t="s">
        <v>176</v>
      </c>
      <c r="E48" t="s">
        <v>4</v>
      </c>
      <c r="F48" t="s">
        <v>177</v>
      </c>
      <c r="G48" t="s">
        <v>178</v>
      </c>
      <c r="H48" s="24">
        <v>41162</v>
      </c>
      <c r="I48" s="3">
        <v>45512</v>
      </c>
      <c r="J48" s="3">
        <v>45514</v>
      </c>
      <c r="K48" s="3">
        <v>45559</v>
      </c>
      <c r="L48" t="s">
        <v>0</v>
      </c>
      <c r="M48" s="4">
        <v>-1199426</v>
      </c>
      <c r="N48" s="25">
        <f t="shared" ca="1" si="0"/>
        <v>-1199426</v>
      </c>
      <c r="O48" t="s">
        <v>7</v>
      </c>
      <c r="P48" s="3">
        <v>45570</v>
      </c>
      <c r="Q48" t="s">
        <v>8</v>
      </c>
      <c r="R48" t="s">
        <v>9</v>
      </c>
      <c r="S48" s="25">
        <f>+VLOOKUP(H48,'NCC phản hồi'!B:H,7,0)</f>
        <v>1199426</v>
      </c>
      <c r="T48" s="25">
        <f t="shared" ca="1" si="1"/>
        <v>0</v>
      </c>
    </row>
    <row r="49" spans="1:20" ht="14.1" customHeight="1" outlineLevel="2" x14ac:dyDescent="0.2">
      <c r="A49" s="2" t="s">
        <v>0</v>
      </c>
      <c r="B49" t="s">
        <v>62</v>
      </c>
      <c r="C49" t="s">
        <v>2</v>
      </c>
      <c r="D49" t="s">
        <v>179</v>
      </c>
      <c r="E49" t="s">
        <v>4</v>
      </c>
      <c r="F49" t="s">
        <v>180</v>
      </c>
      <c r="G49" t="s">
        <v>181</v>
      </c>
      <c r="H49" s="24">
        <v>41167</v>
      </c>
      <c r="I49" s="3">
        <v>45512</v>
      </c>
      <c r="J49" s="3">
        <v>45514</v>
      </c>
      <c r="K49" s="3">
        <v>45559</v>
      </c>
      <c r="L49" t="s">
        <v>0</v>
      </c>
      <c r="M49" s="4">
        <v>-1633008</v>
      </c>
      <c r="N49" s="25">
        <f t="shared" ca="1" si="0"/>
        <v>-1633008</v>
      </c>
      <c r="O49" t="s">
        <v>7</v>
      </c>
      <c r="P49" s="3">
        <v>45570</v>
      </c>
      <c r="Q49" t="s">
        <v>8</v>
      </c>
      <c r="R49" t="s">
        <v>9</v>
      </c>
      <c r="S49" s="25">
        <f>+VLOOKUP(H49,'NCC phản hồi'!B:H,7,0)</f>
        <v>1633008</v>
      </c>
      <c r="T49" s="25">
        <f t="shared" ca="1" si="1"/>
        <v>0</v>
      </c>
    </row>
    <row r="50" spans="1:20" ht="14.1" customHeight="1" outlineLevel="2" x14ac:dyDescent="0.2">
      <c r="A50" s="2" t="s">
        <v>0</v>
      </c>
      <c r="B50" t="s">
        <v>182</v>
      </c>
      <c r="C50" t="s">
        <v>2</v>
      </c>
      <c r="D50" t="s">
        <v>183</v>
      </c>
      <c r="E50" t="s">
        <v>4</v>
      </c>
      <c r="F50" t="s">
        <v>184</v>
      </c>
      <c r="G50" t="s">
        <v>185</v>
      </c>
      <c r="H50" s="24">
        <v>41245</v>
      </c>
      <c r="I50" s="3">
        <v>45513</v>
      </c>
      <c r="J50" s="3">
        <v>45519</v>
      </c>
      <c r="K50" s="3">
        <v>45564</v>
      </c>
      <c r="L50" t="s">
        <v>0</v>
      </c>
      <c r="M50" s="4">
        <v>-1586131</v>
      </c>
      <c r="N50" s="25">
        <f t="shared" ca="1" si="0"/>
        <v>-1586131</v>
      </c>
      <c r="O50" t="s">
        <v>7</v>
      </c>
      <c r="P50" s="3">
        <v>45570</v>
      </c>
      <c r="Q50" t="s">
        <v>8</v>
      </c>
      <c r="R50" t="s">
        <v>9</v>
      </c>
      <c r="S50" s="25">
        <f>+VLOOKUP(H50,'NCC phản hồi'!B:H,7,0)</f>
        <v>1586131</v>
      </c>
      <c r="T50" s="25">
        <f t="shared" ca="1" si="1"/>
        <v>0</v>
      </c>
    </row>
    <row r="51" spans="1:20" ht="14.1" customHeight="1" outlineLevel="2" x14ac:dyDescent="0.2">
      <c r="A51" s="2" t="s">
        <v>0</v>
      </c>
      <c r="B51" t="s">
        <v>47</v>
      </c>
      <c r="C51" t="s">
        <v>2</v>
      </c>
      <c r="D51" t="s">
        <v>186</v>
      </c>
      <c r="E51" t="s">
        <v>4</v>
      </c>
      <c r="F51" t="s">
        <v>187</v>
      </c>
      <c r="G51" t="s">
        <v>188</v>
      </c>
      <c r="H51" s="24">
        <v>41249</v>
      </c>
      <c r="I51" s="3">
        <v>45513</v>
      </c>
      <c r="J51" s="3">
        <v>45518</v>
      </c>
      <c r="K51" s="3">
        <v>45563</v>
      </c>
      <c r="L51" t="s">
        <v>0</v>
      </c>
      <c r="M51" s="4">
        <v>-1983571</v>
      </c>
      <c r="N51" s="25">
        <f t="shared" ca="1" si="0"/>
        <v>-1983571</v>
      </c>
      <c r="O51" t="s">
        <v>7</v>
      </c>
      <c r="P51" s="3">
        <v>45570</v>
      </c>
      <c r="Q51" t="s">
        <v>8</v>
      </c>
      <c r="R51" t="s">
        <v>9</v>
      </c>
      <c r="S51" s="25">
        <f>+VLOOKUP(H51,'NCC phản hồi'!B:H,7,0)</f>
        <v>1983571</v>
      </c>
      <c r="T51" s="25">
        <f t="shared" ca="1" si="1"/>
        <v>0</v>
      </c>
    </row>
    <row r="52" spans="1:20" ht="14.1" customHeight="1" outlineLevel="2" x14ac:dyDescent="0.2">
      <c r="A52" s="2" t="s">
        <v>0</v>
      </c>
      <c r="B52" t="s">
        <v>47</v>
      </c>
      <c r="C52" t="s">
        <v>2</v>
      </c>
      <c r="D52" t="s">
        <v>189</v>
      </c>
      <c r="E52" t="s">
        <v>4</v>
      </c>
      <c r="F52" t="s">
        <v>190</v>
      </c>
      <c r="G52" t="s">
        <v>191</v>
      </c>
      <c r="H52" s="24">
        <v>41248</v>
      </c>
      <c r="I52" s="3">
        <v>45513</v>
      </c>
      <c r="J52" s="3">
        <v>45518</v>
      </c>
      <c r="K52" s="3">
        <v>45563</v>
      </c>
      <c r="L52" t="s">
        <v>0</v>
      </c>
      <c r="M52" s="4">
        <v>-2398853</v>
      </c>
      <c r="N52" s="25">
        <f t="shared" ca="1" si="0"/>
        <v>-2398853</v>
      </c>
      <c r="O52" t="s">
        <v>7</v>
      </c>
      <c r="P52" s="3">
        <v>45570</v>
      </c>
      <c r="Q52" t="s">
        <v>8</v>
      </c>
      <c r="R52" t="s">
        <v>9</v>
      </c>
      <c r="S52" s="25">
        <f>+VLOOKUP(H52,'NCC phản hồi'!B:H,7,0)</f>
        <v>2398853</v>
      </c>
      <c r="T52" s="25">
        <f t="shared" ca="1" si="1"/>
        <v>0</v>
      </c>
    </row>
    <row r="53" spans="1:20" ht="14.1" customHeight="1" outlineLevel="2" x14ac:dyDescent="0.2">
      <c r="A53" s="2" t="s">
        <v>0</v>
      </c>
      <c r="B53" t="s">
        <v>43</v>
      </c>
      <c r="C53" t="s">
        <v>2</v>
      </c>
      <c r="D53" t="s">
        <v>192</v>
      </c>
      <c r="E53" t="s">
        <v>4</v>
      </c>
      <c r="F53" t="s">
        <v>193</v>
      </c>
      <c r="G53" t="s">
        <v>194</v>
      </c>
      <c r="H53" s="24">
        <v>41244</v>
      </c>
      <c r="I53" s="3">
        <v>45513</v>
      </c>
      <c r="J53" s="3">
        <v>45517</v>
      </c>
      <c r="K53" s="3">
        <v>45562</v>
      </c>
      <c r="L53" t="s">
        <v>0</v>
      </c>
      <c r="M53" s="4">
        <v>-1199426</v>
      </c>
      <c r="N53" s="25">
        <f t="shared" ca="1" si="0"/>
        <v>-1199426</v>
      </c>
      <c r="O53" t="s">
        <v>7</v>
      </c>
      <c r="P53" s="3">
        <v>45570</v>
      </c>
      <c r="Q53" t="s">
        <v>8</v>
      </c>
      <c r="R53" t="s">
        <v>9</v>
      </c>
      <c r="S53" s="25">
        <f>+VLOOKUP(H53,'NCC phản hồi'!B:H,7,0)</f>
        <v>1199426</v>
      </c>
      <c r="T53" s="25">
        <f t="shared" ca="1" si="1"/>
        <v>0</v>
      </c>
    </row>
    <row r="54" spans="1:20" ht="14.1" customHeight="1" outlineLevel="2" x14ac:dyDescent="0.2">
      <c r="A54" s="2" t="s">
        <v>0</v>
      </c>
      <c r="B54" t="s">
        <v>195</v>
      </c>
      <c r="C54" t="s">
        <v>2</v>
      </c>
      <c r="D54" t="s">
        <v>196</v>
      </c>
      <c r="E54" t="s">
        <v>4</v>
      </c>
      <c r="F54" t="s">
        <v>197</v>
      </c>
      <c r="G54" t="s">
        <v>198</v>
      </c>
      <c r="H54" s="24">
        <v>41170</v>
      </c>
      <c r="I54" s="3">
        <v>45513</v>
      </c>
      <c r="J54" s="3">
        <v>45517</v>
      </c>
      <c r="K54" s="3">
        <v>45562</v>
      </c>
      <c r="L54" t="s">
        <v>0</v>
      </c>
      <c r="M54" s="4">
        <v>-4805270</v>
      </c>
      <c r="N54" s="25">
        <f t="shared" ca="1" si="0"/>
        <v>-4805270</v>
      </c>
      <c r="O54" t="s">
        <v>7</v>
      </c>
      <c r="P54" s="3">
        <v>45570</v>
      </c>
      <c r="Q54" t="s">
        <v>8</v>
      </c>
      <c r="R54" t="s">
        <v>9</v>
      </c>
      <c r="S54" s="25">
        <f>+VLOOKUP(H54,'NCC phản hồi'!B:H,7,0)</f>
        <v>4805270</v>
      </c>
      <c r="T54" s="25">
        <f t="shared" ca="1" si="1"/>
        <v>0</v>
      </c>
    </row>
    <row r="55" spans="1:20" ht="14.1" customHeight="1" outlineLevel="2" x14ac:dyDescent="0.2">
      <c r="A55" s="2" t="s">
        <v>0</v>
      </c>
      <c r="B55" t="s">
        <v>199</v>
      </c>
      <c r="C55" t="s">
        <v>2</v>
      </c>
      <c r="D55" t="s">
        <v>200</v>
      </c>
      <c r="E55" t="s">
        <v>4</v>
      </c>
      <c r="F55" t="s">
        <v>201</v>
      </c>
      <c r="G55" t="s">
        <v>202</v>
      </c>
      <c r="H55" s="24">
        <v>41246</v>
      </c>
      <c r="I55" s="3">
        <v>45513</v>
      </c>
      <c r="J55" s="3">
        <v>45517</v>
      </c>
      <c r="K55" s="3">
        <v>45562</v>
      </c>
      <c r="L55" t="s">
        <v>0</v>
      </c>
      <c r="M55" s="4">
        <v>-1586131</v>
      </c>
      <c r="N55" s="25">
        <f t="shared" ca="1" si="0"/>
        <v>-1586131</v>
      </c>
      <c r="O55" t="s">
        <v>7</v>
      </c>
      <c r="P55" s="3">
        <v>45570</v>
      </c>
      <c r="Q55" t="s">
        <v>8</v>
      </c>
      <c r="R55" t="s">
        <v>9</v>
      </c>
      <c r="S55" s="25">
        <f>+VLOOKUP(H55,'NCC phản hồi'!B:H,7,0)</f>
        <v>1586131</v>
      </c>
      <c r="T55" s="25">
        <f t="shared" ca="1" si="1"/>
        <v>0</v>
      </c>
    </row>
    <row r="56" spans="1:20" ht="14.1" customHeight="1" outlineLevel="2" x14ac:dyDescent="0.2">
      <c r="A56" s="2" t="s">
        <v>0</v>
      </c>
      <c r="B56" t="s">
        <v>47</v>
      </c>
      <c r="C56" t="s">
        <v>2</v>
      </c>
      <c r="D56" t="s">
        <v>203</v>
      </c>
      <c r="E56" t="s">
        <v>4</v>
      </c>
      <c r="F56" t="s">
        <v>204</v>
      </c>
      <c r="G56" t="s">
        <v>205</v>
      </c>
      <c r="H56" s="24">
        <v>41247</v>
      </c>
      <c r="I56" s="3">
        <v>45513</v>
      </c>
      <c r="J56" s="3">
        <v>45516</v>
      </c>
      <c r="K56" s="3">
        <v>45561</v>
      </c>
      <c r="L56" t="s">
        <v>0</v>
      </c>
      <c r="M56" s="4">
        <v>-5184410</v>
      </c>
      <c r="N56" s="25">
        <f t="shared" ca="1" si="0"/>
        <v>-5184410</v>
      </c>
      <c r="O56" t="s">
        <v>7</v>
      </c>
      <c r="P56" s="3">
        <v>45570</v>
      </c>
      <c r="Q56" t="s">
        <v>8</v>
      </c>
      <c r="R56" t="s">
        <v>9</v>
      </c>
      <c r="S56" s="25">
        <f>+VLOOKUP(H56,'NCC phản hồi'!B:H,7,0)</f>
        <v>5184410</v>
      </c>
      <c r="T56" s="25">
        <f t="shared" ca="1" si="1"/>
        <v>0</v>
      </c>
    </row>
    <row r="57" spans="1:20" ht="14.1" customHeight="1" outlineLevel="2" x14ac:dyDescent="0.2">
      <c r="A57" s="2" t="s">
        <v>0</v>
      </c>
      <c r="B57" t="s">
        <v>206</v>
      </c>
      <c r="C57" t="s">
        <v>2</v>
      </c>
      <c r="D57" t="s">
        <v>207</v>
      </c>
      <c r="E57" t="s">
        <v>4</v>
      </c>
      <c r="F57" t="s">
        <v>208</v>
      </c>
      <c r="G57" t="s">
        <v>209</v>
      </c>
      <c r="H57" s="24">
        <v>41171</v>
      </c>
      <c r="I57" s="3">
        <v>45513</v>
      </c>
      <c r="J57" s="3">
        <v>45513</v>
      </c>
      <c r="K57" s="3">
        <v>45558</v>
      </c>
      <c r="L57" t="s">
        <v>0</v>
      </c>
      <c r="M57" s="4">
        <v>-3172262</v>
      </c>
      <c r="N57" s="25">
        <f t="shared" ca="1" si="0"/>
        <v>-3172262</v>
      </c>
      <c r="O57" t="s">
        <v>7</v>
      </c>
      <c r="P57" s="3">
        <v>45570</v>
      </c>
      <c r="Q57" t="s">
        <v>8</v>
      </c>
      <c r="R57" t="s">
        <v>9</v>
      </c>
      <c r="S57" s="25">
        <f>+VLOOKUP(H57,'NCC phản hồi'!B:H,7,0)</f>
        <v>3172262</v>
      </c>
      <c r="T57" s="25">
        <f t="shared" ca="1" si="1"/>
        <v>0</v>
      </c>
    </row>
    <row r="58" spans="1:20" ht="14.1" customHeight="1" outlineLevel="2" x14ac:dyDescent="0.2">
      <c r="A58" s="2" t="s">
        <v>0</v>
      </c>
      <c r="B58" t="s">
        <v>10</v>
      </c>
      <c r="C58" t="s">
        <v>2</v>
      </c>
      <c r="D58" t="s">
        <v>210</v>
      </c>
      <c r="E58" t="s">
        <v>4</v>
      </c>
      <c r="F58" t="s">
        <v>211</v>
      </c>
      <c r="G58" t="s">
        <v>212</v>
      </c>
      <c r="H58" s="24">
        <v>41470</v>
      </c>
      <c r="I58" s="3">
        <v>45514</v>
      </c>
      <c r="J58" s="3">
        <v>45517</v>
      </c>
      <c r="K58" s="3">
        <v>45562</v>
      </c>
      <c r="L58" t="s">
        <v>0</v>
      </c>
      <c r="M58" s="4">
        <v>-5571115</v>
      </c>
      <c r="N58" s="25">
        <f t="shared" ca="1" si="0"/>
        <v>-5571115</v>
      </c>
      <c r="O58" t="s">
        <v>7</v>
      </c>
      <c r="P58" s="3">
        <v>45570</v>
      </c>
      <c r="Q58" t="s">
        <v>8</v>
      </c>
      <c r="R58" t="s">
        <v>9</v>
      </c>
      <c r="S58" s="25">
        <f>+VLOOKUP(H58,'NCC phản hồi'!B:H,7,0)</f>
        <v>5571115</v>
      </c>
      <c r="T58" s="25">
        <f t="shared" ca="1" si="1"/>
        <v>0</v>
      </c>
    </row>
    <row r="59" spans="1:20" ht="14.1" customHeight="1" outlineLevel="2" x14ac:dyDescent="0.2">
      <c r="A59" s="2" t="s">
        <v>0</v>
      </c>
      <c r="B59" t="s">
        <v>134</v>
      </c>
      <c r="C59" t="s">
        <v>2</v>
      </c>
      <c r="D59" t="s">
        <v>213</v>
      </c>
      <c r="E59" t="s">
        <v>4</v>
      </c>
      <c r="F59" t="s">
        <v>214</v>
      </c>
      <c r="G59" t="s">
        <v>215</v>
      </c>
      <c r="H59" s="24">
        <v>41469</v>
      </c>
      <c r="I59" s="3">
        <v>45514</v>
      </c>
      <c r="J59" s="3">
        <v>45517</v>
      </c>
      <c r="K59" s="3">
        <v>45562</v>
      </c>
      <c r="L59" t="s">
        <v>0</v>
      </c>
      <c r="M59" s="4">
        <v>-3172262</v>
      </c>
      <c r="N59" s="25">
        <f t="shared" ca="1" si="0"/>
        <v>-3172262</v>
      </c>
      <c r="O59" t="s">
        <v>7</v>
      </c>
      <c r="P59" s="3">
        <v>45570</v>
      </c>
      <c r="Q59" t="s">
        <v>8</v>
      </c>
      <c r="R59" t="s">
        <v>9</v>
      </c>
      <c r="S59" s="25">
        <f>+VLOOKUP(H59,'NCC phản hồi'!B:H,7,0)</f>
        <v>3172262</v>
      </c>
      <c r="T59" s="25">
        <f t="shared" ca="1" si="1"/>
        <v>0</v>
      </c>
    </row>
    <row r="60" spans="1:20" ht="14.1" customHeight="1" outlineLevel="2" x14ac:dyDescent="0.2">
      <c r="A60" s="2" t="s">
        <v>0</v>
      </c>
      <c r="B60" t="s">
        <v>152</v>
      </c>
      <c r="C60" t="s">
        <v>2</v>
      </c>
      <c r="D60" t="s">
        <v>216</v>
      </c>
      <c r="E60" t="s">
        <v>4</v>
      </c>
      <c r="F60" t="s">
        <v>217</v>
      </c>
      <c r="G60" t="s">
        <v>218</v>
      </c>
      <c r="H60" s="24">
        <v>41468</v>
      </c>
      <c r="I60" s="3">
        <v>45514</v>
      </c>
      <c r="J60" s="3">
        <v>45517</v>
      </c>
      <c r="K60" s="3">
        <v>45562</v>
      </c>
      <c r="L60" t="s">
        <v>0</v>
      </c>
      <c r="M60" s="4">
        <v>-4371689</v>
      </c>
      <c r="N60" s="25">
        <f t="shared" ca="1" si="0"/>
        <v>-4371689</v>
      </c>
      <c r="O60" t="s">
        <v>7</v>
      </c>
      <c r="P60" s="3">
        <v>45570</v>
      </c>
      <c r="Q60" t="s">
        <v>8</v>
      </c>
      <c r="R60" t="s">
        <v>9</v>
      </c>
      <c r="S60" s="25">
        <f>+VLOOKUP(H60,'NCC phản hồi'!B:H,7,0)</f>
        <v>4371689</v>
      </c>
      <c r="T60" s="25">
        <f t="shared" ca="1" si="1"/>
        <v>0</v>
      </c>
    </row>
    <row r="61" spans="1:20" ht="14.1" customHeight="1" outlineLevel="2" x14ac:dyDescent="0.2">
      <c r="A61" s="2" t="s">
        <v>0</v>
      </c>
      <c r="B61" t="s">
        <v>219</v>
      </c>
      <c r="C61" t="s">
        <v>2</v>
      </c>
      <c r="D61" t="s">
        <v>220</v>
      </c>
      <c r="E61" t="s">
        <v>4</v>
      </c>
      <c r="F61" t="s">
        <v>221</v>
      </c>
      <c r="G61" t="s">
        <v>222</v>
      </c>
      <c r="H61" s="24">
        <v>41450</v>
      </c>
      <c r="I61" s="3">
        <v>45514</v>
      </c>
      <c r="J61" s="3">
        <v>45514</v>
      </c>
      <c r="K61" s="3">
        <v>45559</v>
      </c>
      <c r="L61" t="s">
        <v>0</v>
      </c>
      <c r="M61" s="4">
        <v>-1802922</v>
      </c>
      <c r="N61" s="25">
        <f t="shared" ca="1" si="0"/>
        <v>-1802922</v>
      </c>
      <c r="O61" t="s">
        <v>7</v>
      </c>
      <c r="P61" s="3">
        <v>45570</v>
      </c>
      <c r="Q61" t="s">
        <v>8</v>
      </c>
      <c r="R61" t="s">
        <v>9</v>
      </c>
      <c r="S61" s="25">
        <f>+VLOOKUP(H61,'NCC phản hồi'!B:H,7,0)</f>
        <v>1802922</v>
      </c>
      <c r="T61" s="25">
        <f t="shared" ca="1" si="1"/>
        <v>0</v>
      </c>
    </row>
    <row r="62" spans="1:20" ht="14.1" customHeight="1" outlineLevel="2" x14ac:dyDescent="0.2">
      <c r="A62" s="2" t="s">
        <v>0</v>
      </c>
      <c r="B62" t="s">
        <v>84</v>
      </c>
      <c r="C62" t="s">
        <v>2</v>
      </c>
      <c r="D62" t="s">
        <v>223</v>
      </c>
      <c r="E62" t="s">
        <v>4</v>
      </c>
      <c r="F62" t="s">
        <v>224</v>
      </c>
      <c r="G62" t="s">
        <v>225</v>
      </c>
      <c r="H62" s="24">
        <v>41513</v>
      </c>
      <c r="I62" s="3">
        <v>45516</v>
      </c>
      <c r="J62" s="3">
        <v>45519</v>
      </c>
      <c r="K62" s="3">
        <v>45564</v>
      </c>
      <c r="L62" t="s">
        <v>0</v>
      </c>
      <c r="M62" s="4">
        <v>-1586131</v>
      </c>
      <c r="N62" s="25">
        <f t="shared" ca="1" si="0"/>
        <v>-1586131</v>
      </c>
      <c r="O62" t="s">
        <v>7</v>
      </c>
      <c r="P62" s="3">
        <v>45570</v>
      </c>
      <c r="Q62" t="s">
        <v>8</v>
      </c>
      <c r="R62" t="s">
        <v>9</v>
      </c>
      <c r="S62" s="25">
        <f>+VLOOKUP(H62,'NCC phản hồi'!B:H,7,0)</f>
        <v>1586131</v>
      </c>
      <c r="T62" s="25">
        <f t="shared" ca="1" si="1"/>
        <v>0</v>
      </c>
    </row>
    <row r="63" spans="1:20" ht="14.1" customHeight="1" outlineLevel="2" x14ac:dyDescent="0.2">
      <c r="A63" s="2" t="s">
        <v>0</v>
      </c>
      <c r="B63" t="s">
        <v>226</v>
      </c>
      <c r="C63" t="s">
        <v>2</v>
      </c>
      <c r="D63" t="s">
        <v>227</v>
      </c>
      <c r="E63" t="s">
        <v>4</v>
      </c>
      <c r="F63" t="s">
        <v>228</v>
      </c>
      <c r="G63" t="s">
        <v>229</v>
      </c>
      <c r="H63" s="24">
        <v>41508</v>
      </c>
      <c r="I63" s="3">
        <v>45516</v>
      </c>
      <c r="J63" s="3">
        <v>45519</v>
      </c>
      <c r="K63" s="3">
        <v>45564</v>
      </c>
      <c r="L63" t="s">
        <v>0</v>
      </c>
      <c r="M63" s="4">
        <v>-1586131</v>
      </c>
      <c r="N63" s="25">
        <f t="shared" ca="1" si="0"/>
        <v>-1586131</v>
      </c>
      <c r="O63" t="s">
        <v>7</v>
      </c>
      <c r="P63" s="3">
        <v>45570</v>
      </c>
      <c r="Q63" t="s">
        <v>8</v>
      </c>
      <c r="R63" t="s">
        <v>9</v>
      </c>
      <c r="S63" s="25">
        <f>+VLOOKUP(H63,'NCC phản hồi'!B:H,7,0)</f>
        <v>1586131</v>
      </c>
      <c r="T63" s="25">
        <f t="shared" ca="1" si="1"/>
        <v>0</v>
      </c>
    </row>
    <row r="64" spans="1:20" ht="14.1" customHeight="1" outlineLevel="2" x14ac:dyDescent="0.2">
      <c r="A64" s="2" t="s">
        <v>0</v>
      </c>
      <c r="B64" t="s">
        <v>230</v>
      </c>
      <c r="C64" t="s">
        <v>2</v>
      </c>
      <c r="D64" t="s">
        <v>231</v>
      </c>
      <c r="E64" t="s">
        <v>4</v>
      </c>
      <c r="F64" t="s">
        <v>232</v>
      </c>
      <c r="G64" t="s">
        <v>233</v>
      </c>
      <c r="H64" s="24">
        <v>41520</v>
      </c>
      <c r="I64" s="3">
        <v>45516</v>
      </c>
      <c r="J64" s="3">
        <v>45519</v>
      </c>
      <c r="K64" s="3">
        <v>45564</v>
      </c>
      <c r="L64" t="s">
        <v>0</v>
      </c>
      <c r="M64" s="4">
        <v>-1199426</v>
      </c>
      <c r="N64" s="25">
        <f t="shared" ca="1" si="0"/>
        <v>-1199426</v>
      </c>
      <c r="O64" t="s">
        <v>7</v>
      </c>
      <c r="P64" s="3">
        <v>45570</v>
      </c>
      <c r="Q64" t="s">
        <v>8</v>
      </c>
      <c r="R64" t="s">
        <v>9</v>
      </c>
      <c r="S64" s="25">
        <f>+VLOOKUP(H64,'NCC phản hồi'!B:H,7,0)</f>
        <v>1199426</v>
      </c>
      <c r="T64" s="25">
        <f t="shared" ca="1" si="1"/>
        <v>0</v>
      </c>
    </row>
    <row r="65" spans="1:20" ht="14.1" customHeight="1" outlineLevel="2" x14ac:dyDescent="0.2">
      <c r="A65" s="2" t="s">
        <v>0</v>
      </c>
      <c r="B65" t="s">
        <v>80</v>
      </c>
      <c r="C65" t="s">
        <v>2</v>
      </c>
      <c r="D65" t="s">
        <v>234</v>
      </c>
      <c r="E65" t="s">
        <v>4</v>
      </c>
      <c r="F65" t="s">
        <v>235</v>
      </c>
      <c r="G65" t="s">
        <v>236</v>
      </c>
      <c r="H65" s="24">
        <v>41509</v>
      </c>
      <c r="I65" s="3">
        <v>45516</v>
      </c>
      <c r="J65" s="3">
        <v>45519</v>
      </c>
      <c r="K65" s="3">
        <v>45564</v>
      </c>
      <c r="L65" t="s">
        <v>0</v>
      </c>
      <c r="M65" s="4">
        <v>-1586131</v>
      </c>
      <c r="N65" s="25">
        <f t="shared" ca="1" si="0"/>
        <v>-1586131</v>
      </c>
      <c r="O65" t="s">
        <v>7</v>
      </c>
      <c r="P65" s="3">
        <v>45570</v>
      </c>
      <c r="Q65" t="s">
        <v>8</v>
      </c>
      <c r="R65" t="s">
        <v>9</v>
      </c>
      <c r="S65" s="25">
        <f>+VLOOKUP(H65,'NCC phản hồi'!B:H,7,0)</f>
        <v>1586131</v>
      </c>
      <c r="T65" s="25">
        <f t="shared" ca="1" si="1"/>
        <v>0</v>
      </c>
    </row>
    <row r="66" spans="1:20" ht="14.1" customHeight="1" outlineLevel="2" x14ac:dyDescent="0.2">
      <c r="A66" s="2" t="s">
        <v>0</v>
      </c>
      <c r="B66" t="s">
        <v>237</v>
      </c>
      <c r="C66" t="s">
        <v>2</v>
      </c>
      <c r="D66" t="s">
        <v>238</v>
      </c>
      <c r="E66" t="s">
        <v>4</v>
      </c>
      <c r="F66" t="s">
        <v>239</v>
      </c>
      <c r="G66" t="s">
        <v>240</v>
      </c>
      <c r="H66" s="24">
        <v>41514</v>
      </c>
      <c r="I66" s="3">
        <v>45516</v>
      </c>
      <c r="J66" s="3">
        <v>45518</v>
      </c>
      <c r="K66" s="3">
        <v>45563</v>
      </c>
      <c r="L66" t="s">
        <v>0</v>
      </c>
      <c r="M66" s="4">
        <v>-1199426</v>
      </c>
      <c r="N66" s="25">
        <f t="shared" ca="1" si="0"/>
        <v>-1199426</v>
      </c>
      <c r="O66" t="s">
        <v>7</v>
      </c>
      <c r="P66" s="3">
        <v>45570</v>
      </c>
      <c r="Q66" t="s">
        <v>8</v>
      </c>
      <c r="R66" t="s">
        <v>9</v>
      </c>
      <c r="S66" s="25">
        <f>+VLOOKUP(H66,'NCC phản hồi'!B:H,7,0)</f>
        <v>1199426</v>
      </c>
      <c r="T66" s="25">
        <f t="shared" ca="1" si="1"/>
        <v>0</v>
      </c>
    </row>
    <row r="67" spans="1:20" ht="14.1" customHeight="1" outlineLevel="2" x14ac:dyDescent="0.2">
      <c r="A67" s="2" t="s">
        <v>0</v>
      </c>
      <c r="B67" t="s">
        <v>111</v>
      </c>
      <c r="C67" t="s">
        <v>2</v>
      </c>
      <c r="D67" t="s">
        <v>241</v>
      </c>
      <c r="E67" t="s">
        <v>4</v>
      </c>
      <c r="F67" t="s">
        <v>242</v>
      </c>
      <c r="G67" t="s">
        <v>243</v>
      </c>
      <c r="H67" s="24">
        <v>41516</v>
      </c>
      <c r="I67" s="3">
        <v>45516</v>
      </c>
      <c r="J67" s="3">
        <v>45518</v>
      </c>
      <c r="K67" s="3">
        <v>45563</v>
      </c>
      <c r="L67" t="s">
        <v>0</v>
      </c>
      <c r="M67" s="4">
        <v>-3984984</v>
      </c>
      <c r="N67" s="25">
        <f t="shared" ref="N67:N130" ca="1" si="2">+SUMIF($H$2:$M$326,H67,$M$2:$M$326)</f>
        <v>-3984984</v>
      </c>
      <c r="O67" t="s">
        <v>7</v>
      </c>
      <c r="P67" s="3">
        <v>45570</v>
      </c>
      <c r="Q67" t="s">
        <v>8</v>
      </c>
      <c r="R67" t="s">
        <v>9</v>
      </c>
      <c r="S67" s="25">
        <f>+VLOOKUP(H67,'NCC phản hồi'!B:H,7,0)</f>
        <v>3984984</v>
      </c>
      <c r="T67" s="25">
        <f t="shared" ref="T67:T130" ca="1" si="3">+S67+N67</f>
        <v>0</v>
      </c>
    </row>
    <row r="68" spans="1:20" ht="14.1" customHeight="1" outlineLevel="2" x14ac:dyDescent="0.2">
      <c r="A68" s="2" t="s">
        <v>0</v>
      </c>
      <c r="B68" t="s">
        <v>103</v>
      </c>
      <c r="C68" t="s">
        <v>2</v>
      </c>
      <c r="D68" t="s">
        <v>244</v>
      </c>
      <c r="E68" t="s">
        <v>4</v>
      </c>
      <c r="F68" t="s">
        <v>245</v>
      </c>
      <c r="G68" t="s">
        <v>246</v>
      </c>
      <c r="H68" s="24">
        <v>41515</v>
      </c>
      <c r="I68" s="3">
        <v>45516</v>
      </c>
      <c r="J68" s="3">
        <v>45518</v>
      </c>
      <c r="K68" s="3">
        <v>45563</v>
      </c>
      <c r="L68" t="s">
        <v>0</v>
      </c>
      <c r="M68" s="4">
        <v>-1199426</v>
      </c>
      <c r="N68" s="25">
        <f t="shared" ca="1" si="2"/>
        <v>-1199426</v>
      </c>
      <c r="O68" t="s">
        <v>7</v>
      </c>
      <c r="P68" s="3">
        <v>45570</v>
      </c>
      <c r="Q68" t="s">
        <v>8</v>
      </c>
      <c r="R68" t="s">
        <v>9</v>
      </c>
      <c r="S68" s="25">
        <f>+VLOOKUP(H68,'NCC phản hồi'!B:H,7,0)</f>
        <v>1199426</v>
      </c>
      <c r="T68" s="25">
        <f t="shared" ca="1" si="3"/>
        <v>0</v>
      </c>
    </row>
    <row r="69" spans="1:20" ht="14.1" customHeight="1" outlineLevel="2" x14ac:dyDescent="0.2">
      <c r="A69" s="2" t="s">
        <v>0</v>
      </c>
      <c r="B69" t="s">
        <v>76</v>
      </c>
      <c r="C69" t="s">
        <v>2</v>
      </c>
      <c r="D69" t="s">
        <v>247</v>
      </c>
      <c r="E69" t="s">
        <v>4</v>
      </c>
      <c r="F69" t="s">
        <v>248</v>
      </c>
      <c r="G69" t="s">
        <v>249</v>
      </c>
      <c r="H69" s="24">
        <v>41518</v>
      </c>
      <c r="I69" s="3">
        <v>45516</v>
      </c>
      <c r="J69" s="3">
        <v>45518</v>
      </c>
      <c r="K69" s="3">
        <v>45563</v>
      </c>
      <c r="L69" t="s">
        <v>0</v>
      </c>
      <c r="M69" s="4">
        <v>-2066589</v>
      </c>
      <c r="N69" s="25">
        <f t="shared" ca="1" si="2"/>
        <v>-2066589</v>
      </c>
      <c r="O69" t="s">
        <v>7</v>
      </c>
      <c r="P69" s="3">
        <v>45570</v>
      </c>
      <c r="Q69" t="s">
        <v>8</v>
      </c>
      <c r="R69" t="s">
        <v>9</v>
      </c>
      <c r="S69" s="25">
        <f>+VLOOKUP(H69,'NCC phản hồi'!B:H,7,0)</f>
        <v>2066589</v>
      </c>
      <c r="T69" s="25">
        <f t="shared" ca="1" si="3"/>
        <v>0</v>
      </c>
    </row>
    <row r="70" spans="1:20" ht="14.1" customHeight="1" outlineLevel="2" x14ac:dyDescent="0.2">
      <c r="A70" s="2" t="s">
        <v>0</v>
      </c>
      <c r="B70" t="s">
        <v>95</v>
      </c>
      <c r="C70" t="s">
        <v>2</v>
      </c>
      <c r="D70" t="s">
        <v>250</v>
      </c>
      <c r="E70" t="s">
        <v>4</v>
      </c>
      <c r="F70" t="s">
        <v>251</v>
      </c>
      <c r="G70" t="s">
        <v>252</v>
      </c>
      <c r="H70" s="24">
        <v>41511</v>
      </c>
      <c r="I70" s="3">
        <v>45516</v>
      </c>
      <c r="J70" s="3">
        <v>45519</v>
      </c>
      <c r="K70" s="3">
        <v>45564</v>
      </c>
      <c r="L70" t="s">
        <v>0</v>
      </c>
      <c r="M70" s="4">
        <v>-1586131</v>
      </c>
      <c r="N70" s="25">
        <f t="shared" ca="1" si="2"/>
        <v>-1586131</v>
      </c>
      <c r="O70" t="s">
        <v>7</v>
      </c>
      <c r="P70" s="3">
        <v>45570</v>
      </c>
      <c r="Q70" t="s">
        <v>8</v>
      </c>
      <c r="R70" t="s">
        <v>9</v>
      </c>
      <c r="S70" s="25">
        <f>+VLOOKUP(H70,'NCC phản hồi'!B:H,7,0)</f>
        <v>1586131</v>
      </c>
      <c r="T70" s="25">
        <f t="shared" ca="1" si="3"/>
        <v>0</v>
      </c>
    </row>
    <row r="71" spans="1:20" ht="14.1" customHeight="1" outlineLevel="2" x14ac:dyDescent="0.2">
      <c r="A71" s="2" t="s">
        <v>0</v>
      </c>
      <c r="B71" t="s">
        <v>253</v>
      </c>
      <c r="C71" t="s">
        <v>2</v>
      </c>
      <c r="D71" t="s">
        <v>254</v>
      </c>
      <c r="E71" t="s">
        <v>4</v>
      </c>
      <c r="F71" t="s">
        <v>255</v>
      </c>
      <c r="G71" t="s">
        <v>256</v>
      </c>
      <c r="H71" s="24">
        <v>41522</v>
      </c>
      <c r="I71" s="3">
        <v>45516</v>
      </c>
      <c r="J71" s="3">
        <v>45518</v>
      </c>
      <c r="K71" s="3">
        <v>45563</v>
      </c>
      <c r="L71" t="s">
        <v>0</v>
      </c>
      <c r="M71" s="4">
        <v>-1083953</v>
      </c>
      <c r="N71" s="25">
        <f t="shared" ca="1" si="2"/>
        <v>-1083953</v>
      </c>
      <c r="O71" t="s">
        <v>7</v>
      </c>
      <c r="P71" s="3">
        <v>45570</v>
      </c>
      <c r="Q71" t="s">
        <v>8</v>
      </c>
      <c r="R71" t="s">
        <v>9</v>
      </c>
      <c r="S71" s="25">
        <f>+VLOOKUP(H71,'NCC phản hồi'!B:H,7,0)</f>
        <v>1083953</v>
      </c>
      <c r="T71" s="25">
        <f t="shared" ca="1" si="3"/>
        <v>0</v>
      </c>
    </row>
    <row r="72" spans="1:20" ht="14.1" customHeight="1" outlineLevel="2" x14ac:dyDescent="0.2">
      <c r="A72" s="2" t="s">
        <v>0</v>
      </c>
      <c r="B72" t="s">
        <v>55</v>
      </c>
      <c r="C72" t="s">
        <v>2</v>
      </c>
      <c r="D72" t="s">
        <v>257</v>
      </c>
      <c r="E72" t="s">
        <v>4</v>
      </c>
      <c r="F72" t="s">
        <v>258</v>
      </c>
      <c r="G72" t="s">
        <v>259</v>
      </c>
      <c r="H72" s="24">
        <v>41517</v>
      </c>
      <c r="I72" s="3">
        <v>45516</v>
      </c>
      <c r="J72" s="3">
        <v>45518</v>
      </c>
      <c r="K72" s="3">
        <v>45563</v>
      </c>
      <c r="L72" t="s">
        <v>0</v>
      </c>
      <c r="M72" s="4">
        <v>-4975184</v>
      </c>
      <c r="N72" s="25">
        <f t="shared" ca="1" si="2"/>
        <v>-4975184</v>
      </c>
      <c r="O72" t="s">
        <v>7</v>
      </c>
      <c r="P72" s="3">
        <v>45570</v>
      </c>
      <c r="Q72" t="s">
        <v>8</v>
      </c>
      <c r="R72" t="s">
        <v>9</v>
      </c>
      <c r="S72" s="25">
        <f>+VLOOKUP(H72,'NCC phản hồi'!B:H,7,0)</f>
        <v>4975184</v>
      </c>
      <c r="T72" s="25">
        <f t="shared" ca="1" si="3"/>
        <v>0</v>
      </c>
    </row>
    <row r="73" spans="1:20" ht="14.1" customHeight="1" outlineLevel="2" x14ac:dyDescent="0.2">
      <c r="A73" s="2" t="s">
        <v>0</v>
      </c>
      <c r="B73" t="s">
        <v>260</v>
      </c>
      <c r="C73" t="s">
        <v>2</v>
      </c>
      <c r="D73" t="s">
        <v>261</v>
      </c>
      <c r="E73" t="s">
        <v>4</v>
      </c>
      <c r="F73" t="s">
        <v>262</v>
      </c>
      <c r="G73" t="s">
        <v>263</v>
      </c>
      <c r="H73" s="24">
        <v>41521</v>
      </c>
      <c r="I73" s="3">
        <v>45516</v>
      </c>
      <c r="J73" s="3">
        <v>45518</v>
      </c>
      <c r="K73" s="3">
        <v>45563</v>
      </c>
      <c r="L73" t="s">
        <v>0</v>
      </c>
      <c r="M73" s="4">
        <v>-1199426</v>
      </c>
      <c r="N73" s="25">
        <f t="shared" ca="1" si="2"/>
        <v>-1199426</v>
      </c>
      <c r="O73" t="s">
        <v>7</v>
      </c>
      <c r="P73" s="3">
        <v>45570</v>
      </c>
      <c r="Q73" t="s">
        <v>8</v>
      </c>
      <c r="R73" t="s">
        <v>9</v>
      </c>
      <c r="S73" s="25">
        <f>+VLOOKUP(H73,'NCC phản hồi'!B:H,7,0)</f>
        <v>1199426</v>
      </c>
      <c r="T73" s="25">
        <f t="shared" ca="1" si="3"/>
        <v>0</v>
      </c>
    </row>
    <row r="74" spans="1:20" ht="14.1" customHeight="1" outlineLevel="2" x14ac:dyDescent="0.2">
      <c r="A74" s="2" t="s">
        <v>0</v>
      </c>
      <c r="B74" t="s">
        <v>264</v>
      </c>
      <c r="C74" t="s">
        <v>2</v>
      </c>
      <c r="D74" t="s">
        <v>265</v>
      </c>
      <c r="E74" t="s">
        <v>4</v>
      </c>
      <c r="F74" t="s">
        <v>266</v>
      </c>
      <c r="G74" t="s">
        <v>267</v>
      </c>
      <c r="H74" s="24">
        <v>41499</v>
      </c>
      <c r="I74" s="3">
        <v>45516</v>
      </c>
      <c r="J74" s="3">
        <v>45518</v>
      </c>
      <c r="K74" s="3">
        <v>45563</v>
      </c>
      <c r="L74" t="s">
        <v>0</v>
      </c>
      <c r="M74" s="4">
        <v>-3172262</v>
      </c>
      <c r="N74" s="25">
        <f t="shared" ca="1" si="2"/>
        <v>-3172262</v>
      </c>
      <c r="O74" t="s">
        <v>7</v>
      </c>
      <c r="P74" s="3">
        <v>45570</v>
      </c>
      <c r="Q74" t="s">
        <v>8</v>
      </c>
      <c r="R74" t="s">
        <v>9</v>
      </c>
      <c r="S74" s="25">
        <f>+VLOOKUP(H74,'NCC phản hồi'!B:H,7,0)</f>
        <v>3172262</v>
      </c>
      <c r="T74" s="25">
        <f t="shared" ca="1" si="3"/>
        <v>0</v>
      </c>
    </row>
    <row r="75" spans="1:20" ht="14.1" customHeight="1" outlineLevel="2" x14ac:dyDescent="0.2">
      <c r="A75" s="2" t="s">
        <v>0</v>
      </c>
      <c r="B75" t="s">
        <v>264</v>
      </c>
      <c r="C75" t="s">
        <v>2</v>
      </c>
      <c r="D75" t="s">
        <v>268</v>
      </c>
      <c r="E75" t="s">
        <v>4</v>
      </c>
      <c r="F75" t="s">
        <v>269</v>
      </c>
      <c r="G75" t="s">
        <v>270</v>
      </c>
      <c r="H75" s="24">
        <v>41498</v>
      </c>
      <c r="I75" s="3">
        <v>45516</v>
      </c>
      <c r="J75" s="3">
        <v>45518</v>
      </c>
      <c r="K75" s="3">
        <v>45563</v>
      </c>
      <c r="L75" t="s">
        <v>0</v>
      </c>
      <c r="M75" s="4">
        <v>-1802922</v>
      </c>
      <c r="N75" s="25">
        <f t="shared" ca="1" si="2"/>
        <v>-1802922</v>
      </c>
      <c r="O75" t="s">
        <v>7</v>
      </c>
      <c r="P75" s="3">
        <v>45570</v>
      </c>
      <c r="Q75" t="s">
        <v>8</v>
      </c>
      <c r="R75" t="s">
        <v>9</v>
      </c>
      <c r="S75" s="25">
        <f>+VLOOKUP(H75,'NCC phản hồi'!B:H,7,0)</f>
        <v>1802922</v>
      </c>
      <c r="T75" s="25">
        <f t="shared" ca="1" si="3"/>
        <v>0</v>
      </c>
    </row>
    <row r="76" spans="1:20" ht="14.1" customHeight="1" outlineLevel="2" x14ac:dyDescent="0.2">
      <c r="A76" s="2" t="s">
        <v>0</v>
      </c>
      <c r="B76" t="s">
        <v>99</v>
      </c>
      <c r="C76" t="s">
        <v>2</v>
      </c>
      <c r="D76" t="s">
        <v>271</v>
      </c>
      <c r="E76" t="s">
        <v>4</v>
      </c>
      <c r="F76" t="s">
        <v>272</v>
      </c>
      <c r="G76" t="s">
        <v>273</v>
      </c>
      <c r="H76" s="24">
        <v>41510</v>
      </c>
      <c r="I76" s="3">
        <v>45516</v>
      </c>
      <c r="J76" s="3">
        <v>45519</v>
      </c>
      <c r="K76" s="3">
        <v>45564</v>
      </c>
      <c r="L76" t="s">
        <v>0</v>
      </c>
      <c r="M76" s="4">
        <v>-2019712</v>
      </c>
      <c r="N76" s="25">
        <f t="shared" ca="1" si="2"/>
        <v>-2019712</v>
      </c>
      <c r="O76" t="s">
        <v>7</v>
      </c>
      <c r="P76" s="3">
        <v>45570</v>
      </c>
      <c r="Q76" t="s">
        <v>8</v>
      </c>
      <c r="R76" t="s">
        <v>9</v>
      </c>
      <c r="S76" s="25">
        <f>+VLOOKUP(H76,'NCC phản hồi'!B:H,7,0)</f>
        <v>2019712</v>
      </c>
      <c r="T76" s="25">
        <f t="shared" ca="1" si="3"/>
        <v>0</v>
      </c>
    </row>
    <row r="77" spans="1:20" ht="14.1" customHeight="1" outlineLevel="2" x14ac:dyDescent="0.2">
      <c r="A77" s="2" t="s">
        <v>0</v>
      </c>
      <c r="B77" t="s">
        <v>274</v>
      </c>
      <c r="C77" t="s">
        <v>2</v>
      </c>
      <c r="D77" t="s">
        <v>275</v>
      </c>
      <c r="E77" t="s">
        <v>4</v>
      </c>
      <c r="F77" t="s">
        <v>276</v>
      </c>
      <c r="G77" t="s">
        <v>277</v>
      </c>
      <c r="H77" s="24">
        <v>41519</v>
      </c>
      <c r="I77" s="3">
        <v>45516</v>
      </c>
      <c r="J77" s="3">
        <v>45518</v>
      </c>
      <c r="K77" s="3">
        <v>45563</v>
      </c>
      <c r="L77" t="s">
        <v>0</v>
      </c>
      <c r="M77" s="4">
        <v>-1849798</v>
      </c>
      <c r="N77" s="25">
        <f t="shared" ca="1" si="2"/>
        <v>-1849798</v>
      </c>
      <c r="O77" t="s">
        <v>7</v>
      </c>
      <c r="P77" s="3">
        <v>45570</v>
      </c>
      <c r="Q77" t="s">
        <v>8</v>
      </c>
      <c r="R77" t="s">
        <v>9</v>
      </c>
      <c r="S77" s="25">
        <f>+VLOOKUP(H77,'NCC phản hồi'!B:H,7,0)</f>
        <v>1849798</v>
      </c>
      <c r="T77" s="25">
        <f t="shared" ca="1" si="3"/>
        <v>0</v>
      </c>
    </row>
    <row r="78" spans="1:20" ht="14.1" customHeight="1" outlineLevel="2" x14ac:dyDescent="0.2">
      <c r="A78" s="2" t="s">
        <v>0</v>
      </c>
      <c r="B78" t="s">
        <v>62</v>
      </c>
      <c r="C78" t="s">
        <v>2</v>
      </c>
      <c r="D78" t="s">
        <v>278</v>
      </c>
      <c r="E78" t="s">
        <v>4</v>
      </c>
      <c r="F78" t="s">
        <v>279</v>
      </c>
      <c r="G78" t="s">
        <v>280</v>
      </c>
      <c r="H78" s="24">
        <v>41512</v>
      </c>
      <c r="I78" s="3">
        <v>45516</v>
      </c>
      <c r="J78" s="3">
        <v>45518</v>
      </c>
      <c r="K78" s="3">
        <v>45563</v>
      </c>
      <c r="L78" t="s">
        <v>0</v>
      </c>
      <c r="M78" s="4">
        <v>-2398853</v>
      </c>
      <c r="N78" s="25">
        <f t="shared" ca="1" si="2"/>
        <v>-2398853</v>
      </c>
      <c r="O78" t="s">
        <v>7</v>
      </c>
      <c r="P78" s="3">
        <v>45570</v>
      </c>
      <c r="Q78" t="s">
        <v>8</v>
      </c>
      <c r="R78" t="s">
        <v>9</v>
      </c>
      <c r="S78" s="25">
        <f>+VLOOKUP(H78,'NCC phản hồi'!B:H,7,0)</f>
        <v>2398853</v>
      </c>
      <c r="T78" s="25">
        <f t="shared" ca="1" si="3"/>
        <v>0</v>
      </c>
    </row>
    <row r="79" spans="1:20" ht="14.1" customHeight="1" outlineLevel="2" x14ac:dyDescent="0.2">
      <c r="A79" s="2" t="s">
        <v>0</v>
      </c>
      <c r="B79" t="s">
        <v>18</v>
      </c>
      <c r="C79" t="s">
        <v>2</v>
      </c>
      <c r="D79" t="s">
        <v>281</v>
      </c>
      <c r="E79" t="s">
        <v>4</v>
      </c>
      <c r="F79" t="s">
        <v>282</v>
      </c>
      <c r="G79" t="s">
        <v>283</v>
      </c>
      <c r="H79" s="24">
        <v>41585</v>
      </c>
      <c r="I79" s="3">
        <v>45517</v>
      </c>
      <c r="J79" s="3">
        <v>45519</v>
      </c>
      <c r="K79" s="3">
        <v>45564</v>
      </c>
      <c r="L79" t="s">
        <v>0</v>
      </c>
      <c r="M79" s="4">
        <v>-3389053</v>
      </c>
      <c r="N79" s="25">
        <f t="shared" ca="1" si="2"/>
        <v>-3389053</v>
      </c>
      <c r="O79" t="s">
        <v>7</v>
      </c>
      <c r="P79" s="3">
        <v>45570</v>
      </c>
      <c r="Q79" t="s">
        <v>8</v>
      </c>
      <c r="R79" t="s">
        <v>9</v>
      </c>
      <c r="S79" s="25">
        <f>+VLOOKUP(H79,'NCC phản hồi'!B:H,7,0)</f>
        <v>3389053</v>
      </c>
      <c r="T79" s="25">
        <f t="shared" ca="1" si="3"/>
        <v>0</v>
      </c>
    </row>
    <row r="80" spans="1:20" ht="14.1" customHeight="1" outlineLevel="2" x14ac:dyDescent="0.2">
      <c r="A80" s="2" t="s">
        <v>0</v>
      </c>
      <c r="B80" t="s">
        <v>18</v>
      </c>
      <c r="C80" t="s">
        <v>2</v>
      </c>
      <c r="D80" t="s">
        <v>284</v>
      </c>
      <c r="E80" t="s">
        <v>4</v>
      </c>
      <c r="F80" t="s">
        <v>285</v>
      </c>
      <c r="G80" t="s">
        <v>286</v>
      </c>
      <c r="H80" s="24">
        <v>41584</v>
      </c>
      <c r="I80" s="3">
        <v>45517</v>
      </c>
      <c r="J80" s="3">
        <v>45519</v>
      </c>
      <c r="K80" s="3">
        <v>45564</v>
      </c>
      <c r="L80" t="s">
        <v>0</v>
      </c>
      <c r="M80" s="4">
        <v>-1586131</v>
      </c>
      <c r="N80" s="25">
        <f t="shared" ca="1" si="2"/>
        <v>-1586131</v>
      </c>
      <c r="O80" t="s">
        <v>7</v>
      </c>
      <c r="P80" s="3">
        <v>45570</v>
      </c>
      <c r="Q80" t="s">
        <v>8</v>
      </c>
      <c r="R80" t="s">
        <v>9</v>
      </c>
      <c r="S80" s="25">
        <f>+VLOOKUP(H80,'NCC phản hồi'!B:H,7,0)</f>
        <v>1586131</v>
      </c>
      <c r="T80" s="25">
        <f t="shared" ca="1" si="3"/>
        <v>0</v>
      </c>
    </row>
    <row r="81" spans="1:20" ht="14.1" customHeight="1" outlineLevel="2" x14ac:dyDescent="0.2">
      <c r="A81" s="2" t="s">
        <v>0</v>
      </c>
      <c r="B81" t="s">
        <v>33</v>
      </c>
      <c r="C81" t="s">
        <v>2</v>
      </c>
      <c r="D81" t="s">
        <v>287</v>
      </c>
      <c r="E81" t="s">
        <v>4</v>
      </c>
      <c r="F81" t="s">
        <v>288</v>
      </c>
      <c r="G81" t="s">
        <v>289</v>
      </c>
      <c r="H81" s="24">
        <v>41582</v>
      </c>
      <c r="I81" s="3">
        <v>45517</v>
      </c>
      <c r="J81" s="3">
        <v>45519</v>
      </c>
      <c r="K81" s="3">
        <v>45564</v>
      </c>
      <c r="L81" t="s">
        <v>0</v>
      </c>
      <c r="M81" s="4">
        <v>-4758394</v>
      </c>
      <c r="N81" s="25">
        <f t="shared" ca="1" si="2"/>
        <v>-4758394</v>
      </c>
      <c r="O81" t="s">
        <v>7</v>
      </c>
      <c r="P81" s="3">
        <v>45570</v>
      </c>
      <c r="Q81" t="s">
        <v>8</v>
      </c>
      <c r="R81" t="s">
        <v>9</v>
      </c>
      <c r="S81" s="25">
        <f>+VLOOKUP(H81,'NCC phản hồi'!B:H,7,0)</f>
        <v>4758394</v>
      </c>
      <c r="T81" s="25">
        <f t="shared" ca="1" si="3"/>
        <v>0</v>
      </c>
    </row>
    <row r="82" spans="1:20" ht="14.1" customHeight="1" outlineLevel="2" x14ac:dyDescent="0.2">
      <c r="A82" s="2" t="s">
        <v>0</v>
      </c>
      <c r="B82" t="s">
        <v>290</v>
      </c>
      <c r="C82" t="s">
        <v>2</v>
      </c>
      <c r="D82" t="s">
        <v>291</v>
      </c>
      <c r="E82" t="s">
        <v>4</v>
      </c>
      <c r="F82" t="s">
        <v>292</v>
      </c>
      <c r="G82" t="s">
        <v>293</v>
      </c>
      <c r="H82" s="24">
        <v>41583</v>
      </c>
      <c r="I82" s="3">
        <v>45517</v>
      </c>
      <c r="J82" s="3">
        <v>45519</v>
      </c>
      <c r="K82" s="3">
        <v>45564</v>
      </c>
      <c r="L82" t="s">
        <v>0</v>
      </c>
      <c r="M82" s="4">
        <v>-3152814</v>
      </c>
      <c r="N82" s="25">
        <f t="shared" ca="1" si="2"/>
        <v>-3152814</v>
      </c>
      <c r="O82" t="s">
        <v>7</v>
      </c>
      <c r="P82" s="3">
        <v>45570</v>
      </c>
      <c r="Q82" t="s">
        <v>8</v>
      </c>
      <c r="R82" t="s">
        <v>9</v>
      </c>
      <c r="S82" s="25">
        <f>+VLOOKUP(H82,'NCC phản hồi'!B:H,7,0)</f>
        <v>3152814</v>
      </c>
      <c r="T82" s="25">
        <f t="shared" ca="1" si="3"/>
        <v>0</v>
      </c>
    </row>
    <row r="83" spans="1:20" ht="14.1" customHeight="1" outlineLevel="2" x14ac:dyDescent="0.2">
      <c r="A83" s="2" t="s">
        <v>0</v>
      </c>
      <c r="B83" t="s">
        <v>33</v>
      </c>
      <c r="C83" t="s">
        <v>2</v>
      </c>
      <c r="D83" t="s">
        <v>294</v>
      </c>
      <c r="E83" t="s">
        <v>4</v>
      </c>
      <c r="F83" t="s">
        <v>295</v>
      </c>
      <c r="G83" t="s">
        <v>296</v>
      </c>
      <c r="H83" s="24">
        <v>41581</v>
      </c>
      <c r="I83" s="3">
        <v>45517</v>
      </c>
      <c r="J83" s="3">
        <v>45519</v>
      </c>
      <c r="K83" s="3">
        <v>45564</v>
      </c>
      <c r="L83" t="s">
        <v>0</v>
      </c>
      <c r="M83" s="4">
        <v>-1983571</v>
      </c>
      <c r="N83" s="25">
        <f t="shared" ca="1" si="2"/>
        <v>-1983571</v>
      </c>
      <c r="O83" t="s">
        <v>7</v>
      </c>
      <c r="P83" s="3">
        <v>45570</v>
      </c>
      <c r="Q83" t="s">
        <v>8</v>
      </c>
      <c r="R83" t="s">
        <v>9</v>
      </c>
      <c r="S83" s="25">
        <f>+VLOOKUP(H83,'NCC phản hồi'!B:H,7,0)</f>
        <v>1983571</v>
      </c>
      <c r="T83" s="25">
        <f t="shared" ca="1" si="3"/>
        <v>0</v>
      </c>
    </row>
    <row r="84" spans="1:20" ht="14.1" customHeight="1" outlineLevel="2" x14ac:dyDescent="0.2">
      <c r="A84" s="2" t="s">
        <v>0</v>
      </c>
      <c r="B84" t="s">
        <v>152</v>
      </c>
      <c r="C84" t="s">
        <v>2</v>
      </c>
      <c r="D84" t="s">
        <v>297</v>
      </c>
      <c r="E84" t="s">
        <v>4</v>
      </c>
      <c r="F84" t="s">
        <v>298</v>
      </c>
      <c r="G84" t="s">
        <v>299</v>
      </c>
      <c r="H84" s="24">
        <v>41580</v>
      </c>
      <c r="I84" s="3">
        <v>45517</v>
      </c>
      <c r="J84" s="3">
        <v>45519</v>
      </c>
      <c r="K84" s="3">
        <v>45564</v>
      </c>
      <c r="L84" t="s">
        <v>0</v>
      </c>
      <c r="M84" s="4">
        <v>-4371689</v>
      </c>
      <c r="N84" s="25">
        <f t="shared" ca="1" si="2"/>
        <v>-4371689</v>
      </c>
      <c r="O84" t="s">
        <v>7</v>
      </c>
      <c r="P84" s="3">
        <v>45570</v>
      </c>
      <c r="Q84" t="s">
        <v>8</v>
      </c>
      <c r="R84" t="s">
        <v>9</v>
      </c>
      <c r="S84" s="25">
        <f>+VLOOKUP(H84,'NCC phản hồi'!B:H,7,0)</f>
        <v>4371689</v>
      </c>
      <c r="T84" s="25">
        <f t="shared" ca="1" si="3"/>
        <v>0</v>
      </c>
    </row>
    <row r="85" spans="1:20" ht="14.1" customHeight="1" outlineLevel="2" x14ac:dyDescent="0.2">
      <c r="A85" s="2" t="s">
        <v>0</v>
      </c>
      <c r="B85" t="s">
        <v>182</v>
      </c>
      <c r="C85" t="s">
        <v>2</v>
      </c>
      <c r="D85" t="s">
        <v>300</v>
      </c>
      <c r="E85" t="s">
        <v>4</v>
      </c>
      <c r="F85" t="s">
        <v>301</v>
      </c>
      <c r="G85" t="s">
        <v>302</v>
      </c>
      <c r="H85" s="24">
        <v>41578</v>
      </c>
      <c r="I85" s="3">
        <v>45517</v>
      </c>
      <c r="J85" s="3">
        <v>45519</v>
      </c>
      <c r="K85" s="3">
        <v>45564</v>
      </c>
      <c r="L85" t="s">
        <v>0</v>
      </c>
      <c r="M85" s="4">
        <v>-1586131</v>
      </c>
      <c r="N85" s="25">
        <f t="shared" ca="1" si="2"/>
        <v>-1586131</v>
      </c>
      <c r="O85" t="s">
        <v>7</v>
      </c>
      <c r="P85" s="3">
        <v>45570</v>
      </c>
      <c r="Q85" t="s">
        <v>8</v>
      </c>
      <c r="R85" t="s">
        <v>9</v>
      </c>
      <c r="S85" s="25">
        <f>+VLOOKUP(H85,'NCC phản hồi'!B:H,7,0)</f>
        <v>1586131</v>
      </c>
      <c r="T85" s="25">
        <f t="shared" ca="1" si="3"/>
        <v>0</v>
      </c>
    </row>
    <row r="86" spans="1:20" ht="14.1" customHeight="1" outlineLevel="2" x14ac:dyDescent="0.2">
      <c r="A86" s="2" t="s">
        <v>0</v>
      </c>
      <c r="B86" t="s">
        <v>22</v>
      </c>
      <c r="C86" t="s">
        <v>2</v>
      </c>
      <c r="D86" t="s">
        <v>303</v>
      </c>
      <c r="E86" t="s">
        <v>4</v>
      </c>
      <c r="F86" t="s">
        <v>304</v>
      </c>
      <c r="G86" t="s">
        <v>305</v>
      </c>
      <c r="H86" s="24">
        <v>41586</v>
      </c>
      <c r="I86" s="3">
        <v>45517</v>
      </c>
      <c r="J86" s="3">
        <v>45518</v>
      </c>
      <c r="K86" s="3">
        <v>45563</v>
      </c>
      <c r="L86" t="s">
        <v>0</v>
      </c>
      <c r="M86" s="4">
        <v>-2019712</v>
      </c>
      <c r="N86" s="25">
        <f t="shared" ca="1" si="2"/>
        <v>-2019712</v>
      </c>
      <c r="O86" t="s">
        <v>7</v>
      </c>
      <c r="P86" s="3">
        <v>45570</v>
      </c>
      <c r="Q86" t="s">
        <v>8</v>
      </c>
      <c r="R86" t="s">
        <v>9</v>
      </c>
      <c r="S86" s="25">
        <f>+VLOOKUP(H86,'NCC phản hồi'!B:H,7,0)</f>
        <v>2019712</v>
      </c>
      <c r="T86" s="25">
        <f t="shared" ca="1" si="3"/>
        <v>0</v>
      </c>
    </row>
    <row r="87" spans="1:20" ht="14.1" customHeight="1" outlineLevel="2" x14ac:dyDescent="0.2">
      <c r="A87" s="2" t="s">
        <v>0</v>
      </c>
      <c r="B87" t="s">
        <v>206</v>
      </c>
      <c r="C87" t="s">
        <v>2</v>
      </c>
      <c r="D87" t="s">
        <v>306</v>
      </c>
      <c r="E87" t="s">
        <v>4</v>
      </c>
      <c r="F87" t="s">
        <v>307</v>
      </c>
      <c r="G87" t="s">
        <v>308</v>
      </c>
      <c r="H87" s="24">
        <v>41577</v>
      </c>
      <c r="I87" s="3">
        <v>45517</v>
      </c>
      <c r="J87" s="3">
        <v>45521</v>
      </c>
      <c r="K87" s="3">
        <v>45566</v>
      </c>
      <c r="L87" t="s">
        <v>0</v>
      </c>
      <c r="M87" s="4">
        <v>-2398853</v>
      </c>
      <c r="N87" s="25">
        <f t="shared" ca="1" si="2"/>
        <v>-2398853</v>
      </c>
      <c r="O87" t="s">
        <v>7</v>
      </c>
      <c r="P87" s="3">
        <v>45570</v>
      </c>
      <c r="Q87" t="s">
        <v>8</v>
      </c>
      <c r="R87" t="s">
        <v>9</v>
      </c>
      <c r="S87" s="25">
        <f>+VLOOKUP(H87,'NCC phản hồi'!B:H,7,0)</f>
        <v>2398853</v>
      </c>
      <c r="T87" s="25">
        <f t="shared" ca="1" si="3"/>
        <v>0</v>
      </c>
    </row>
    <row r="88" spans="1:20" ht="14.1" customHeight="1" outlineLevel="2" x14ac:dyDescent="0.2">
      <c r="A88" s="2" t="s">
        <v>0</v>
      </c>
      <c r="B88" t="s">
        <v>199</v>
      </c>
      <c r="C88" t="s">
        <v>2</v>
      </c>
      <c r="D88" t="s">
        <v>309</v>
      </c>
      <c r="E88" t="s">
        <v>4</v>
      </c>
      <c r="F88" t="s">
        <v>310</v>
      </c>
      <c r="G88" t="s">
        <v>311</v>
      </c>
      <c r="H88" s="24">
        <v>41576</v>
      </c>
      <c r="I88" s="3">
        <v>45517</v>
      </c>
      <c r="J88" s="3">
        <v>45521</v>
      </c>
      <c r="K88" s="3">
        <v>45566</v>
      </c>
      <c r="L88" t="s">
        <v>0</v>
      </c>
      <c r="M88" s="4">
        <v>-599713</v>
      </c>
      <c r="N88" s="25">
        <f t="shared" ca="1" si="2"/>
        <v>-599713</v>
      </c>
      <c r="O88" t="s">
        <v>7</v>
      </c>
      <c r="P88" s="3">
        <v>45570</v>
      </c>
      <c r="Q88" t="s">
        <v>8</v>
      </c>
      <c r="R88" t="s">
        <v>9</v>
      </c>
      <c r="S88" s="25">
        <f>+VLOOKUP(H88,'NCC phản hồi'!B:H,7,0)</f>
        <v>599713</v>
      </c>
      <c r="T88" s="25">
        <f t="shared" ca="1" si="3"/>
        <v>0</v>
      </c>
    </row>
    <row r="89" spans="1:20" ht="14.1" customHeight="1" outlineLevel="2" x14ac:dyDescent="0.2">
      <c r="A89" s="2" t="s">
        <v>0</v>
      </c>
      <c r="B89" t="s">
        <v>159</v>
      </c>
      <c r="C89" t="s">
        <v>2</v>
      </c>
      <c r="D89" t="s">
        <v>312</v>
      </c>
      <c r="E89" t="s">
        <v>4</v>
      </c>
      <c r="F89" t="s">
        <v>313</v>
      </c>
      <c r="G89" t="s">
        <v>314</v>
      </c>
      <c r="H89" s="24">
        <v>41579</v>
      </c>
      <c r="I89" s="3">
        <v>45517</v>
      </c>
      <c r="J89" s="3">
        <v>45520</v>
      </c>
      <c r="K89" s="3">
        <v>45565</v>
      </c>
      <c r="L89" t="s">
        <v>0</v>
      </c>
      <c r="M89" s="4">
        <v>-5571115</v>
      </c>
      <c r="N89" s="25">
        <f t="shared" ca="1" si="2"/>
        <v>-5571115</v>
      </c>
      <c r="O89" t="s">
        <v>7</v>
      </c>
      <c r="P89" s="3">
        <v>45570</v>
      </c>
      <c r="Q89" t="s">
        <v>8</v>
      </c>
      <c r="R89" t="s">
        <v>9</v>
      </c>
      <c r="S89" s="25">
        <f>+VLOOKUP(H89,'NCC phản hồi'!B:H,7,0)</f>
        <v>5571115</v>
      </c>
      <c r="T89" s="25">
        <f t="shared" ca="1" si="3"/>
        <v>0</v>
      </c>
    </row>
    <row r="90" spans="1:20" ht="14.1" customHeight="1" outlineLevel="2" x14ac:dyDescent="0.2">
      <c r="A90" s="2" t="s">
        <v>0</v>
      </c>
      <c r="B90" t="s">
        <v>119</v>
      </c>
      <c r="C90" t="s">
        <v>2</v>
      </c>
      <c r="D90" t="s">
        <v>315</v>
      </c>
      <c r="E90" t="s">
        <v>4</v>
      </c>
      <c r="F90" t="s">
        <v>316</v>
      </c>
      <c r="G90" t="s">
        <v>317</v>
      </c>
      <c r="H90" s="24">
        <v>41613</v>
      </c>
      <c r="I90" s="3">
        <v>45518</v>
      </c>
      <c r="J90" s="3">
        <v>45518</v>
      </c>
      <c r="K90" s="3">
        <v>45563</v>
      </c>
      <c r="L90" t="s">
        <v>0</v>
      </c>
      <c r="M90" s="4">
        <v>-2835238</v>
      </c>
      <c r="N90" s="25">
        <f t="shared" ca="1" si="2"/>
        <v>-2835238</v>
      </c>
      <c r="O90" t="s">
        <v>7</v>
      </c>
      <c r="P90" s="3">
        <v>45570</v>
      </c>
      <c r="Q90" t="s">
        <v>8</v>
      </c>
      <c r="R90" t="s">
        <v>9</v>
      </c>
      <c r="S90" s="25">
        <f>+VLOOKUP(H90,'NCC phản hồi'!B:H,7,0)</f>
        <v>2835238</v>
      </c>
      <c r="T90" s="25">
        <f t="shared" ca="1" si="3"/>
        <v>0</v>
      </c>
    </row>
    <row r="91" spans="1:20" ht="14.1" customHeight="1" outlineLevel="2" x14ac:dyDescent="0.2">
      <c r="A91" s="2" t="s">
        <v>0</v>
      </c>
      <c r="B91" t="s">
        <v>51</v>
      </c>
      <c r="C91" t="s">
        <v>2</v>
      </c>
      <c r="D91" t="s">
        <v>318</v>
      </c>
      <c r="E91" t="s">
        <v>4</v>
      </c>
      <c r="F91" t="s">
        <v>319</v>
      </c>
      <c r="G91" t="s">
        <v>320</v>
      </c>
      <c r="H91" s="24">
        <v>41612</v>
      </c>
      <c r="I91" s="3">
        <v>45518</v>
      </c>
      <c r="J91" s="3">
        <v>45518</v>
      </c>
      <c r="K91" s="3">
        <v>45563</v>
      </c>
      <c r="L91" t="s">
        <v>0</v>
      </c>
      <c r="M91" s="4">
        <v>-650372</v>
      </c>
      <c r="N91" s="25">
        <f t="shared" ca="1" si="2"/>
        <v>-650372</v>
      </c>
      <c r="O91" t="s">
        <v>7</v>
      </c>
      <c r="P91" s="3">
        <v>45570</v>
      </c>
      <c r="Q91" t="s">
        <v>8</v>
      </c>
      <c r="R91" t="s">
        <v>9</v>
      </c>
      <c r="S91" s="25">
        <f>+VLOOKUP(H91,'NCC phản hồi'!B:H,7,0)</f>
        <v>650372</v>
      </c>
      <c r="T91" s="25">
        <f t="shared" ca="1" si="3"/>
        <v>0</v>
      </c>
    </row>
    <row r="92" spans="1:20" ht="14.1" customHeight="1" outlineLevel="2" x14ac:dyDescent="0.2">
      <c r="A92" s="2" t="s">
        <v>0</v>
      </c>
      <c r="B92" t="s">
        <v>123</v>
      </c>
      <c r="C92" t="s">
        <v>2</v>
      </c>
      <c r="D92" t="s">
        <v>321</v>
      </c>
      <c r="E92" t="s">
        <v>4</v>
      </c>
      <c r="F92" t="s">
        <v>322</v>
      </c>
      <c r="G92" t="s">
        <v>323</v>
      </c>
      <c r="H92" s="24">
        <v>42191</v>
      </c>
      <c r="I92" s="3">
        <v>45519</v>
      </c>
      <c r="J92" s="3">
        <v>45519</v>
      </c>
      <c r="K92" s="3">
        <v>45564</v>
      </c>
      <c r="L92" t="s">
        <v>0</v>
      </c>
      <c r="M92" s="4">
        <v>-1586131</v>
      </c>
      <c r="N92" s="25">
        <f t="shared" ca="1" si="2"/>
        <v>-1586131</v>
      </c>
      <c r="O92" t="s">
        <v>7</v>
      </c>
      <c r="P92" s="3">
        <v>45570</v>
      </c>
      <c r="Q92" t="s">
        <v>8</v>
      </c>
      <c r="R92" t="s">
        <v>9</v>
      </c>
      <c r="S92" s="25">
        <f>+VLOOKUP(H92,'NCC phản hồi'!B:H,7,0)</f>
        <v>1586131</v>
      </c>
      <c r="T92" s="25">
        <f t="shared" ca="1" si="3"/>
        <v>0</v>
      </c>
    </row>
    <row r="93" spans="1:20" ht="14.1" customHeight="1" outlineLevel="2" x14ac:dyDescent="0.2">
      <c r="A93" s="2" t="s">
        <v>0</v>
      </c>
      <c r="B93" t="s">
        <v>115</v>
      </c>
      <c r="C93" t="s">
        <v>2</v>
      </c>
      <c r="D93" t="s">
        <v>324</v>
      </c>
      <c r="E93" t="s">
        <v>4</v>
      </c>
      <c r="F93" t="s">
        <v>325</v>
      </c>
      <c r="G93" t="s">
        <v>326</v>
      </c>
      <c r="H93" s="24">
        <v>42192</v>
      </c>
      <c r="I93" s="3">
        <v>45519</v>
      </c>
      <c r="J93" s="3">
        <v>45519</v>
      </c>
      <c r="K93" s="3">
        <v>45564</v>
      </c>
      <c r="L93" t="s">
        <v>0</v>
      </c>
      <c r="M93" s="4">
        <v>-1849798</v>
      </c>
      <c r="N93" s="25">
        <f t="shared" ca="1" si="2"/>
        <v>-1849798</v>
      </c>
      <c r="O93" t="s">
        <v>7</v>
      </c>
      <c r="P93" s="3">
        <v>45570</v>
      </c>
      <c r="Q93" t="s">
        <v>8</v>
      </c>
      <c r="R93" t="s">
        <v>9</v>
      </c>
      <c r="S93" s="25">
        <f>+VLOOKUP(H93,'NCC phản hồi'!B:H,7,0)</f>
        <v>1849798</v>
      </c>
      <c r="T93" s="25">
        <f t="shared" ca="1" si="3"/>
        <v>0</v>
      </c>
    </row>
    <row r="94" spans="1:20" ht="14.1" customHeight="1" outlineLevel="2" x14ac:dyDescent="0.2">
      <c r="A94" s="2" t="s">
        <v>0</v>
      </c>
      <c r="B94" t="s">
        <v>327</v>
      </c>
      <c r="C94" t="s">
        <v>2</v>
      </c>
      <c r="D94" t="s">
        <v>328</v>
      </c>
      <c r="E94" t="s">
        <v>4</v>
      </c>
      <c r="F94" t="s">
        <v>329</v>
      </c>
      <c r="G94" t="s">
        <v>330</v>
      </c>
      <c r="H94" s="24">
        <v>42520</v>
      </c>
      <c r="I94" s="3">
        <v>45519</v>
      </c>
      <c r="J94" s="3">
        <v>45519</v>
      </c>
      <c r="K94" s="3">
        <v>45564</v>
      </c>
      <c r="L94" t="s">
        <v>0</v>
      </c>
      <c r="M94" s="4">
        <v>-1802922</v>
      </c>
      <c r="N94" s="25">
        <f t="shared" ca="1" si="2"/>
        <v>-1802922</v>
      </c>
      <c r="O94" t="s">
        <v>7</v>
      </c>
      <c r="P94" s="3">
        <v>45570</v>
      </c>
      <c r="Q94" t="s">
        <v>8</v>
      </c>
      <c r="R94" t="s">
        <v>9</v>
      </c>
      <c r="S94" s="25">
        <f>+VLOOKUP(H94,'NCC phản hồi'!B:H,7,0)</f>
        <v>1802922</v>
      </c>
      <c r="T94" s="25">
        <f t="shared" ca="1" si="3"/>
        <v>0</v>
      </c>
    </row>
    <row r="95" spans="1:20" ht="14.1" customHeight="1" outlineLevel="2" x14ac:dyDescent="0.2">
      <c r="A95" s="2" t="s">
        <v>0</v>
      </c>
      <c r="B95" t="s">
        <v>14</v>
      </c>
      <c r="C95" t="s">
        <v>2</v>
      </c>
      <c r="D95" t="s">
        <v>331</v>
      </c>
      <c r="E95" t="s">
        <v>4</v>
      </c>
      <c r="F95" t="s">
        <v>332</v>
      </c>
      <c r="G95" t="s">
        <v>333</v>
      </c>
      <c r="H95" s="24">
        <v>42521</v>
      </c>
      <c r="I95" s="3">
        <v>45519</v>
      </c>
      <c r="J95" s="3">
        <v>45519</v>
      </c>
      <c r="K95" s="3">
        <v>45564</v>
      </c>
      <c r="L95" t="s">
        <v>0</v>
      </c>
      <c r="M95" s="4">
        <v>-1199426</v>
      </c>
      <c r="N95" s="25">
        <f t="shared" ca="1" si="2"/>
        <v>-1199426</v>
      </c>
      <c r="O95" t="s">
        <v>7</v>
      </c>
      <c r="P95" s="3">
        <v>45570</v>
      </c>
      <c r="Q95" t="s">
        <v>8</v>
      </c>
      <c r="R95" t="s">
        <v>9</v>
      </c>
      <c r="S95" s="25">
        <f>+VLOOKUP(H95,'NCC phản hồi'!B:H,7,0)</f>
        <v>1199426</v>
      </c>
      <c r="T95" s="25">
        <f t="shared" ca="1" si="3"/>
        <v>0</v>
      </c>
    </row>
    <row r="96" spans="1:20" ht="14.1" customHeight="1" outlineLevel="2" x14ac:dyDescent="0.2">
      <c r="A96" s="2" t="s">
        <v>0</v>
      </c>
      <c r="B96" t="s">
        <v>62</v>
      </c>
      <c r="C96" t="s">
        <v>2</v>
      </c>
      <c r="D96" t="s">
        <v>334</v>
      </c>
      <c r="E96" t="s">
        <v>4</v>
      </c>
      <c r="F96" t="s">
        <v>335</v>
      </c>
      <c r="G96" t="s">
        <v>336</v>
      </c>
      <c r="H96" s="24">
        <v>42735</v>
      </c>
      <c r="I96" s="3">
        <v>45519</v>
      </c>
      <c r="J96" s="3">
        <v>45521</v>
      </c>
      <c r="K96" s="3">
        <v>45566</v>
      </c>
      <c r="L96" t="s">
        <v>0</v>
      </c>
      <c r="M96" s="4">
        <v>-10090997</v>
      </c>
      <c r="N96" s="25">
        <f t="shared" ca="1" si="2"/>
        <v>-10090997</v>
      </c>
      <c r="O96" t="s">
        <v>7</v>
      </c>
      <c r="P96" s="3">
        <v>45570</v>
      </c>
      <c r="Q96" t="s">
        <v>8</v>
      </c>
      <c r="R96" t="s">
        <v>9</v>
      </c>
      <c r="S96" s="25">
        <f>+VLOOKUP(H96,'NCC phản hồi'!B:H,7,0)</f>
        <v>10090997</v>
      </c>
      <c r="T96" s="25">
        <f t="shared" ca="1" si="3"/>
        <v>0</v>
      </c>
    </row>
    <row r="97" spans="1:20" ht="14.1" customHeight="1" outlineLevel="2" x14ac:dyDescent="0.2">
      <c r="A97" s="2" t="s">
        <v>0</v>
      </c>
      <c r="B97" t="s">
        <v>226</v>
      </c>
      <c r="C97" t="s">
        <v>2</v>
      </c>
      <c r="D97" t="s">
        <v>337</v>
      </c>
      <c r="E97" t="s">
        <v>4</v>
      </c>
      <c r="F97" t="s">
        <v>338</v>
      </c>
      <c r="G97" t="s">
        <v>339</v>
      </c>
      <c r="H97" s="24">
        <v>42731</v>
      </c>
      <c r="I97" s="3">
        <v>45519</v>
      </c>
      <c r="J97" s="3">
        <v>45521</v>
      </c>
      <c r="K97" s="3">
        <v>45566</v>
      </c>
      <c r="L97" t="s">
        <v>0</v>
      </c>
      <c r="M97" s="4">
        <v>-5401201</v>
      </c>
      <c r="N97" s="25">
        <f t="shared" ca="1" si="2"/>
        <v>-5401201</v>
      </c>
      <c r="O97" t="s">
        <v>7</v>
      </c>
      <c r="P97" s="3">
        <v>45570</v>
      </c>
      <c r="Q97" t="s">
        <v>8</v>
      </c>
      <c r="R97" t="s">
        <v>9</v>
      </c>
      <c r="S97" s="25">
        <f>+VLOOKUP(H97,'NCC phản hồi'!B:H,7,0)</f>
        <v>5401201</v>
      </c>
      <c r="T97" s="25">
        <f t="shared" ca="1" si="3"/>
        <v>0</v>
      </c>
    </row>
    <row r="98" spans="1:20" ht="14.1" customHeight="1" outlineLevel="2" x14ac:dyDescent="0.2">
      <c r="A98" s="2" t="s">
        <v>0</v>
      </c>
      <c r="B98" t="s">
        <v>99</v>
      </c>
      <c r="C98" t="s">
        <v>2</v>
      </c>
      <c r="D98" t="s">
        <v>340</v>
      </c>
      <c r="E98" t="s">
        <v>4</v>
      </c>
      <c r="F98" t="s">
        <v>341</v>
      </c>
      <c r="G98" t="s">
        <v>342</v>
      </c>
      <c r="H98" s="24">
        <v>42732</v>
      </c>
      <c r="I98" s="3">
        <v>45519</v>
      </c>
      <c r="J98" s="3">
        <v>45522</v>
      </c>
      <c r="K98" s="3">
        <v>45567</v>
      </c>
      <c r="L98" t="s">
        <v>0</v>
      </c>
      <c r="M98" s="4">
        <v>-3049224</v>
      </c>
      <c r="N98" s="25">
        <f t="shared" ca="1" si="2"/>
        <v>-3049224</v>
      </c>
      <c r="O98" t="s">
        <v>7</v>
      </c>
      <c r="P98" s="3">
        <v>45570</v>
      </c>
      <c r="Q98" t="s">
        <v>8</v>
      </c>
      <c r="R98" t="s">
        <v>9</v>
      </c>
      <c r="S98" s="25">
        <f>+VLOOKUP(H98,'NCC phản hồi'!B:H,7,0)</f>
        <v>3049224</v>
      </c>
      <c r="T98" s="25">
        <f t="shared" ca="1" si="3"/>
        <v>0</v>
      </c>
    </row>
    <row r="99" spans="1:20" ht="14.1" customHeight="1" outlineLevel="2" x14ac:dyDescent="0.2">
      <c r="A99" s="2" t="s">
        <v>0</v>
      </c>
      <c r="B99" t="s">
        <v>95</v>
      </c>
      <c r="C99" t="s">
        <v>2</v>
      </c>
      <c r="D99" t="s">
        <v>343</v>
      </c>
      <c r="E99" t="s">
        <v>4</v>
      </c>
      <c r="F99" t="s">
        <v>344</v>
      </c>
      <c r="G99" t="s">
        <v>345</v>
      </c>
      <c r="H99" s="24">
        <v>42733</v>
      </c>
      <c r="I99" s="3">
        <v>45519</v>
      </c>
      <c r="J99" s="3">
        <v>45522</v>
      </c>
      <c r="K99" s="3">
        <v>45567</v>
      </c>
      <c r="L99" t="s">
        <v>0</v>
      </c>
      <c r="M99" s="4">
        <v>-3250748</v>
      </c>
      <c r="N99" s="25">
        <f t="shared" ca="1" si="2"/>
        <v>-3250748</v>
      </c>
      <c r="O99" t="s">
        <v>7</v>
      </c>
      <c r="P99" s="3">
        <v>45570</v>
      </c>
      <c r="Q99" t="s">
        <v>8</v>
      </c>
      <c r="R99" t="s">
        <v>9</v>
      </c>
      <c r="S99" s="25">
        <f>+VLOOKUP(H99,'NCC phản hồi'!B:H,7,0)</f>
        <v>3250748</v>
      </c>
      <c r="T99" s="25">
        <f t="shared" ca="1" si="3"/>
        <v>0</v>
      </c>
    </row>
    <row r="100" spans="1:20" ht="14.1" customHeight="1" outlineLevel="2" x14ac:dyDescent="0.2">
      <c r="A100" s="2" t="s">
        <v>0</v>
      </c>
      <c r="B100" t="s">
        <v>66</v>
      </c>
      <c r="C100" t="s">
        <v>2</v>
      </c>
      <c r="D100" t="s">
        <v>346</v>
      </c>
      <c r="E100" t="s">
        <v>4</v>
      </c>
      <c r="F100" t="s">
        <v>347</v>
      </c>
      <c r="G100" t="s">
        <v>348</v>
      </c>
      <c r="H100" s="24">
        <v>42734</v>
      </c>
      <c r="I100" s="3">
        <v>45519</v>
      </c>
      <c r="J100" s="3">
        <v>45521</v>
      </c>
      <c r="K100" s="3">
        <v>45566</v>
      </c>
      <c r="L100" t="s">
        <v>0</v>
      </c>
      <c r="M100" s="4">
        <v>-1586131</v>
      </c>
      <c r="N100" s="25">
        <f t="shared" ca="1" si="2"/>
        <v>-1586131</v>
      </c>
      <c r="O100" t="s">
        <v>7</v>
      </c>
      <c r="P100" s="3">
        <v>45570</v>
      </c>
      <c r="Q100" t="s">
        <v>8</v>
      </c>
      <c r="R100" t="s">
        <v>9</v>
      </c>
      <c r="S100" s="25">
        <f>+VLOOKUP(H100,'NCC phản hồi'!B:H,7,0)</f>
        <v>1586131</v>
      </c>
      <c r="T100" s="25">
        <f t="shared" ca="1" si="3"/>
        <v>0</v>
      </c>
    </row>
    <row r="101" spans="1:20" ht="14.1" customHeight="1" outlineLevel="2" x14ac:dyDescent="0.2">
      <c r="A101" s="2" t="s">
        <v>0</v>
      </c>
      <c r="B101" t="s">
        <v>159</v>
      </c>
      <c r="C101" t="s">
        <v>2</v>
      </c>
      <c r="D101" t="s">
        <v>349</v>
      </c>
      <c r="E101" t="s">
        <v>4</v>
      </c>
      <c r="F101" t="s">
        <v>350</v>
      </c>
      <c r="G101" t="s">
        <v>351</v>
      </c>
      <c r="H101" s="24">
        <v>42740</v>
      </c>
      <c r="I101" s="3">
        <v>45520</v>
      </c>
      <c r="J101" s="3">
        <v>45526</v>
      </c>
      <c r="K101" s="3">
        <v>45571</v>
      </c>
      <c r="L101" t="s">
        <v>0</v>
      </c>
      <c r="M101" s="4">
        <v>-4499855</v>
      </c>
      <c r="N101" s="25">
        <f t="shared" ca="1" si="2"/>
        <v>-4499855</v>
      </c>
      <c r="O101" t="s">
        <v>7</v>
      </c>
      <c r="P101" s="3"/>
      <c r="Q101" t="s">
        <v>0</v>
      </c>
      <c r="R101" t="s">
        <v>9</v>
      </c>
      <c r="S101" s="25">
        <f>+VLOOKUP(H101,'NCC phản hồi'!B:H,7,0)</f>
        <v>4499855</v>
      </c>
      <c r="T101" s="25">
        <f t="shared" ca="1" si="3"/>
        <v>0</v>
      </c>
    </row>
    <row r="102" spans="1:20" ht="14.1" customHeight="1" outlineLevel="2" x14ac:dyDescent="0.2">
      <c r="A102" s="2" t="s">
        <v>0</v>
      </c>
      <c r="B102" t="s">
        <v>141</v>
      </c>
      <c r="C102" t="s">
        <v>2</v>
      </c>
      <c r="D102" t="s">
        <v>352</v>
      </c>
      <c r="E102" t="s">
        <v>4</v>
      </c>
      <c r="F102" t="s">
        <v>353</v>
      </c>
      <c r="G102" t="s">
        <v>354</v>
      </c>
      <c r="H102" s="24">
        <v>42788</v>
      </c>
      <c r="I102" s="3">
        <v>45520</v>
      </c>
      <c r="J102" s="3">
        <v>45520</v>
      </c>
      <c r="K102" s="3">
        <v>45565</v>
      </c>
      <c r="L102" t="s">
        <v>0</v>
      </c>
      <c r="M102" s="4">
        <v>-2785558</v>
      </c>
      <c r="N102" s="25">
        <f t="shared" ca="1" si="2"/>
        <v>-2785558</v>
      </c>
      <c r="O102" t="s">
        <v>7</v>
      </c>
      <c r="P102" s="3">
        <v>45570</v>
      </c>
      <c r="Q102" t="s">
        <v>8</v>
      </c>
      <c r="R102" t="s">
        <v>9</v>
      </c>
      <c r="S102" s="25">
        <f>+VLOOKUP(H102,'NCC phản hồi'!B:H,7,0)</f>
        <v>2785558</v>
      </c>
      <c r="T102" s="25">
        <f t="shared" ca="1" si="3"/>
        <v>0</v>
      </c>
    </row>
    <row r="103" spans="1:20" ht="14.1" customHeight="1" outlineLevel="2" x14ac:dyDescent="0.2">
      <c r="A103" s="2" t="s">
        <v>0</v>
      </c>
      <c r="B103" t="s">
        <v>43</v>
      </c>
      <c r="C103" t="s">
        <v>2</v>
      </c>
      <c r="D103" t="s">
        <v>355</v>
      </c>
      <c r="E103" t="s">
        <v>4</v>
      </c>
      <c r="F103" t="s">
        <v>356</v>
      </c>
      <c r="G103" t="s">
        <v>357</v>
      </c>
      <c r="H103" s="24">
        <v>42739</v>
      </c>
      <c r="I103" s="3">
        <v>45520</v>
      </c>
      <c r="J103" s="3">
        <v>45521</v>
      </c>
      <c r="K103" s="3">
        <v>45566</v>
      </c>
      <c r="L103" t="s">
        <v>0</v>
      </c>
      <c r="M103" s="4">
        <v>-1199426</v>
      </c>
      <c r="N103" s="25">
        <f t="shared" ca="1" si="2"/>
        <v>-1199426</v>
      </c>
      <c r="O103" t="s">
        <v>7</v>
      </c>
      <c r="P103" s="3">
        <v>45570</v>
      </c>
      <c r="Q103" t="s">
        <v>8</v>
      </c>
      <c r="R103" t="s">
        <v>9</v>
      </c>
      <c r="S103" s="25">
        <f>+VLOOKUP(H103,'NCC phản hồi'!B:H,7,0)</f>
        <v>1199426</v>
      </c>
      <c r="T103" s="25">
        <f t="shared" ca="1" si="3"/>
        <v>0</v>
      </c>
    </row>
    <row r="104" spans="1:20" ht="14.1" customHeight="1" outlineLevel="2" x14ac:dyDescent="0.2">
      <c r="A104" s="2" t="s">
        <v>0</v>
      </c>
      <c r="B104" t="s">
        <v>10</v>
      </c>
      <c r="C104" t="s">
        <v>2</v>
      </c>
      <c r="D104" t="s">
        <v>358</v>
      </c>
      <c r="E104" t="s">
        <v>4</v>
      </c>
      <c r="F104" t="s">
        <v>359</v>
      </c>
      <c r="G104" t="s">
        <v>360</v>
      </c>
      <c r="H104" s="24">
        <v>42789</v>
      </c>
      <c r="I104" s="3">
        <v>45520</v>
      </c>
      <c r="J104" s="3">
        <v>45524</v>
      </c>
      <c r="K104" s="3">
        <v>45569</v>
      </c>
      <c r="L104" t="s">
        <v>0</v>
      </c>
      <c r="M104" s="4">
        <v>-9942804</v>
      </c>
      <c r="N104" s="25">
        <f t="shared" ca="1" si="2"/>
        <v>-9942804</v>
      </c>
      <c r="O104" t="s">
        <v>7</v>
      </c>
      <c r="P104" s="3">
        <v>45570</v>
      </c>
      <c r="Q104" t="s">
        <v>8</v>
      </c>
      <c r="R104" t="s">
        <v>9</v>
      </c>
      <c r="S104" s="25">
        <f>+VLOOKUP(H104,'NCC phản hồi'!B:H,7,0)</f>
        <v>9942804</v>
      </c>
      <c r="T104" s="25">
        <f t="shared" ca="1" si="3"/>
        <v>0</v>
      </c>
    </row>
    <row r="105" spans="1:20" ht="14.1" customHeight="1" outlineLevel="2" x14ac:dyDescent="0.2">
      <c r="A105" s="2" t="s">
        <v>0</v>
      </c>
      <c r="B105" t="s">
        <v>33</v>
      </c>
      <c r="C105" t="s">
        <v>2</v>
      </c>
      <c r="D105" t="s">
        <v>361</v>
      </c>
      <c r="E105" t="s">
        <v>4</v>
      </c>
      <c r="F105" t="s">
        <v>362</v>
      </c>
      <c r="G105" t="s">
        <v>363</v>
      </c>
      <c r="H105" s="24">
        <v>42792</v>
      </c>
      <c r="I105" s="3">
        <v>45520</v>
      </c>
      <c r="J105" s="3">
        <v>45524</v>
      </c>
      <c r="K105" s="3">
        <v>45569</v>
      </c>
      <c r="L105" t="s">
        <v>0</v>
      </c>
      <c r="M105" s="4">
        <v>-3172262</v>
      </c>
      <c r="N105" s="25">
        <f t="shared" ca="1" si="2"/>
        <v>-3172262</v>
      </c>
      <c r="O105" t="s">
        <v>7</v>
      </c>
      <c r="P105" s="3">
        <v>45570</v>
      </c>
      <c r="Q105" t="s">
        <v>8</v>
      </c>
      <c r="R105" t="s">
        <v>9</v>
      </c>
      <c r="S105" s="25">
        <f>+VLOOKUP(H105,'NCC phản hồi'!B:H,7,0)</f>
        <v>3172262</v>
      </c>
      <c r="T105" s="25">
        <f t="shared" ca="1" si="3"/>
        <v>0</v>
      </c>
    </row>
    <row r="106" spans="1:20" ht="14.1" customHeight="1" outlineLevel="2" x14ac:dyDescent="0.2">
      <c r="A106" s="2" t="s">
        <v>0</v>
      </c>
      <c r="B106" t="s">
        <v>195</v>
      </c>
      <c r="C106" t="s">
        <v>2</v>
      </c>
      <c r="D106" t="s">
        <v>364</v>
      </c>
      <c r="E106" t="s">
        <v>4</v>
      </c>
      <c r="F106" t="s">
        <v>365</v>
      </c>
      <c r="G106" t="s">
        <v>366</v>
      </c>
      <c r="H106" s="24">
        <v>42793</v>
      </c>
      <c r="I106" s="3">
        <v>45520</v>
      </c>
      <c r="J106" s="3">
        <v>45524</v>
      </c>
      <c r="K106" s="3">
        <v>45569</v>
      </c>
      <c r="L106" t="s">
        <v>0</v>
      </c>
      <c r="M106" s="4">
        <v>-2785558</v>
      </c>
      <c r="N106" s="25">
        <f t="shared" ca="1" si="2"/>
        <v>-2785558</v>
      </c>
      <c r="O106" t="s">
        <v>7</v>
      </c>
      <c r="P106" s="3">
        <v>45570</v>
      </c>
      <c r="Q106" t="s">
        <v>8</v>
      </c>
      <c r="R106" t="s">
        <v>9</v>
      </c>
      <c r="S106" s="25">
        <f>+VLOOKUP(H106,'NCC phản hồi'!B:H,7,0)</f>
        <v>2785558</v>
      </c>
      <c r="T106" s="25">
        <f t="shared" ca="1" si="3"/>
        <v>0</v>
      </c>
    </row>
    <row r="107" spans="1:20" ht="14.1" customHeight="1" outlineLevel="2" x14ac:dyDescent="0.2">
      <c r="A107" s="2" t="s">
        <v>0</v>
      </c>
      <c r="B107" t="s">
        <v>152</v>
      </c>
      <c r="C107" t="s">
        <v>2</v>
      </c>
      <c r="D107" t="s">
        <v>367</v>
      </c>
      <c r="E107" t="s">
        <v>4</v>
      </c>
      <c r="F107" t="s">
        <v>368</v>
      </c>
      <c r="G107" t="s">
        <v>369</v>
      </c>
      <c r="H107" s="24">
        <v>42791</v>
      </c>
      <c r="I107" s="3">
        <v>45520</v>
      </c>
      <c r="J107" s="3">
        <v>45524</v>
      </c>
      <c r="K107" s="3">
        <v>45569</v>
      </c>
      <c r="L107" t="s">
        <v>0</v>
      </c>
      <c r="M107" s="4">
        <v>-4371689</v>
      </c>
      <c r="N107" s="25">
        <f t="shared" ca="1" si="2"/>
        <v>-4371689</v>
      </c>
      <c r="O107" t="s">
        <v>7</v>
      </c>
      <c r="P107" s="3">
        <v>45570</v>
      </c>
      <c r="Q107" t="s">
        <v>8</v>
      </c>
      <c r="R107" t="s">
        <v>9</v>
      </c>
      <c r="S107" s="25">
        <f>+VLOOKUP(H107,'NCC phản hồi'!B:H,7,0)</f>
        <v>4371689</v>
      </c>
      <c r="T107" s="25">
        <f t="shared" ca="1" si="3"/>
        <v>0</v>
      </c>
    </row>
    <row r="108" spans="1:20" ht="14.1" customHeight="1" outlineLevel="2" x14ac:dyDescent="0.2">
      <c r="A108" s="2" t="s">
        <v>0</v>
      </c>
      <c r="B108" t="s">
        <v>370</v>
      </c>
      <c r="C108" t="s">
        <v>2</v>
      </c>
      <c r="D108" t="s">
        <v>371</v>
      </c>
      <c r="E108" t="s">
        <v>4</v>
      </c>
      <c r="F108" t="s">
        <v>372</v>
      </c>
      <c r="G108" t="s">
        <v>373</v>
      </c>
      <c r="H108" s="24">
        <v>42738</v>
      </c>
      <c r="I108" s="3">
        <v>45520</v>
      </c>
      <c r="J108" s="3">
        <v>45522</v>
      </c>
      <c r="K108" s="3">
        <v>45567</v>
      </c>
      <c r="L108" t="s">
        <v>0</v>
      </c>
      <c r="M108" s="4">
        <v>-5303496</v>
      </c>
      <c r="N108" s="25">
        <f t="shared" ca="1" si="2"/>
        <v>-5303496</v>
      </c>
      <c r="O108" t="s">
        <v>7</v>
      </c>
      <c r="P108" s="3">
        <v>45570</v>
      </c>
      <c r="Q108" t="s">
        <v>8</v>
      </c>
      <c r="R108" t="s">
        <v>9</v>
      </c>
      <c r="S108" s="25">
        <f>+VLOOKUP(H108,'NCC phản hồi'!B:H,7,0)</f>
        <v>5303496</v>
      </c>
      <c r="T108" s="25">
        <f t="shared" ca="1" si="3"/>
        <v>0</v>
      </c>
    </row>
    <row r="109" spans="1:20" ht="14.1" customHeight="1" outlineLevel="2" x14ac:dyDescent="0.2">
      <c r="A109" s="2" t="s">
        <v>0</v>
      </c>
      <c r="B109" t="s">
        <v>134</v>
      </c>
      <c r="C109" t="s">
        <v>2</v>
      </c>
      <c r="D109" t="s">
        <v>374</v>
      </c>
      <c r="E109" t="s">
        <v>4</v>
      </c>
      <c r="F109" t="s">
        <v>375</v>
      </c>
      <c r="G109" t="s">
        <v>376</v>
      </c>
      <c r="H109" s="24">
        <v>42790</v>
      </c>
      <c r="I109" s="3">
        <v>45520</v>
      </c>
      <c r="J109" s="3">
        <v>45521</v>
      </c>
      <c r="K109" s="3">
        <v>45566</v>
      </c>
      <c r="L109" t="s">
        <v>0</v>
      </c>
      <c r="M109" s="4">
        <v>-7930656</v>
      </c>
      <c r="N109" s="25">
        <f t="shared" ca="1" si="2"/>
        <v>-7930656</v>
      </c>
      <c r="O109" t="s">
        <v>7</v>
      </c>
      <c r="P109" s="3">
        <v>45570</v>
      </c>
      <c r="Q109" t="s">
        <v>8</v>
      </c>
      <c r="R109" t="s">
        <v>9</v>
      </c>
      <c r="S109" s="25">
        <f>+VLOOKUP(H109,'NCC phản hồi'!B:H,7,0)</f>
        <v>7930656</v>
      </c>
      <c r="T109" s="25">
        <f t="shared" ca="1" si="3"/>
        <v>0</v>
      </c>
    </row>
    <row r="110" spans="1:20" ht="14.1" customHeight="1" outlineLevel="2" x14ac:dyDescent="0.2">
      <c r="A110" s="2" t="s">
        <v>0</v>
      </c>
      <c r="B110" t="s">
        <v>51</v>
      </c>
      <c r="C110" t="s">
        <v>2</v>
      </c>
      <c r="D110" t="s">
        <v>377</v>
      </c>
      <c r="E110" t="s">
        <v>4</v>
      </c>
      <c r="F110" t="s">
        <v>378</v>
      </c>
      <c r="G110" t="s">
        <v>379</v>
      </c>
      <c r="H110" s="24">
        <v>43051</v>
      </c>
      <c r="I110" s="3">
        <v>45521</v>
      </c>
      <c r="J110" s="3">
        <v>45521</v>
      </c>
      <c r="K110" s="3">
        <v>45566</v>
      </c>
      <c r="L110" t="s">
        <v>0</v>
      </c>
      <c r="M110" s="4">
        <v>-4188465</v>
      </c>
      <c r="N110" s="25">
        <f t="shared" ca="1" si="2"/>
        <v>-4188465</v>
      </c>
      <c r="O110" t="s">
        <v>7</v>
      </c>
      <c r="P110" s="3">
        <v>45570</v>
      </c>
      <c r="Q110" t="s">
        <v>8</v>
      </c>
      <c r="R110" t="s">
        <v>9</v>
      </c>
      <c r="S110" s="25">
        <f>+VLOOKUP(H110,'NCC phản hồi'!B:H,7,0)</f>
        <v>4188465</v>
      </c>
      <c r="T110" s="25">
        <f t="shared" ca="1" si="3"/>
        <v>0</v>
      </c>
    </row>
    <row r="111" spans="1:20" ht="14.1" customHeight="1" outlineLevel="2" x14ac:dyDescent="0.2">
      <c r="A111" s="2" t="s">
        <v>0</v>
      </c>
      <c r="B111" t="s">
        <v>84</v>
      </c>
      <c r="C111" t="s">
        <v>2</v>
      </c>
      <c r="D111" t="s">
        <v>380</v>
      </c>
      <c r="E111" t="s">
        <v>4</v>
      </c>
      <c r="F111" t="s">
        <v>381</v>
      </c>
      <c r="G111" t="s">
        <v>382</v>
      </c>
      <c r="H111" s="24">
        <v>43174</v>
      </c>
      <c r="I111" s="3">
        <v>45523</v>
      </c>
      <c r="J111" s="3">
        <v>45526</v>
      </c>
      <c r="K111" s="3">
        <v>45571</v>
      </c>
      <c r="L111" t="s">
        <v>0</v>
      </c>
      <c r="M111" s="4">
        <v>-2785558</v>
      </c>
      <c r="N111" s="25">
        <f t="shared" ca="1" si="2"/>
        <v>-2785558</v>
      </c>
      <c r="O111" t="s">
        <v>7</v>
      </c>
      <c r="P111" s="3"/>
      <c r="Q111" t="s">
        <v>0</v>
      </c>
      <c r="R111" t="s">
        <v>9</v>
      </c>
      <c r="S111" s="25">
        <f>+VLOOKUP(H111,'NCC phản hồi'!B:H,7,0)</f>
        <v>2785558</v>
      </c>
      <c r="T111" s="25">
        <f t="shared" ca="1" si="3"/>
        <v>0</v>
      </c>
    </row>
    <row r="112" spans="1:20" ht="14.1" customHeight="1" outlineLevel="2" x14ac:dyDescent="0.2">
      <c r="A112" s="2" t="s">
        <v>0</v>
      </c>
      <c r="B112" t="s">
        <v>95</v>
      </c>
      <c r="C112" t="s">
        <v>2</v>
      </c>
      <c r="D112" t="s">
        <v>383</v>
      </c>
      <c r="E112" t="s">
        <v>4</v>
      </c>
      <c r="F112" t="s">
        <v>384</v>
      </c>
      <c r="G112" t="s">
        <v>385</v>
      </c>
      <c r="H112" s="24">
        <v>43172</v>
      </c>
      <c r="I112" s="3">
        <v>45523</v>
      </c>
      <c r="J112" s="3">
        <v>45527</v>
      </c>
      <c r="K112" s="3">
        <v>45572</v>
      </c>
      <c r="L112" t="s">
        <v>0</v>
      </c>
      <c r="M112" s="4">
        <v>-1199426</v>
      </c>
      <c r="N112" s="25">
        <f t="shared" ca="1" si="2"/>
        <v>-1199426</v>
      </c>
      <c r="O112" t="s">
        <v>7</v>
      </c>
      <c r="P112" s="3"/>
      <c r="Q112" t="s">
        <v>0</v>
      </c>
      <c r="R112" t="s">
        <v>9</v>
      </c>
      <c r="S112" s="25">
        <f>+VLOOKUP(H112,'NCC phản hồi'!B:H,7,0)</f>
        <v>1199426</v>
      </c>
      <c r="T112" s="25">
        <f t="shared" ca="1" si="3"/>
        <v>0</v>
      </c>
    </row>
    <row r="113" spans="1:20" ht="14.1" customHeight="1" outlineLevel="2" x14ac:dyDescent="0.2">
      <c r="A113" s="2" t="s">
        <v>0</v>
      </c>
      <c r="B113" t="s">
        <v>91</v>
      </c>
      <c r="C113" t="s">
        <v>2</v>
      </c>
      <c r="D113" t="s">
        <v>386</v>
      </c>
      <c r="E113" t="s">
        <v>4</v>
      </c>
      <c r="F113" t="s">
        <v>387</v>
      </c>
      <c r="G113" t="s">
        <v>388</v>
      </c>
      <c r="H113" s="24">
        <v>43176</v>
      </c>
      <c r="I113" s="3">
        <v>45523</v>
      </c>
      <c r="J113" s="3">
        <v>45526</v>
      </c>
      <c r="K113" s="3">
        <v>45571</v>
      </c>
      <c r="L113" t="s">
        <v>0</v>
      </c>
      <c r="M113" s="4">
        <v>-1199426</v>
      </c>
      <c r="N113" s="25">
        <f t="shared" ca="1" si="2"/>
        <v>-1199426</v>
      </c>
      <c r="O113" t="s">
        <v>7</v>
      </c>
      <c r="P113" s="3"/>
      <c r="Q113" t="s">
        <v>0</v>
      </c>
      <c r="R113" t="s">
        <v>9</v>
      </c>
      <c r="S113" s="25">
        <f>+VLOOKUP(H113,'NCC phản hồi'!B:H,7,0)</f>
        <v>1199426</v>
      </c>
      <c r="T113" s="25">
        <f t="shared" ca="1" si="3"/>
        <v>0</v>
      </c>
    </row>
    <row r="114" spans="1:20" ht="14.1" customHeight="1" outlineLevel="2" x14ac:dyDescent="0.2">
      <c r="A114" s="2" t="s">
        <v>0</v>
      </c>
      <c r="B114" t="s">
        <v>264</v>
      </c>
      <c r="C114" t="s">
        <v>2</v>
      </c>
      <c r="D114" t="s">
        <v>389</v>
      </c>
      <c r="E114" t="s">
        <v>4</v>
      </c>
      <c r="F114" t="s">
        <v>390</v>
      </c>
      <c r="G114" t="s">
        <v>391</v>
      </c>
      <c r="H114" s="24">
        <v>43168</v>
      </c>
      <c r="I114" s="3">
        <v>45523</v>
      </c>
      <c r="J114" s="3">
        <v>45525</v>
      </c>
      <c r="K114" s="3">
        <v>45570</v>
      </c>
      <c r="L114" t="s">
        <v>0</v>
      </c>
      <c r="M114" s="4">
        <v>-3605844</v>
      </c>
      <c r="N114" s="25">
        <f t="shared" ca="1" si="2"/>
        <v>-3605844</v>
      </c>
      <c r="O114" t="s">
        <v>7</v>
      </c>
      <c r="P114" s="3">
        <v>45570</v>
      </c>
      <c r="Q114" t="s">
        <v>8</v>
      </c>
      <c r="R114" t="s">
        <v>9</v>
      </c>
      <c r="S114" s="25">
        <f>+VLOOKUP(H114,'NCC phản hồi'!B:H,7,0)</f>
        <v>3605844</v>
      </c>
      <c r="T114" s="25">
        <f t="shared" ca="1" si="3"/>
        <v>0</v>
      </c>
    </row>
    <row r="115" spans="1:20" ht="14.1" customHeight="1" outlineLevel="2" x14ac:dyDescent="0.2">
      <c r="A115" s="2" t="s">
        <v>0</v>
      </c>
      <c r="B115" t="s">
        <v>392</v>
      </c>
      <c r="C115" t="s">
        <v>2</v>
      </c>
      <c r="D115" t="s">
        <v>393</v>
      </c>
      <c r="E115" t="s">
        <v>4</v>
      </c>
      <c r="F115" t="s">
        <v>394</v>
      </c>
      <c r="G115" t="s">
        <v>395</v>
      </c>
      <c r="H115" s="24">
        <v>43182</v>
      </c>
      <c r="I115" s="3">
        <v>45523</v>
      </c>
      <c r="J115" s="3">
        <v>45525</v>
      </c>
      <c r="K115" s="3">
        <v>45570</v>
      </c>
      <c r="L115" t="s">
        <v>0</v>
      </c>
      <c r="M115" s="4">
        <v>-1083953</v>
      </c>
      <c r="N115" s="25">
        <f t="shared" ca="1" si="2"/>
        <v>-1083953</v>
      </c>
      <c r="O115" t="s">
        <v>7</v>
      </c>
      <c r="P115" s="3">
        <v>45570</v>
      </c>
      <c r="Q115" t="s">
        <v>8</v>
      </c>
      <c r="R115" t="s">
        <v>9</v>
      </c>
      <c r="S115" s="25">
        <f>+VLOOKUP(H115,'NCC phản hồi'!B:H,7,0)</f>
        <v>1083953</v>
      </c>
      <c r="T115" s="25">
        <f t="shared" ca="1" si="3"/>
        <v>0</v>
      </c>
    </row>
    <row r="116" spans="1:20" ht="14.1" customHeight="1" outlineLevel="2" x14ac:dyDescent="0.2">
      <c r="A116" s="2" t="s">
        <v>0</v>
      </c>
      <c r="B116" t="s">
        <v>260</v>
      </c>
      <c r="C116" t="s">
        <v>2</v>
      </c>
      <c r="D116" t="s">
        <v>396</v>
      </c>
      <c r="E116" t="s">
        <v>4</v>
      </c>
      <c r="F116" t="s">
        <v>397</v>
      </c>
      <c r="G116" t="s">
        <v>398</v>
      </c>
      <c r="H116" s="24">
        <v>43181</v>
      </c>
      <c r="I116" s="3">
        <v>45523</v>
      </c>
      <c r="J116" s="3">
        <v>45525</v>
      </c>
      <c r="K116" s="3">
        <v>45570</v>
      </c>
      <c r="L116" t="s">
        <v>0</v>
      </c>
      <c r="M116" s="4">
        <v>-1416217</v>
      </c>
      <c r="N116" s="25">
        <f t="shared" ca="1" si="2"/>
        <v>-1416217</v>
      </c>
      <c r="O116" t="s">
        <v>7</v>
      </c>
      <c r="P116" s="3">
        <v>45570</v>
      </c>
      <c r="Q116" t="s">
        <v>8</v>
      </c>
      <c r="R116" t="s">
        <v>9</v>
      </c>
      <c r="S116" s="25">
        <f>+VLOOKUP(H116,'NCC phản hồi'!B:H,7,0)</f>
        <v>1416217</v>
      </c>
      <c r="T116" s="25">
        <f t="shared" ca="1" si="3"/>
        <v>0</v>
      </c>
    </row>
    <row r="117" spans="1:20" ht="14.1" customHeight="1" outlineLevel="2" x14ac:dyDescent="0.2">
      <c r="A117" s="2" t="s">
        <v>0</v>
      </c>
      <c r="B117" t="s">
        <v>76</v>
      </c>
      <c r="C117" t="s">
        <v>2</v>
      </c>
      <c r="D117" t="s">
        <v>399</v>
      </c>
      <c r="E117" t="s">
        <v>4</v>
      </c>
      <c r="F117" t="s">
        <v>400</v>
      </c>
      <c r="G117" t="s">
        <v>401</v>
      </c>
      <c r="H117" s="24">
        <v>43179</v>
      </c>
      <c r="I117" s="3">
        <v>45523</v>
      </c>
      <c r="J117" s="3">
        <v>45525</v>
      </c>
      <c r="K117" s="3">
        <v>45570</v>
      </c>
      <c r="L117" t="s">
        <v>0</v>
      </c>
      <c r="M117" s="4">
        <v>-2066589</v>
      </c>
      <c r="N117" s="25">
        <f t="shared" ca="1" si="2"/>
        <v>-2066589</v>
      </c>
      <c r="O117" t="s">
        <v>7</v>
      </c>
      <c r="P117" s="3">
        <v>45570</v>
      </c>
      <c r="Q117" t="s">
        <v>8</v>
      </c>
      <c r="R117" t="s">
        <v>9</v>
      </c>
      <c r="S117" s="25">
        <f>+VLOOKUP(H117,'NCC phản hồi'!B:H,7,0)</f>
        <v>2066589</v>
      </c>
      <c r="T117" s="25">
        <f t="shared" ca="1" si="3"/>
        <v>0</v>
      </c>
    </row>
    <row r="118" spans="1:20" ht="14.1" customHeight="1" outlineLevel="2" x14ac:dyDescent="0.2">
      <c r="A118" s="2" t="s">
        <v>0</v>
      </c>
      <c r="B118" t="s">
        <v>62</v>
      </c>
      <c r="C118" t="s">
        <v>2</v>
      </c>
      <c r="D118" t="s">
        <v>402</v>
      </c>
      <c r="E118" t="s">
        <v>4</v>
      </c>
      <c r="F118" t="s">
        <v>403</v>
      </c>
      <c r="G118" t="s">
        <v>404</v>
      </c>
      <c r="H118" s="24">
        <v>43173</v>
      </c>
      <c r="I118" s="3">
        <v>45523</v>
      </c>
      <c r="J118" s="3">
        <v>45525</v>
      </c>
      <c r="K118" s="3">
        <v>45570</v>
      </c>
      <c r="L118" t="s">
        <v>0</v>
      </c>
      <c r="M118" s="4">
        <v>-4418565</v>
      </c>
      <c r="N118" s="25">
        <f t="shared" ca="1" si="2"/>
        <v>-4418565</v>
      </c>
      <c r="O118" t="s">
        <v>7</v>
      </c>
      <c r="P118" s="3">
        <v>45570</v>
      </c>
      <c r="Q118" t="s">
        <v>8</v>
      </c>
      <c r="R118" t="s">
        <v>9</v>
      </c>
      <c r="S118" s="25">
        <f>+VLOOKUP(H118,'NCC phản hồi'!B:H,7,0)</f>
        <v>4418565</v>
      </c>
      <c r="T118" s="25">
        <f t="shared" ca="1" si="3"/>
        <v>0</v>
      </c>
    </row>
    <row r="119" spans="1:20" ht="14.1" customHeight="1" outlineLevel="2" x14ac:dyDescent="0.2">
      <c r="A119" s="2" t="s">
        <v>0</v>
      </c>
      <c r="B119" t="s">
        <v>405</v>
      </c>
      <c r="C119" t="s">
        <v>2</v>
      </c>
      <c r="D119" t="s">
        <v>406</v>
      </c>
      <c r="E119" t="s">
        <v>4</v>
      </c>
      <c r="F119" t="s">
        <v>407</v>
      </c>
      <c r="G119" t="s">
        <v>408</v>
      </c>
      <c r="H119" s="24">
        <v>43177</v>
      </c>
      <c r="I119" s="3">
        <v>45523</v>
      </c>
      <c r="J119" s="3">
        <v>45525</v>
      </c>
      <c r="K119" s="3">
        <v>45570</v>
      </c>
      <c r="L119" t="s">
        <v>0</v>
      </c>
      <c r="M119" s="4">
        <v>-1416217</v>
      </c>
      <c r="N119" s="25">
        <f t="shared" ca="1" si="2"/>
        <v>-1416217</v>
      </c>
      <c r="O119" t="s">
        <v>7</v>
      </c>
      <c r="P119" s="3">
        <v>45570</v>
      </c>
      <c r="Q119" t="s">
        <v>8</v>
      </c>
      <c r="R119" t="s">
        <v>9</v>
      </c>
      <c r="S119" s="25">
        <f>+VLOOKUP(H119,'NCC phản hồi'!B:H,7,0)</f>
        <v>1416217</v>
      </c>
      <c r="T119" s="25">
        <f t="shared" ca="1" si="3"/>
        <v>0</v>
      </c>
    </row>
    <row r="120" spans="1:20" ht="14.1" customHeight="1" outlineLevel="2" x14ac:dyDescent="0.2">
      <c r="A120" s="2" t="s">
        <v>0</v>
      </c>
      <c r="B120" t="s">
        <v>55</v>
      </c>
      <c r="C120" t="s">
        <v>2</v>
      </c>
      <c r="D120" t="s">
        <v>409</v>
      </c>
      <c r="E120" t="s">
        <v>4</v>
      </c>
      <c r="F120" t="s">
        <v>410</v>
      </c>
      <c r="G120" t="s">
        <v>411</v>
      </c>
      <c r="H120" s="24">
        <v>43175</v>
      </c>
      <c r="I120" s="3">
        <v>45523</v>
      </c>
      <c r="J120" s="3">
        <v>45525</v>
      </c>
      <c r="K120" s="3">
        <v>45570</v>
      </c>
      <c r="L120" t="s">
        <v>0</v>
      </c>
      <c r="M120" s="4">
        <v>-9733578</v>
      </c>
      <c r="N120" s="25">
        <f t="shared" ca="1" si="2"/>
        <v>-9733578</v>
      </c>
      <c r="O120" t="s">
        <v>7</v>
      </c>
      <c r="P120" s="3">
        <v>45570</v>
      </c>
      <c r="Q120" t="s">
        <v>8</v>
      </c>
      <c r="R120" t="s">
        <v>9</v>
      </c>
      <c r="S120" s="25">
        <f>+VLOOKUP(H120,'NCC phản hồi'!B:H,7,0)</f>
        <v>9733578</v>
      </c>
      <c r="T120" s="25">
        <f t="shared" ca="1" si="3"/>
        <v>0</v>
      </c>
    </row>
    <row r="121" spans="1:20" ht="14.1" customHeight="1" outlineLevel="2" x14ac:dyDescent="0.2">
      <c r="A121" s="2" t="s">
        <v>0</v>
      </c>
      <c r="B121" t="s">
        <v>226</v>
      </c>
      <c r="C121" t="s">
        <v>2</v>
      </c>
      <c r="D121" t="s">
        <v>412</v>
      </c>
      <c r="E121" t="s">
        <v>4</v>
      </c>
      <c r="F121" t="s">
        <v>413</v>
      </c>
      <c r="G121" t="s">
        <v>414</v>
      </c>
      <c r="H121" s="24">
        <v>43171</v>
      </c>
      <c r="I121" s="3">
        <v>45523</v>
      </c>
      <c r="J121" s="3">
        <v>45525</v>
      </c>
      <c r="K121" s="3">
        <v>45570</v>
      </c>
      <c r="L121" t="s">
        <v>0</v>
      </c>
      <c r="M121" s="4">
        <v>-1515577</v>
      </c>
      <c r="N121" s="25">
        <f t="shared" ca="1" si="2"/>
        <v>-1515577</v>
      </c>
      <c r="O121" t="s">
        <v>7</v>
      </c>
      <c r="P121" s="3">
        <v>45570</v>
      </c>
      <c r="Q121" t="s">
        <v>8</v>
      </c>
      <c r="R121" t="s">
        <v>9</v>
      </c>
      <c r="S121" s="25">
        <f>+VLOOKUP(H121,'NCC phản hồi'!B:H,7,0)</f>
        <v>1515577</v>
      </c>
      <c r="T121" s="25">
        <f t="shared" ca="1" si="3"/>
        <v>0</v>
      </c>
    </row>
    <row r="122" spans="1:20" ht="14.1" customHeight="1" outlineLevel="2" x14ac:dyDescent="0.2">
      <c r="A122" s="2" t="s">
        <v>0</v>
      </c>
      <c r="B122" t="s">
        <v>107</v>
      </c>
      <c r="C122" t="s">
        <v>2</v>
      </c>
      <c r="D122" t="s">
        <v>415</v>
      </c>
      <c r="E122" t="s">
        <v>4</v>
      </c>
      <c r="F122" t="s">
        <v>416</v>
      </c>
      <c r="G122" t="s">
        <v>417</v>
      </c>
      <c r="H122" s="24">
        <v>43178</v>
      </c>
      <c r="I122" s="3">
        <v>45523</v>
      </c>
      <c r="J122" s="3">
        <v>45525</v>
      </c>
      <c r="K122" s="3">
        <v>45570</v>
      </c>
      <c r="L122" t="s">
        <v>0</v>
      </c>
      <c r="M122" s="4">
        <v>-1633008</v>
      </c>
      <c r="N122" s="25">
        <f t="shared" ca="1" si="2"/>
        <v>-1633008</v>
      </c>
      <c r="O122" t="s">
        <v>7</v>
      </c>
      <c r="P122" s="3">
        <v>45570</v>
      </c>
      <c r="Q122" t="s">
        <v>8</v>
      </c>
      <c r="R122" t="s">
        <v>9</v>
      </c>
      <c r="S122" s="25">
        <f>+VLOOKUP(H122,'NCC phản hồi'!B:H,7,0)</f>
        <v>1633008</v>
      </c>
      <c r="T122" s="25">
        <f t="shared" ca="1" si="3"/>
        <v>0</v>
      </c>
    </row>
    <row r="123" spans="1:20" ht="14.1" customHeight="1" outlineLevel="2" x14ac:dyDescent="0.2">
      <c r="A123" s="2" t="s">
        <v>0</v>
      </c>
      <c r="B123" t="s">
        <v>274</v>
      </c>
      <c r="C123" t="s">
        <v>2</v>
      </c>
      <c r="D123" t="s">
        <v>418</v>
      </c>
      <c r="E123" t="s">
        <v>4</v>
      </c>
      <c r="F123" t="s">
        <v>419</v>
      </c>
      <c r="G123" t="s">
        <v>420</v>
      </c>
      <c r="H123" s="24">
        <v>43180</v>
      </c>
      <c r="I123" s="3">
        <v>45523</v>
      </c>
      <c r="J123" s="3">
        <v>45525</v>
      </c>
      <c r="K123" s="3">
        <v>45570</v>
      </c>
      <c r="L123" t="s">
        <v>0</v>
      </c>
      <c r="M123" s="4">
        <v>-1416217</v>
      </c>
      <c r="N123" s="25">
        <f t="shared" ca="1" si="2"/>
        <v>-1416217</v>
      </c>
      <c r="O123" t="s">
        <v>7</v>
      </c>
      <c r="P123" s="3">
        <v>45570</v>
      </c>
      <c r="Q123" t="s">
        <v>8</v>
      </c>
      <c r="R123" t="s">
        <v>9</v>
      </c>
      <c r="S123" s="25">
        <f>+VLOOKUP(H123,'NCC phản hồi'!B:H,7,0)</f>
        <v>1416217</v>
      </c>
      <c r="T123" s="25">
        <f t="shared" ca="1" si="3"/>
        <v>0</v>
      </c>
    </row>
    <row r="124" spans="1:20" ht="14.1" customHeight="1" outlineLevel="2" x14ac:dyDescent="0.2">
      <c r="A124" s="2" t="s">
        <v>0</v>
      </c>
      <c r="B124" t="s">
        <v>47</v>
      </c>
      <c r="C124" t="s">
        <v>2</v>
      </c>
      <c r="D124" t="s">
        <v>421</v>
      </c>
      <c r="E124" t="s">
        <v>4</v>
      </c>
      <c r="F124" t="s">
        <v>422</v>
      </c>
      <c r="G124" t="s">
        <v>423</v>
      </c>
      <c r="H124" s="24">
        <v>43288</v>
      </c>
      <c r="I124" s="3">
        <v>45524</v>
      </c>
      <c r="J124" s="3">
        <v>45526</v>
      </c>
      <c r="K124" s="3">
        <v>45571</v>
      </c>
      <c r="L124" t="s">
        <v>0</v>
      </c>
      <c r="M124" s="4">
        <v>-7781983</v>
      </c>
      <c r="N124" s="25">
        <f t="shared" ca="1" si="2"/>
        <v>-7781983</v>
      </c>
      <c r="O124" t="s">
        <v>7</v>
      </c>
      <c r="P124" s="3"/>
      <c r="Q124" t="s">
        <v>0</v>
      </c>
      <c r="R124" t="s">
        <v>9</v>
      </c>
      <c r="S124" s="25">
        <f>+VLOOKUP(H124,'NCC phản hồi'!B:H,7,0)</f>
        <v>7781983</v>
      </c>
      <c r="T124" s="25">
        <f t="shared" ca="1" si="3"/>
        <v>0</v>
      </c>
    </row>
    <row r="125" spans="1:20" ht="14.1" customHeight="1" outlineLevel="2" x14ac:dyDescent="0.2">
      <c r="A125" s="2" t="s">
        <v>0</v>
      </c>
      <c r="B125" t="s">
        <v>22</v>
      </c>
      <c r="C125" t="s">
        <v>2</v>
      </c>
      <c r="D125" t="s">
        <v>424</v>
      </c>
      <c r="E125" t="s">
        <v>4</v>
      </c>
      <c r="F125" t="s">
        <v>425</v>
      </c>
      <c r="G125" t="s">
        <v>426</v>
      </c>
      <c r="H125" s="24">
        <v>43287</v>
      </c>
      <c r="I125" s="3">
        <v>45524</v>
      </c>
      <c r="J125" s="3">
        <v>45526</v>
      </c>
      <c r="K125" s="3">
        <v>45571</v>
      </c>
      <c r="L125" t="s">
        <v>0</v>
      </c>
      <c r="M125" s="4">
        <v>-3003774</v>
      </c>
      <c r="N125" s="25">
        <f t="shared" ca="1" si="2"/>
        <v>-3003774</v>
      </c>
      <c r="O125" t="s">
        <v>7</v>
      </c>
      <c r="P125" s="3"/>
      <c r="Q125" t="s">
        <v>0</v>
      </c>
      <c r="R125" t="s">
        <v>9</v>
      </c>
      <c r="S125" s="25">
        <f>+VLOOKUP(H125,'NCC phản hồi'!B:H,7,0)</f>
        <v>3003774</v>
      </c>
      <c r="T125" s="25">
        <f t="shared" ca="1" si="3"/>
        <v>0</v>
      </c>
    </row>
    <row r="126" spans="1:20" ht="14.1" customHeight="1" outlineLevel="2" x14ac:dyDescent="0.2">
      <c r="A126" s="2" t="s">
        <v>0</v>
      </c>
      <c r="B126" t="s">
        <v>134</v>
      </c>
      <c r="C126" t="s">
        <v>2</v>
      </c>
      <c r="D126" t="s">
        <v>427</v>
      </c>
      <c r="E126" t="s">
        <v>4</v>
      </c>
      <c r="F126" t="s">
        <v>428</v>
      </c>
      <c r="G126" t="s">
        <v>429</v>
      </c>
      <c r="H126" s="24">
        <v>43286</v>
      </c>
      <c r="I126" s="3">
        <v>45524</v>
      </c>
      <c r="J126" s="3">
        <v>45526</v>
      </c>
      <c r="K126" s="3">
        <v>45571</v>
      </c>
      <c r="L126" t="s">
        <v>0</v>
      </c>
      <c r="M126" s="4">
        <v>-2099624</v>
      </c>
      <c r="N126" s="25">
        <f t="shared" ca="1" si="2"/>
        <v>-2099624</v>
      </c>
      <c r="O126" t="s">
        <v>7</v>
      </c>
      <c r="P126" s="3"/>
      <c r="Q126" t="s">
        <v>0</v>
      </c>
      <c r="R126" t="s">
        <v>9</v>
      </c>
      <c r="S126" s="25">
        <f>+VLOOKUP(H126,'NCC phản hồi'!B:H,7,0)</f>
        <v>2099624</v>
      </c>
      <c r="T126" s="25">
        <f t="shared" ca="1" si="3"/>
        <v>0</v>
      </c>
    </row>
    <row r="127" spans="1:20" ht="14.1" customHeight="1" outlineLevel="2" x14ac:dyDescent="0.2">
      <c r="A127" s="2" t="s">
        <v>0</v>
      </c>
      <c r="B127" t="s">
        <v>43</v>
      </c>
      <c r="C127" t="s">
        <v>2</v>
      </c>
      <c r="D127" t="s">
        <v>430</v>
      </c>
      <c r="E127" t="s">
        <v>4</v>
      </c>
      <c r="F127" t="s">
        <v>431</v>
      </c>
      <c r="G127" t="s">
        <v>432</v>
      </c>
      <c r="H127" s="24">
        <v>43291</v>
      </c>
      <c r="I127" s="3">
        <v>45524</v>
      </c>
      <c r="J127" s="3">
        <v>45526</v>
      </c>
      <c r="K127" s="3">
        <v>45571</v>
      </c>
      <c r="L127" t="s">
        <v>0</v>
      </c>
      <c r="M127" s="4">
        <v>-3984984</v>
      </c>
      <c r="N127" s="25">
        <f t="shared" ca="1" si="2"/>
        <v>-3984984</v>
      </c>
      <c r="O127" t="s">
        <v>7</v>
      </c>
      <c r="P127" s="3"/>
      <c r="Q127" t="s">
        <v>0</v>
      </c>
      <c r="R127" t="s">
        <v>9</v>
      </c>
      <c r="S127" s="25">
        <f>+VLOOKUP(H127,'NCC phản hồi'!B:H,7,0)</f>
        <v>3984984</v>
      </c>
      <c r="T127" s="25">
        <f t="shared" ca="1" si="3"/>
        <v>0</v>
      </c>
    </row>
    <row r="128" spans="1:20" ht="14.1" customHeight="1" outlineLevel="2" x14ac:dyDescent="0.2">
      <c r="A128" s="2" t="s">
        <v>0</v>
      </c>
      <c r="B128" t="s">
        <v>134</v>
      </c>
      <c r="C128" t="s">
        <v>2</v>
      </c>
      <c r="D128" t="s">
        <v>433</v>
      </c>
      <c r="E128" t="s">
        <v>4</v>
      </c>
      <c r="F128" t="s">
        <v>434</v>
      </c>
      <c r="G128" t="s">
        <v>435</v>
      </c>
      <c r="H128" s="24">
        <v>43285</v>
      </c>
      <c r="I128" s="3">
        <v>45524</v>
      </c>
      <c r="J128" s="3">
        <v>45526</v>
      </c>
      <c r="K128" s="3">
        <v>45571</v>
      </c>
      <c r="L128" t="s">
        <v>0</v>
      </c>
      <c r="M128" s="4">
        <v>-6344525</v>
      </c>
      <c r="N128" s="25">
        <f t="shared" ca="1" si="2"/>
        <v>-6344525</v>
      </c>
      <c r="O128" t="s">
        <v>7</v>
      </c>
      <c r="P128" s="3"/>
      <c r="Q128" t="s">
        <v>0</v>
      </c>
      <c r="R128" t="s">
        <v>9</v>
      </c>
      <c r="S128" s="25">
        <f>+VLOOKUP(H128,'NCC phản hồi'!B:H,7,0)</f>
        <v>6344525</v>
      </c>
      <c r="T128" s="25">
        <f t="shared" ca="1" si="3"/>
        <v>0</v>
      </c>
    </row>
    <row r="129" spans="1:20" ht="14.1" customHeight="1" outlineLevel="2" x14ac:dyDescent="0.2">
      <c r="A129" s="2" t="s">
        <v>0</v>
      </c>
      <c r="B129" t="s">
        <v>195</v>
      </c>
      <c r="C129" t="s">
        <v>2</v>
      </c>
      <c r="D129" t="s">
        <v>436</v>
      </c>
      <c r="E129" t="s">
        <v>4</v>
      </c>
      <c r="F129" t="s">
        <v>437</v>
      </c>
      <c r="G129" t="s">
        <v>438</v>
      </c>
      <c r="H129" s="24">
        <v>43284</v>
      </c>
      <c r="I129" s="3">
        <v>45524</v>
      </c>
      <c r="J129" s="3">
        <v>45527</v>
      </c>
      <c r="K129" s="3">
        <v>45572</v>
      </c>
      <c r="L129" t="s">
        <v>0</v>
      </c>
      <c r="M129" s="4">
        <v>-2785558</v>
      </c>
      <c r="N129" s="25">
        <f t="shared" ca="1" si="2"/>
        <v>-2785558</v>
      </c>
      <c r="O129" t="s">
        <v>7</v>
      </c>
      <c r="P129" s="3"/>
      <c r="Q129" t="s">
        <v>0</v>
      </c>
      <c r="R129" t="s">
        <v>9</v>
      </c>
      <c r="S129" s="25">
        <f>+VLOOKUP(H129,'NCC phản hồi'!B:H,7,0)</f>
        <v>2785558</v>
      </c>
      <c r="T129" s="25">
        <f t="shared" ca="1" si="3"/>
        <v>0</v>
      </c>
    </row>
    <row r="130" spans="1:20" ht="14.1" customHeight="1" outlineLevel="2" x14ac:dyDescent="0.2">
      <c r="A130" s="2" t="s">
        <v>0</v>
      </c>
      <c r="B130" t="s">
        <v>152</v>
      </c>
      <c r="C130" t="s">
        <v>2</v>
      </c>
      <c r="D130" t="s">
        <v>439</v>
      </c>
      <c r="E130" t="s">
        <v>4</v>
      </c>
      <c r="F130" t="s">
        <v>440</v>
      </c>
      <c r="G130" t="s">
        <v>441</v>
      </c>
      <c r="H130" s="24">
        <v>43282</v>
      </c>
      <c r="I130" s="3">
        <v>45524</v>
      </c>
      <c r="J130" s="3">
        <v>45527</v>
      </c>
      <c r="K130" s="3">
        <v>45572</v>
      </c>
      <c r="L130" t="s">
        <v>0</v>
      </c>
      <c r="M130" s="4">
        <v>-17724787</v>
      </c>
      <c r="N130" s="25">
        <f t="shared" ca="1" si="2"/>
        <v>-17724787</v>
      </c>
      <c r="O130" t="s">
        <v>7</v>
      </c>
      <c r="P130" s="3"/>
      <c r="Q130" t="s">
        <v>0</v>
      </c>
      <c r="R130" t="s">
        <v>9</v>
      </c>
      <c r="S130" s="25">
        <f>+VLOOKUP(H130,'NCC phản hồi'!B:H,7,0)</f>
        <v>17724787</v>
      </c>
      <c r="T130" s="25">
        <f t="shared" ca="1" si="3"/>
        <v>0</v>
      </c>
    </row>
    <row r="131" spans="1:20" ht="14.1" customHeight="1" outlineLevel="2" x14ac:dyDescent="0.2">
      <c r="A131" s="2" t="s">
        <v>0</v>
      </c>
      <c r="B131" t="s">
        <v>206</v>
      </c>
      <c r="C131" t="s">
        <v>2</v>
      </c>
      <c r="D131" t="s">
        <v>442</v>
      </c>
      <c r="E131" t="s">
        <v>4</v>
      </c>
      <c r="F131" t="s">
        <v>443</v>
      </c>
      <c r="G131" t="s">
        <v>444</v>
      </c>
      <c r="H131" s="24">
        <v>43290</v>
      </c>
      <c r="I131" s="3">
        <v>45524</v>
      </c>
      <c r="J131" s="3">
        <v>45527</v>
      </c>
      <c r="K131" s="3">
        <v>45572</v>
      </c>
      <c r="L131" t="s">
        <v>0</v>
      </c>
      <c r="M131" s="4">
        <v>-2785558</v>
      </c>
      <c r="N131" s="25">
        <f t="shared" ref="N131:N194" ca="1" si="4">+SUMIF($H$2:$M$326,H131,$M$2:$M$326)</f>
        <v>-2785558</v>
      </c>
      <c r="O131" t="s">
        <v>7</v>
      </c>
      <c r="P131" s="3"/>
      <c r="Q131" t="s">
        <v>0</v>
      </c>
      <c r="R131" t="s">
        <v>9</v>
      </c>
      <c r="S131" s="25">
        <f>+VLOOKUP(H131,'NCC phản hồi'!B:H,7,0)</f>
        <v>2785558</v>
      </c>
      <c r="T131" s="25">
        <f t="shared" ref="T131:T194" ca="1" si="5">+S131+N131</f>
        <v>0</v>
      </c>
    </row>
    <row r="132" spans="1:20" ht="14.1" customHeight="1" outlineLevel="2" x14ac:dyDescent="0.2">
      <c r="A132" s="2" t="s">
        <v>0</v>
      </c>
      <c r="B132" t="s">
        <v>290</v>
      </c>
      <c r="C132" t="s">
        <v>2</v>
      </c>
      <c r="D132" t="s">
        <v>445</v>
      </c>
      <c r="E132" t="s">
        <v>4</v>
      </c>
      <c r="F132" t="s">
        <v>446</v>
      </c>
      <c r="G132" t="s">
        <v>447</v>
      </c>
      <c r="H132" s="24">
        <v>43283</v>
      </c>
      <c r="I132" s="3">
        <v>45524</v>
      </c>
      <c r="J132" s="3">
        <v>45534</v>
      </c>
      <c r="K132" s="3">
        <v>45579</v>
      </c>
      <c r="L132" t="s">
        <v>0</v>
      </c>
      <c r="M132" s="4">
        <v>-2019712</v>
      </c>
      <c r="N132" s="25">
        <f t="shared" ca="1" si="4"/>
        <v>-2019712</v>
      </c>
      <c r="O132" t="s">
        <v>7</v>
      </c>
      <c r="P132" s="3"/>
      <c r="Q132" t="s">
        <v>0</v>
      </c>
      <c r="R132" t="s">
        <v>9</v>
      </c>
      <c r="S132" s="25">
        <f>+VLOOKUP(H132,'NCC phản hồi'!B:H,7,0)</f>
        <v>2019712</v>
      </c>
      <c r="T132" s="25">
        <f t="shared" ca="1" si="5"/>
        <v>0</v>
      </c>
    </row>
    <row r="133" spans="1:20" ht="14.1" customHeight="1" outlineLevel="2" x14ac:dyDescent="0.2">
      <c r="A133" s="2" t="s">
        <v>0</v>
      </c>
      <c r="B133" t="s">
        <v>169</v>
      </c>
      <c r="C133" t="s">
        <v>2</v>
      </c>
      <c r="D133" t="s">
        <v>448</v>
      </c>
      <c r="E133" t="s">
        <v>4</v>
      </c>
      <c r="F133" t="s">
        <v>449</v>
      </c>
      <c r="G133" t="s">
        <v>450</v>
      </c>
      <c r="H133" s="24">
        <v>43289</v>
      </c>
      <c r="I133" s="3">
        <v>45524</v>
      </c>
      <c r="J133" s="3">
        <v>45525</v>
      </c>
      <c r="K133" s="3">
        <v>45570</v>
      </c>
      <c r="L133" t="s">
        <v>0</v>
      </c>
      <c r="M133" s="4">
        <v>-4371689</v>
      </c>
      <c r="N133" s="25">
        <f t="shared" ca="1" si="4"/>
        <v>-4371689</v>
      </c>
      <c r="O133" t="s">
        <v>7</v>
      </c>
      <c r="P133" s="3">
        <v>45570</v>
      </c>
      <c r="Q133" t="s">
        <v>8</v>
      </c>
      <c r="R133" t="s">
        <v>9</v>
      </c>
      <c r="S133" s="25">
        <f>+VLOOKUP(H133,'NCC phản hồi'!B:H,7,0)</f>
        <v>4371689</v>
      </c>
      <c r="T133" s="25">
        <f t="shared" ca="1" si="5"/>
        <v>0</v>
      </c>
    </row>
    <row r="134" spans="1:20" ht="14.1" customHeight="1" outlineLevel="2" x14ac:dyDescent="0.2">
      <c r="A134" s="2" t="s">
        <v>0</v>
      </c>
      <c r="B134" t="s">
        <v>115</v>
      </c>
      <c r="C134" t="s">
        <v>2</v>
      </c>
      <c r="D134" t="s">
        <v>451</v>
      </c>
      <c r="E134" t="s">
        <v>4</v>
      </c>
      <c r="F134" t="s">
        <v>452</v>
      </c>
      <c r="G134" t="s">
        <v>453</v>
      </c>
      <c r="H134" s="24">
        <v>43216</v>
      </c>
      <c r="I134" s="3">
        <v>45524</v>
      </c>
      <c r="J134" s="3">
        <v>45524</v>
      </c>
      <c r="K134" s="3">
        <v>45569</v>
      </c>
      <c r="L134" t="s">
        <v>0</v>
      </c>
      <c r="M134" s="4">
        <v>-2832434</v>
      </c>
      <c r="N134" s="25">
        <f t="shared" ca="1" si="4"/>
        <v>-2832434</v>
      </c>
      <c r="O134" t="s">
        <v>7</v>
      </c>
      <c r="P134" s="3">
        <v>45570</v>
      </c>
      <c r="Q134" t="s">
        <v>8</v>
      </c>
      <c r="R134" t="s">
        <v>9</v>
      </c>
      <c r="S134" s="25">
        <f>+VLOOKUP(H134,'NCC phản hồi'!B:H,7,0)</f>
        <v>2832434</v>
      </c>
      <c r="T134" s="25">
        <f t="shared" ca="1" si="5"/>
        <v>0</v>
      </c>
    </row>
    <row r="135" spans="1:20" ht="14.1" customHeight="1" outlineLevel="2" x14ac:dyDescent="0.2">
      <c r="A135" s="2" t="s">
        <v>0</v>
      </c>
      <c r="B135" t="s">
        <v>119</v>
      </c>
      <c r="C135" t="s">
        <v>2</v>
      </c>
      <c r="D135" t="s">
        <v>454</v>
      </c>
      <c r="E135" t="s">
        <v>4</v>
      </c>
      <c r="F135" t="s">
        <v>455</v>
      </c>
      <c r="G135" t="s">
        <v>456</v>
      </c>
      <c r="H135" s="24">
        <v>43360</v>
      </c>
      <c r="I135" s="3">
        <v>45525</v>
      </c>
      <c r="J135" s="3">
        <v>45525</v>
      </c>
      <c r="K135" s="3">
        <v>45570</v>
      </c>
      <c r="L135" t="s">
        <v>0</v>
      </c>
      <c r="M135" s="4">
        <v>-5408765</v>
      </c>
      <c r="N135" s="25">
        <f t="shared" ca="1" si="4"/>
        <v>-5408765</v>
      </c>
      <c r="O135" t="s">
        <v>7</v>
      </c>
      <c r="P135" s="3">
        <v>45570</v>
      </c>
      <c r="Q135" t="s">
        <v>8</v>
      </c>
      <c r="R135" t="s">
        <v>9</v>
      </c>
      <c r="S135" s="25">
        <f>+VLOOKUP(H135,'NCC phản hồi'!B:H,7,0)</f>
        <v>5408765</v>
      </c>
      <c r="T135" s="25">
        <f t="shared" ca="1" si="5"/>
        <v>0</v>
      </c>
    </row>
    <row r="136" spans="1:20" ht="14.1" customHeight="1" outlineLevel="2" x14ac:dyDescent="0.2">
      <c r="A136" s="2" t="s">
        <v>0</v>
      </c>
      <c r="B136" t="s">
        <v>169</v>
      </c>
      <c r="C136" t="s">
        <v>2</v>
      </c>
      <c r="D136" t="s">
        <v>457</v>
      </c>
      <c r="E136" t="s">
        <v>4</v>
      </c>
      <c r="F136" t="s">
        <v>458</v>
      </c>
      <c r="G136" t="s">
        <v>459</v>
      </c>
      <c r="H136" s="24">
        <v>44777</v>
      </c>
      <c r="I136" s="3">
        <v>45526</v>
      </c>
      <c r="J136" s="3">
        <v>45528</v>
      </c>
      <c r="K136" s="3">
        <v>45573</v>
      </c>
      <c r="L136" t="s">
        <v>0</v>
      </c>
      <c r="M136" s="4">
        <v>-2131233</v>
      </c>
      <c r="N136" s="25">
        <f t="shared" ca="1" si="4"/>
        <v>-2131233</v>
      </c>
      <c r="O136" t="s">
        <v>7</v>
      </c>
      <c r="P136" s="3"/>
      <c r="Q136" t="s">
        <v>0</v>
      </c>
      <c r="R136" t="s">
        <v>9</v>
      </c>
      <c r="S136" s="25">
        <f>+VLOOKUP(H136,'NCC phản hồi'!B:H,7,0)</f>
        <v>2131233</v>
      </c>
      <c r="T136" s="25">
        <f t="shared" ca="1" si="5"/>
        <v>0</v>
      </c>
    </row>
    <row r="137" spans="1:20" ht="14.1" customHeight="1" outlineLevel="2" x14ac:dyDescent="0.2">
      <c r="A137" s="2" t="s">
        <v>0</v>
      </c>
      <c r="B137" t="s">
        <v>264</v>
      </c>
      <c r="C137" t="s">
        <v>2</v>
      </c>
      <c r="D137" t="s">
        <v>460</v>
      </c>
      <c r="E137" t="s">
        <v>4</v>
      </c>
      <c r="F137" t="s">
        <v>461</v>
      </c>
      <c r="G137" t="s">
        <v>462</v>
      </c>
      <c r="H137" s="24">
        <v>44768</v>
      </c>
      <c r="I137" s="3">
        <v>45526</v>
      </c>
      <c r="J137" s="3">
        <v>45528</v>
      </c>
      <c r="K137" s="3">
        <v>45573</v>
      </c>
      <c r="L137" t="s">
        <v>0</v>
      </c>
      <c r="M137" s="4">
        <v>-5191975</v>
      </c>
      <c r="N137" s="25">
        <f t="shared" ca="1" si="4"/>
        <v>-5191975</v>
      </c>
      <c r="O137" t="s">
        <v>7</v>
      </c>
      <c r="P137" s="3"/>
      <c r="Q137" t="s">
        <v>0</v>
      </c>
      <c r="R137" t="s">
        <v>9</v>
      </c>
      <c r="S137" s="25">
        <f>+VLOOKUP(H137,'NCC phản hồi'!B:H,7,0)</f>
        <v>5191975</v>
      </c>
      <c r="T137" s="25">
        <f t="shared" ca="1" si="5"/>
        <v>0</v>
      </c>
    </row>
    <row r="138" spans="1:20" ht="14.1" customHeight="1" outlineLevel="2" x14ac:dyDescent="0.2">
      <c r="A138" s="2" t="s">
        <v>0</v>
      </c>
      <c r="B138" t="s">
        <v>10</v>
      </c>
      <c r="C138" t="s">
        <v>2</v>
      </c>
      <c r="D138" t="s">
        <v>463</v>
      </c>
      <c r="E138" t="s">
        <v>4</v>
      </c>
      <c r="F138" t="s">
        <v>464</v>
      </c>
      <c r="G138" t="s">
        <v>465</v>
      </c>
      <c r="H138" s="24">
        <v>44767</v>
      </c>
      <c r="I138" s="3">
        <v>45526</v>
      </c>
      <c r="J138" s="3">
        <v>45528</v>
      </c>
      <c r="K138" s="3">
        <v>45573</v>
      </c>
      <c r="L138" t="s">
        <v>0</v>
      </c>
      <c r="M138" s="4">
        <v>-6385262</v>
      </c>
      <c r="N138" s="25">
        <f t="shared" ca="1" si="4"/>
        <v>-6385262</v>
      </c>
      <c r="O138" t="s">
        <v>7</v>
      </c>
      <c r="P138" s="3"/>
      <c r="Q138" t="s">
        <v>0</v>
      </c>
      <c r="R138" t="s">
        <v>9</v>
      </c>
      <c r="S138" s="25">
        <f>+VLOOKUP(H138,'NCC phản hồi'!B:H,7,0)</f>
        <v>6385262</v>
      </c>
      <c r="T138" s="25">
        <f t="shared" ca="1" si="5"/>
        <v>0</v>
      </c>
    </row>
    <row r="139" spans="1:20" ht="14.1" customHeight="1" outlineLevel="2" x14ac:dyDescent="0.2">
      <c r="A139" s="2" t="s">
        <v>0</v>
      </c>
      <c r="B139" t="s">
        <v>169</v>
      </c>
      <c r="C139" t="s">
        <v>2</v>
      </c>
      <c r="D139" t="s">
        <v>466</v>
      </c>
      <c r="E139" t="s">
        <v>4</v>
      </c>
      <c r="F139" t="s">
        <v>467</v>
      </c>
      <c r="G139" t="s">
        <v>468</v>
      </c>
      <c r="H139" s="24">
        <v>44776</v>
      </c>
      <c r="I139" s="3">
        <v>45526</v>
      </c>
      <c r="J139" s="3">
        <v>45528</v>
      </c>
      <c r="K139" s="3">
        <v>45573</v>
      </c>
      <c r="L139" t="s">
        <v>0</v>
      </c>
      <c r="M139" s="4">
        <v>-2785558</v>
      </c>
      <c r="N139" s="25">
        <f t="shared" ca="1" si="4"/>
        <v>-2785558</v>
      </c>
      <c r="O139" t="s">
        <v>7</v>
      </c>
      <c r="P139" s="3"/>
      <c r="Q139" t="s">
        <v>0</v>
      </c>
      <c r="R139" t="s">
        <v>9</v>
      </c>
      <c r="S139" s="25">
        <f>+VLOOKUP(H139,'NCC phản hồi'!B:H,7,0)</f>
        <v>2785558</v>
      </c>
      <c r="T139" s="25">
        <f t="shared" ca="1" si="5"/>
        <v>0</v>
      </c>
    </row>
    <row r="140" spans="1:20" ht="14.1" customHeight="1" outlineLevel="2" x14ac:dyDescent="0.2">
      <c r="A140" s="2" t="s">
        <v>0</v>
      </c>
      <c r="B140" t="s">
        <v>130</v>
      </c>
      <c r="C140" t="s">
        <v>2</v>
      </c>
      <c r="D140" t="s">
        <v>469</v>
      </c>
      <c r="E140" t="s">
        <v>4</v>
      </c>
      <c r="F140" t="s">
        <v>470</v>
      </c>
      <c r="G140" t="s">
        <v>471</v>
      </c>
      <c r="H140" s="24">
        <v>44765</v>
      </c>
      <c r="I140" s="3">
        <v>45526</v>
      </c>
      <c r="J140" s="3">
        <v>45527</v>
      </c>
      <c r="K140" s="3">
        <v>45572</v>
      </c>
      <c r="L140" t="s">
        <v>0</v>
      </c>
      <c r="M140" s="4">
        <v>-1586131</v>
      </c>
      <c r="N140" s="25">
        <f t="shared" ca="1" si="4"/>
        <v>-1586131</v>
      </c>
      <c r="O140" t="s">
        <v>7</v>
      </c>
      <c r="P140" s="3"/>
      <c r="Q140" t="s">
        <v>0</v>
      </c>
      <c r="R140" t="s">
        <v>9</v>
      </c>
      <c r="S140" s="25">
        <f>+VLOOKUP(H140,'NCC phản hồi'!B:H,7,0)</f>
        <v>1586131</v>
      </c>
      <c r="T140" s="25">
        <f t="shared" ca="1" si="5"/>
        <v>0</v>
      </c>
    </row>
    <row r="141" spans="1:20" ht="14.1" customHeight="1" outlineLevel="2" x14ac:dyDescent="0.2">
      <c r="A141" s="2" t="s">
        <v>0</v>
      </c>
      <c r="B141" t="s">
        <v>43</v>
      </c>
      <c r="C141" t="s">
        <v>2</v>
      </c>
      <c r="D141" t="s">
        <v>472</v>
      </c>
      <c r="E141" t="s">
        <v>4</v>
      </c>
      <c r="F141" t="s">
        <v>473</v>
      </c>
      <c r="G141" t="s">
        <v>474</v>
      </c>
      <c r="H141" s="24">
        <v>44775</v>
      </c>
      <c r="I141" s="3">
        <v>45526</v>
      </c>
      <c r="J141" s="3">
        <v>45530</v>
      </c>
      <c r="K141" s="3">
        <v>45575</v>
      </c>
      <c r="L141" t="s">
        <v>0</v>
      </c>
      <c r="M141" s="4">
        <v>-2785558</v>
      </c>
      <c r="N141" s="25">
        <f t="shared" ca="1" si="4"/>
        <v>-2785558</v>
      </c>
      <c r="O141" t="s">
        <v>7</v>
      </c>
      <c r="P141" s="3"/>
      <c r="Q141" t="s">
        <v>0</v>
      </c>
      <c r="R141" t="s">
        <v>9</v>
      </c>
      <c r="S141" s="25">
        <f>+VLOOKUP(H141,'NCC phản hồi'!B:H,7,0)</f>
        <v>2785558</v>
      </c>
      <c r="T141" s="25">
        <f t="shared" ca="1" si="5"/>
        <v>0</v>
      </c>
    </row>
    <row r="142" spans="1:20" ht="14.1" customHeight="1" outlineLevel="2" x14ac:dyDescent="0.2">
      <c r="A142" s="2" t="s">
        <v>0</v>
      </c>
      <c r="B142" t="s">
        <v>141</v>
      </c>
      <c r="C142" t="s">
        <v>2</v>
      </c>
      <c r="D142" t="s">
        <v>475</v>
      </c>
      <c r="E142" t="s">
        <v>4</v>
      </c>
      <c r="F142" t="s">
        <v>476</v>
      </c>
      <c r="G142" t="s">
        <v>477</v>
      </c>
      <c r="H142" s="24">
        <v>44461</v>
      </c>
      <c r="I142" s="3">
        <v>45526</v>
      </c>
      <c r="J142" s="3">
        <v>45526</v>
      </c>
      <c r="K142" s="3">
        <v>45571</v>
      </c>
      <c r="L142" t="s">
        <v>0</v>
      </c>
      <c r="M142" s="4">
        <v>-4418565</v>
      </c>
      <c r="N142" s="25">
        <f t="shared" ca="1" si="4"/>
        <v>-4418565</v>
      </c>
      <c r="O142" t="s">
        <v>7</v>
      </c>
      <c r="P142" s="3"/>
      <c r="Q142" t="s">
        <v>0</v>
      </c>
      <c r="R142" t="s">
        <v>9</v>
      </c>
      <c r="S142" s="25">
        <f>+VLOOKUP(H142,'NCC phản hồi'!B:H,7,0)</f>
        <v>4418565</v>
      </c>
      <c r="T142" s="25">
        <f t="shared" ca="1" si="5"/>
        <v>0</v>
      </c>
    </row>
    <row r="143" spans="1:20" ht="14.1" customHeight="1" outlineLevel="2" x14ac:dyDescent="0.2">
      <c r="A143" s="2" t="s">
        <v>0</v>
      </c>
      <c r="B143" t="s">
        <v>130</v>
      </c>
      <c r="C143" t="s">
        <v>2</v>
      </c>
      <c r="D143" t="s">
        <v>478</v>
      </c>
      <c r="E143" t="s">
        <v>4</v>
      </c>
      <c r="F143" t="s">
        <v>479</v>
      </c>
      <c r="G143" t="s">
        <v>480</v>
      </c>
      <c r="H143" s="24">
        <v>44766</v>
      </c>
      <c r="I143" s="3">
        <v>45526</v>
      </c>
      <c r="J143" s="3">
        <v>45527</v>
      </c>
      <c r="K143" s="3">
        <v>45572</v>
      </c>
      <c r="L143" t="s">
        <v>0</v>
      </c>
      <c r="M143" s="4">
        <v>-1586131</v>
      </c>
      <c r="N143" s="25">
        <f t="shared" ca="1" si="4"/>
        <v>-1586131</v>
      </c>
      <c r="O143" t="s">
        <v>7</v>
      </c>
      <c r="P143" s="3"/>
      <c r="Q143" t="s">
        <v>0</v>
      </c>
      <c r="R143" t="s">
        <v>9</v>
      </c>
      <c r="S143" s="25">
        <f>+VLOOKUP(H143,'NCC phản hồi'!B:H,7,0)</f>
        <v>1586131</v>
      </c>
      <c r="T143" s="25">
        <f t="shared" ca="1" si="5"/>
        <v>0</v>
      </c>
    </row>
    <row r="144" spans="1:20" ht="14.1" customHeight="1" outlineLevel="2" x14ac:dyDescent="0.2">
      <c r="A144" s="2" t="s">
        <v>0</v>
      </c>
      <c r="B144" t="s">
        <v>84</v>
      </c>
      <c r="C144" t="s">
        <v>2</v>
      </c>
      <c r="D144" t="s">
        <v>481</v>
      </c>
      <c r="E144" t="s">
        <v>4</v>
      </c>
      <c r="F144" t="s">
        <v>482</v>
      </c>
      <c r="G144" t="s">
        <v>483</v>
      </c>
      <c r="H144" s="24">
        <v>44783</v>
      </c>
      <c r="I144" s="3">
        <v>45526</v>
      </c>
      <c r="J144" s="3">
        <v>45528</v>
      </c>
      <c r="K144" s="3">
        <v>45573</v>
      </c>
      <c r="L144" t="s">
        <v>0</v>
      </c>
      <c r="M144" s="4">
        <v>-2785558</v>
      </c>
      <c r="N144" s="25">
        <f t="shared" ca="1" si="4"/>
        <v>-2785558</v>
      </c>
      <c r="O144" t="s">
        <v>7</v>
      </c>
      <c r="P144" s="3"/>
      <c r="Q144" t="s">
        <v>0</v>
      </c>
      <c r="R144" t="s">
        <v>9</v>
      </c>
      <c r="S144" s="25">
        <f>+VLOOKUP(H144,'NCC phản hồi'!B:H,7,0)</f>
        <v>2785558</v>
      </c>
      <c r="T144" s="25">
        <f t="shared" ca="1" si="5"/>
        <v>0</v>
      </c>
    </row>
    <row r="145" spans="1:20" ht="14.1" customHeight="1" outlineLevel="2" x14ac:dyDescent="0.2">
      <c r="A145" s="2" t="s">
        <v>0</v>
      </c>
      <c r="B145" t="s">
        <v>62</v>
      </c>
      <c r="C145" t="s">
        <v>2</v>
      </c>
      <c r="D145" t="s">
        <v>484</v>
      </c>
      <c r="E145" t="s">
        <v>4</v>
      </c>
      <c r="F145" t="s">
        <v>485</v>
      </c>
      <c r="G145" t="s">
        <v>486</v>
      </c>
      <c r="H145" s="24">
        <v>44782</v>
      </c>
      <c r="I145" s="3">
        <v>45526</v>
      </c>
      <c r="J145" s="3">
        <v>45528</v>
      </c>
      <c r="K145" s="3">
        <v>45573</v>
      </c>
      <c r="L145" t="s">
        <v>0</v>
      </c>
      <c r="M145" s="4">
        <v>-6561315</v>
      </c>
      <c r="N145" s="25">
        <f t="shared" ca="1" si="4"/>
        <v>-6561315</v>
      </c>
      <c r="O145" t="s">
        <v>7</v>
      </c>
      <c r="P145" s="3"/>
      <c r="Q145" t="s">
        <v>0</v>
      </c>
      <c r="R145" t="s">
        <v>9</v>
      </c>
      <c r="S145" s="25">
        <f>+VLOOKUP(H145,'NCC phản hồi'!B:H,7,0)</f>
        <v>6561315</v>
      </c>
      <c r="T145" s="25">
        <f t="shared" ca="1" si="5"/>
        <v>0</v>
      </c>
    </row>
    <row r="146" spans="1:20" ht="14.1" customHeight="1" outlineLevel="2" x14ac:dyDescent="0.2">
      <c r="A146" s="2" t="s">
        <v>0</v>
      </c>
      <c r="B146" t="s">
        <v>80</v>
      </c>
      <c r="C146" t="s">
        <v>2</v>
      </c>
      <c r="D146" t="s">
        <v>487</v>
      </c>
      <c r="E146" t="s">
        <v>4</v>
      </c>
      <c r="F146" t="s">
        <v>488</v>
      </c>
      <c r="G146" t="s">
        <v>489</v>
      </c>
      <c r="H146" s="24">
        <v>44781</v>
      </c>
      <c r="I146" s="3">
        <v>45526</v>
      </c>
      <c r="J146" s="3">
        <v>45528</v>
      </c>
      <c r="K146" s="3">
        <v>45573</v>
      </c>
      <c r="L146" t="s">
        <v>0</v>
      </c>
      <c r="M146" s="4">
        <v>-2786983</v>
      </c>
      <c r="N146" s="25">
        <f t="shared" ca="1" si="4"/>
        <v>-2786983</v>
      </c>
      <c r="O146" t="s">
        <v>7</v>
      </c>
      <c r="P146" s="3"/>
      <c r="Q146" t="s">
        <v>0</v>
      </c>
      <c r="R146" t="s">
        <v>9</v>
      </c>
      <c r="S146" s="25">
        <f>+VLOOKUP(H146,'NCC phản hồi'!B:H,7,0)</f>
        <v>2786983</v>
      </c>
      <c r="T146" s="25">
        <f t="shared" ca="1" si="5"/>
        <v>0</v>
      </c>
    </row>
    <row r="147" spans="1:20" ht="14.1" customHeight="1" outlineLevel="2" x14ac:dyDescent="0.2">
      <c r="A147" s="2" t="s">
        <v>0</v>
      </c>
      <c r="B147" t="s">
        <v>226</v>
      </c>
      <c r="C147" t="s">
        <v>2</v>
      </c>
      <c r="D147" t="s">
        <v>490</v>
      </c>
      <c r="E147" t="s">
        <v>4</v>
      </c>
      <c r="F147" t="s">
        <v>491</v>
      </c>
      <c r="G147" t="s">
        <v>492</v>
      </c>
      <c r="H147" s="24">
        <v>44780</v>
      </c>
      <c r="I147" s="3">
        <v>45526</v>
      </c>
      <c r="J147" s="3">
        <v>45528</v>
      </c>
      <c r="K147" s="3">
        <v>45573</v>
      </c>
      <c r="L147" t="s">
        <v>0</v>
      </c>
      <c r="M147" s="4">
        <v>-3002348</v>
      </c>
      <c r="N147" s="25">
        <f t="shared" ca="1" si="4"/>
        <v>-3002348</v>
      </c>
      <c r="O147" t="s">
        <v>7</v>
      </c>
      <c r="P147" s="3"/>
      <c r="Q147" t="s">
        <v>0</v>
      </c>
      <c r="R147" t="s">
        <v>9</v>
      </c>
      <c r="S147" s="25">
        <f>+VLOOKUP(H147,'NCC phản hồi'!B:H,7,0)</f>
        <v>3002348</v>
      </c>
      <c r="T147" s="25">
        <f t="shared" ca="1" si="5"/>
        <v>0</v>
      </c>
    </row>
    <row r="148" spans="1:20" ht="14.1" customHeight="1" outlineLevel="2" x14ac:dyDescent="0.2">
      <c r="A148" s="2" t="s">
        <v>0</v>
      </c>
      <c r="B148" t="s">
        <v>26</v>
      </c>
      <c r="C148" t="s">
        <v>2</v>
      </c>
      <c r="D148" t="s">
        <v>493</v>
      </c>
      <c r="E148" t="s">
        <v>4</v>
      </c>
      <c r="F148" t="s">
        <v>494</v>
      </c>
      <c r="G148" t="s">
        <v>495</v>
      </c>
      <c r="H148" s="24">
        <v>45055</v>
      </c>
      <c r="I148" s="3">
        <v>45528</v>
      </c>
      <c r="J148" s="3">
        <v>45528</v>
      </c>
      <c r="K148" s="3">
        <v>45573</v>
      </c>
      <c r="L148" t="s">
        <v>0</v>
      </c>
      <c r="M148" s="4">
        <v>-650372</v>
      </c>
      <c r="N148" s="25">
        <f t="shared" ca="1" si="4"/>
        <v>-650372</v>
      </c>
      <c r="O148" t="s">
        <v>7</v>
      </c>
      <c r="P148" s="3"/>
      <c r="Q148" t="s">
        <v>0</v>
      </c>
      <c r="R148" t="s">
        <v>9</v>
      </c>
      <c r="S148" s="25">
        <f>+VLOOKUP(H148,'NCC phản hồi'!B:H,7,0)</f>
        <v>650372</v>
      </c>
      <c r="T148" s="25">
        <f t="shared" ca="1" si="5"/>
        <v>0</v>
      </c>
    </row>
    <row r="149" spans="1:20" ht="14.1" customHeight="1" outlineLevel="2" x14ac:dyDescent="0.2">
      <c r="A149" s="2" t="s">
        <v>0</v>
      </c>
      <c r="B149" t="s">
        <v>55</v>
      </c>
      <c r="C149" t="s">
        <v>2</v>
      </c>
      <c r="D149" t="s">
        <v>496</v>
      </c>
      <c r="E149" t="s">
        <v>4</v>
      </c>
      <c r="F149" t="s">
        <v>497</v>
      </c>
      <c r="G149" t="s">
        <v>498</v>
      </c>
      <c r="H149" s="24">
        <v>45150</v>
      </c>
      <c r="I149" s="3">
        <v>45530</v>
      </c>
      <c r="J149" s="3">
        <v>45532</v>
      </c>
      <c r="K149" s="3">
        <v>45577</v>
      </c>
      <c r="L149" t="s">
        <v>0</v>
      </c>
      <c r="M149" s="4">
        <v>-17146927</v>
      </c>
      <c r="N149" s="25">
        <f t="shared" ca="1" si="4"/>
        <v>-17146927</v>
      </c>
      <c r="O149" t="s">
        <v>7</v>
      </c>
      <c r="P149" s="3"/>
      <c r="Q149" t="s">
        <v>0</v>
      </c>
      <c r="R149" t="s">
        <v>9</v>
      </c>
      <c r="S149" s="25">
        <f>+VLOOKUP(H149,'NCC phản hồi'!B:H,7,0)</f>
        <v>17146927</v>
      </c>
      <c r="T149" s="25">
        <f t="shared" ca="1" si="5"/>
        <v>0</v>
      </c>
    </row>
    <row r="150" spans="1:20" ht="14.1" customHeight="1" outlineLevel="2" x14ac:dyDescent="0.2">
      <c r="A150" s="2" t="s">
        <v>0</v>
      </c>
      <c r="B150" t="s">
        <v>499</v>
      </c>
      <c r="C150" t="s">
        <v>2</v>
      </c>
      <c r="D150" t="s">
        <v>500</v>
      </c>
      <c r="E150" t="s">
        <v>4</v>
      </c>
      <c r="F150" t="s">
        <v>501</v>
      </c>
      <c r="G150" t="s">
        <v>502</v>
      </c>
      <c r="H150" s="24">
        <v>45154</v>
      </c>
      <c r="I150" s="3">
        <v>45530</v>
      </c>
      <c r="J150" s="3">
        <v>45532</v>
      </c>
      <c r="K150" s="3">
        <v>45577</v>
      </c>
      <c r="L150" t="s">
        <v>0</v>
      </c>
      <c r="M150" s="4">
        <v>-2283379</v>
      </c>
      <c r="N150" s="25">
        <f t="shared" ca="1" si="4"/>
        <v>-2283379</v>
      </c>
      <c r="O150" t="s">
        <v>7</v>
      </c>
      <c r="P150" s="3"/>
      <c r="Q150" t="s">
        <v>0</v>
      </c>
      <c r="R150" t="s">
        <v>9</v>
      </c>
      <c r="S150" s="25">
        <f>+VLOOKUP(H150,'NCC phản hồi'!B:H,7,0)</f>
        <v>2283379</v>
      </c>
      <c r="T150" s="25">
        <f t="shared" ca="1" si="5"/>
        <v>0</v>
      </c>
    </row>
    <row r="151" spans="1:20" ht="14.1" customHeight="1" outlineLevel="2" x14ac:dyDescent="0.2">
      <c r="A151" s="2" t="s">
        <v>0</v>
      </c>
      <c r="B151" t="s">
        <v>47</v>
      </c>
      <c r="C151" t="s">
        <v>2</v>
      </c>
      <c r="D151" t="s">
        <v>503</v>
      </c>
      <c r="E151" t="s">
        <v>4</v>
      </c>
      <c r="F151" t="s">
        <v>504</v>
      </c>
      <c r="G151" t="s">
        <v>505</v>
      </c>
      <c r="H151" s="24">
        <v>45140</v>
      </c>
      <c r="I151" s="3">
        <v>45530</v>
      </c>
      <c r="J151" s="3">
        <v>45533</v>
      </c>
      <c r="K151" s="3">
        <v>45578</v>
      </c>
      <c r="L151" t="s">
        <v>0</v>
      </c>
      <c r="M151" s="4">
        <v>-2448533</v>
      </c>
      <c r="N151" s="25">
        <f t="shared" ca="1" si="4"/>
        <v>-2448533</v>
      </c>
      <c r="O151" t="s">
        <v>7</v>
      </c>
      <c r="P151" s="3"/>
      <c r="Q151" t="s">
        <v>0</v>
      </c>
      <c r="R151" t="s">
        <v>9</v>
      </c>
      <c r="S151" s="25">
        <f>+VLOOKUP(H151,'NCC phản hồi'!B:H,7,0)</f>
        <v>2448533</v>
      </c>
      <c r="T151" s="25">
        <f t="shared" ca="1" si="5"/>
        <v>0</v>
      </c>
    </row>
    <row r="152" spans="1:20" ht="14.1" customHeight="1" outlineLevel="2" x14ac:dyDescent="0.2">
      <c r="A152" s="2" t="s">
        <v>0</v>
      </c>
      <c r="B152" t="s">
        <v>76</v>
      </c>
      <c r="C152" t="s">
        <v>2</v>
      </c>
      <c r="D152" t="s">
        <v>506</v>
      </c>
      <c r="E152" t="s">
        <v>4</v>
      </c>
      <c r="F152" t="s">
        <v>507</v>
      </c>
      <c r="G152" t="s">
        <v>508</v>
      </c>
      <c r="H152" s="24">
        <v>45151</v>
      </c>
      <c r="I152" s="3">
        <v>45530</v>
      </c>
      <c r="J152" s="3">
        <v>45532</v>
      </c>
      <c r="K152" s="3">
        <v>45577</v>
      </c>
      <c r="L152" t="s">
        <v>0</v>
      </c>
      <c r="M152" s="4">
        <v>-1199426</v>
      </c>
      <c r="N152" s="25">
        <f t="shared" ca="1" si="4"/>
        <v>-1199426</v>
      </c>
      <c r="O152" t="s">
        <v>7</v>
      </c>
      <c r="P152" s="3"/>
      <c r="Q152" t="s">
        <v>0</v>
      </c>
      <c r="R152" t="s">
        <v>9</v>
      </c>
      <c r="S152" s="25">
        <f>+VLOOKUP(H152,'NCC phản hồi'!B:H,7,0)</f>
        <v>1199426</v>
      </c>
      <c r="T152" s="25">
        <f t="shared" ca="1" si="5"/>
        <v>0</v>
      </c>
    </row>
    <row r="153" spans="1:20" ht="14.1" customHeight="1" outlineLevel="2" x14ac:dyDescent="0.2">
      <c r="A153" s="2" t="s">
        <v>0</v>
      </c>
      <c r="B153" t="s">
        <v>99</v>
      </c>
      <c r="C153" t="s">
        <v>2</v>
      </c>
      <c r="D153" t="s">
        <v>509</v>
      </c>
      <c r="E153" t="s">
        <v>4</v>
      </c>
      <c r="F153" t="s">
        <v>510</v>
      </c>
      <c r="G153" t="s">
        <v>511</v>
      </c>
      <c r="H153" s="24">
        <v>45142</v>
      </c>
      <c r="I153" s="3">
        <v>45530</v>
      </c>
      <c r="J153" s="3">
        <v>45533</v>
      </c>
      <c r="K153" s="3">
        <v>45578</v>
      </c>
      <c r="L153" t="s">
        <v>0</v>
      </c>
      <c r="M153" s="4">
        <v>-713591</v>
      </c>
      <c r="N153" s="25">
        <f t="shared" ca="1" si="4"/>
        <v>-713591</v>
      </c>
      <c r="O153" t="s">
        <v>7</v>
      </c>
      <c r="P153" s="3"/>
      <c r="Q153" t="s">
        <v>0</v>
      </c>
      <c r="R153" t="s">
        <v>9</v>
      </c>
      <c r="S153" s="25">
        <f>+VLOOKUP(H153,'NCC phản hồi'!B:H,7,0)</f>
        <v>713591</v>
      </c>
      <c r="T153" s="25">
        <f t="shared" ca="1" si="5"/>
        <v>0</v>
      </c>
    </row>
    <row r="154" spans="1:20" ht="14.1" customHeight="1" outlineLevel="2" x14ac:dyDescent="0.2">
      <c r="A154" s="2" t="s">
        <v>0</v>
      </c>
      <c r="B154" t="s">
        <v>62</v>
      </c>
      <c r="C154" t="s">
        <v>2</v>
      </c>
      <c r="D154" t="s">
        <v>512</v>
      </c>
      <c r="E154" t="s">
        <v>4</v>
      </c>
      <c r="F154" t="s">
        <v>513</v>
      </c>
      <c r="G154" t="s">
        <v>514</v>
      </c>
      <c r="H154" s="24">
        <v>45146</v>
      </c>
      <c r="I154" s="3">
        <v>45530</v>
      </c>
      <c r="J154" s="3">
        <v>45532</v>
      </c>
      <c r="K154" s="3">
        <v>45577</v>
      </c>
      <c r="L154" t="s">
        <v>0</v>
      </c>
      <c r="M154" s="4">
        <v>-7807618</v>
      </c>
      <c r="N154" s="25">
        <f t="shared" ca="1" si="4"/>
        <v>-7807618</v>
      </c>
      <c r="O154" t="s">
        <v>7</v>
      </c>
      <c r="P154" s="3"/>
      <c r="Q154" t="s">
        <v>0</v>
      </c>
      <c r="R154" t="s">
        <v>9</v>
      </c>
      <c r="S154" s="25">
        <f>+VLOOKUP(H154,'NCC phản hồi'!B:H,7,0)</f>
        <v>7807618</v>
      </c>
      <c r="T154" s="25">
        <f t="shared" ca="1" si="5"/>
        <v>0</v>
      </c>
    </row>
    <row r="155" spans="1:20" ht="14.1" customHeight="1" outlineLevel="2" x14ac:dyDescent="0.2">
      <c r="A155" s="2" t="s">
        <v>0</v>
      </c>
      <c r="B155" t="s">
        <v>66</v>
      </c>
      <c r="C155" t="s">
        <v>2</v>
      </c>
      <c r="D155" t="s">
        <v>515</v>
      </c>
      <c r="E155" t="s">
        <v>4</v>
      </c>
      <c r="F155" t="s">
        <v>516</v>
      </c>
      <c r="G155" t="s">
        <v>517</v>
      </c>
      <c r="H155" s="24">
        <v>45145</v>
      </c>
      <c r="I155" s="3">
        <v>45530</v>
      </c>
      <c r="J155" s="3">
        <v>45532</v>
      </c>
      <c r="K155" s="3">
        <v>45577</v>
      </c>
      <c r="L155" t="s">
        <v>0</v>
      </c>
      <c r="M155" s="4">
        <v>-3002348</v>
      </c>
      <c r="N155" s="25">
        <f t="shared" ca="1" si="4"/>
        <v>-3002348</v>
      </c>
      <c r="O155" t="s">
        <v>7</v>
      </c>
      <c r="P155" s="3"/>
      <c r="Q155" t="s">
        <v>0</v>
      </c>
      <c r="R155" t="s">
        <v>9</v>
      </c>
      <c r="S155" s="25">
        <f>+VLOOKUP(H155,'NCC phản hồi'!B:H,7,0)</f>
        <v>3002348</v>
      </c>
      <c r="T155" s="25">
        <f t="shared" ca="1" si="5"/>
        <v>0</v>
      </c>
    </row>
    <row r="156" spans="1:20" ht="14.1" customHeight="1" outlineLevel="2" x14ac:dyDescent="0.2">
      <c r="A156" s="2" t="s">
        <v>0</v>
      </c>
      <c r="B156" t="s">
        <v>111</v>
      </c>
      <c r="C156" t="s">
        <v>2</v>
      </c>
      <c r="D156" t="s">
        <v>518</v>
      </c>
      <c r="E156" t="s">
        <v>4</v>
      </c>
      <c r="F156" t="s">
        <v>519</v>
      </c>
      <c r="G156" t="s">
        <v>520</v>
      </c>
      <c r="H156" s="24">
        <v>45149</v>
      </c>
      <c r="I156" s="3">
        <v>45530</v>
      </c>
      <c r="J156" s="3">
        <v>45532</v>
      </c>
      <c r="K156" s="3">
        <v>45577</v>
      </c>
      <c r="L156" t="s">
        <v>0</v>
      </c>
      <c r="M156" s="4">
        <v>-11617927</v>
      </c>
      <c r="N156" s="25">
        <f t="shared" ca="1" si="4"/>
        <v>-11617927</v>
      </c>
      <c r="O156" t="s">
        <v>7</v>
      </c>
      <c r="P156" s="3"/>
      <c r="Q156" t="s">
        <v>0</v>
      </c>
      <c r="R156" t="s">
        <v>9</v>
      </c>
      <c r="S156" s="25">
        <f>+VLOOKUP(H156,'NCC phản hồi'!B:H,7,0)</f>
        <v>11617927</v>
      </c>
      <c r="T156" s="25">
        <f t="shared" ca="1" si="5"/>
        <v>0</v>
      </c>
    </row>
    <row r="157" spans="1:20" ht="14.1" customHeight="1" outlineLevel="2" x14ac:dyDescent="0.2">
      <c r="A157" s="2" t="s">
        <v>0</v>
      </c>
      <c r="B157" t="s">
        <v>226</v>
      </c>
      <c r="C157" t="s">
        <v>2</v>
      </c>
      <c r="D157" t="s">
        <v>521</v>
      </c>
      <c r="E157" t="s">
        <v>4</v>
      </c>
      <c r="F157" t="s">
        <v>522</v>
      </c>
      <c r="G157" t="s">
        <v>523</v>
      </c>
      <c r="H157" s="24">
        <v>45141</v>
      </c>
      <c r="I157" s="3">
        <v>45530</v>
      </c>
      <c r="J157" s="3">
        <v>45532</v>
      </c>
      <c r="K157" s="3">
        <v>45577</v>
      </c>
      <c r="L157" t="s">
        <v>0</v>
      </c>
      <c r="M157" s="4">
        <v>-3467539</v>
      </c>
      <c r="N157" s="25">
        <f t="shared" ca="1" si="4"/>
        <v>-3467539</v>
      </c>
      <c r="O157" t="s">
        <v>7</v>
      </c>
      <c r="P157" s="3"/>
      <c r="Q157" t="s">
        <v>0</v>
      </c>
      <c r="R157" t="s">
        <v>9</v>
      </c>
      <c r="S157" s="25">
        <f>+VLOOKUP(H157,'NCC phản hồi'!B:H,7,0)</f>
        <v>3467539</v>
      </c>
      <c r="T157" s="25">
        <f t="shared" ca="1" si="5"/>
        <v>0</v>
      </c>
    </row>
    <row r="158" spans="1:20" ht="14.1" customHeight="1" outlineLevel="2" x14ac:dyDescent="0.2">
      <c r="A158" s="2" t="s">
        <v>0</v>
      </c>
      <c r="B158" t="s">
        <v>103</v>
      </c>
      <c r="C158" t="s">
        <v>2</v>
      </c>
      <c r="D158" t="s">
        <v>524</v>
      </c>
      <c r="E158" t="s">
        <v>4</v>
      </c>
      <c r="F158" t="s">
        <v>525</v>
      </c>
      <c r="G158" t="s">
        <v>526</v>
      </c>
      <c r="H158" s="24">
        <v>45148</v>
      </c>
      <c r="I158" s="3">
        <v>45530</v>
      </c>
      <c r="J158" s="3">
        <v>45532</v>
      </c>
      <c r="K158" s="3">
        <v>45577</v>
      </c>
      <c r="L158" t="s">
        <v>0</v>
      </c>
      <c r="M158" s="4">
        <v>-2785558</v>
      </c>
      <c r="N158" s="25">
        <f t="shared" ca="1" si="4"/>
        <v>-2785558</v>
      </c>
      <c r="O158" t="s">
        <v>7</v>
      </c>
      <c r="P158" s="3"/>
      <c r="Q158" t="s">
        <v>0</v>
      </c>
      <c r="R158" t="s">
        <v>9</v>
      </c>
      <c r="S158" s="25">
        <f>+VLOOKUP(H158,'NCC phản hồi'!B:H,7,0)</f>
        <v>2785558</v>
      </c>
      <c r="T158" s="25">
        <f t="shared" ca="1" si="5"/>
        <v>0</v>
      </c>
    </row>
    <row r="159" spans="1:20" ht="14.1" customHeight="1" outlineLevel="2" x14ac:dyDescent="0.2">
      <c r="A159" s="2" t="s">
        <v>0</v>
      </c>
      <c r="B159" t="s">
        <v>99</v>
      </c>
      <c r="C159" t="s">
        <v>2</v>
      </c>
      <c r="D159" t="s">
        <v>527</v>
      </c>
      <c r="E159" t="s">
        <v>4</v>
      </c>
      <c r="F159" t="s">
        <v>528</v>
      </c>
      <c r="G159" t="s">
        <v>529</v>
      </c>
      <c r="H159" s="24">
        <v>45143</v>
      </c>
      <c r="I159" s="3">
        <v>45530</v>
      </c>
      <c r="J159" s="3">
        <v>45533</v>
      </c>
      <c r="K159" s="3">
        <v>45578</v>
      </c>
      <c r="L159" t="s">
        <v>0</v>
      </c>
      <c r="M159" s="4">
        <v>-1586131</v>
      </c>
      <c r="N159" s="25">
        <f t="shared" ca="1" si="4"/>
        <v>-1586131</v>
      </c>
      <c r="O159" t="s">
        <v>7</v>
      </c>
      <c r="P159" s="3"/>
      <c r="Q159" t="s">
        <v>0</v>
      </c>
      <c r="R159" t="s">
        <v>9</v>
      </c>
      <c r="S159" s="25">
        <f>+VLOOKUP(H159,'NCC phản hồi'!B:H,7,0)</f>
        <v>1586131</v>
      </c>
      <c r="T159" s="25">
        <f t="shared" ca="1" si="5"/>
        <v>0</v>
      </c>
    </row>
    <row r="160" spans="1:20" ht="14.1" customHeight="1" outlineLevel="2" x14ac:dyDescent="0.2">
      <c r="A160" s="2" t="s">
        <v>0</v>
      </c>
      <c r="B160" t="s">
        <v>95</v>
      </c>
      <c r="C160" t="s">
        <v>2</v>
      </c>
      <c r="D160" t="s">
        <v>530</v>
      </c>
      <c r="E160" t="s">
        <v>4</v>
      </c>
      <c r="F160" t="s">
        <v>531</v>
      </c>
      <c r="G160" t="s">
        <v>532</v>
      </c>
      <c r="H160" s="24">
        <v>45144</v>
      </c>
      <c r="I160" s="3">
        <v>45530</v>
      </c>
      <c r="J160" s="3">
        <v>45533</v>
      </c>
      <c r="K160" s="3">
        <v>45578</v>
      </c>
      <c r="L160" t="s">
        <v>0</v>
      </c>
      <c r="M160" s="4">
        <v>-1834531</v>
      </c>
      <c r="N160" s="25">
        <f t="shared" ca="1" si="4"/>
        <v>-1834531</v>
      </c>
      <c r="O160" t="s">
        <v>7</v>
      </c>
      <c r="P160" s="3"/>
      <c r="Q160" t="s">
        <v>0</v>
      </c>
      <c r="R160" t="s">
        <v>9</v>
      </c>
      <c r="S160" s="25">
        <f>+VLOOKUP(H160,'NCC phản hồi'!B:H,7,0)</f>
        <v>1834531</v>
      </c>
      <c r="T160" s="25">
        <f t="shared" ca="1" si="5"/>
        <v>0</v>
      </c>
    </row>
    <row r="161" spans="1:20" ht="14.1" customHeight="1" outlineLevel="2" x14ac:dyDescent="0.2">
      <c r="A161" s="2" t="s">
        <v>0</v>
      </c>
      <c r="B161" t="s">
        <v>237</v>
      </c>
      <c r="C161" t="s">
        <v>2</v>
      </c>
      <c r="D161" t="s">
        <v>533</v>
      </c>
      <c r="E161" t="s">
        <v>4</v>
      </c>
      <c r="F161" t="s">
        <v>534</v>
      </c>
      <c r="G161" t="s">
        <v>535</v>
      </c>
      <c r="H161" s="24">
        <v>45147</v>
      </c>
      <c r="I161" s="3">
        <v>45530</v>
      </c>
      <c r="J161" s="3">
        <v>45533</v>
      </c>
      <c r="K161" s="3">
        <v>45578</v>
      </c>
      <c r="L161" t="s">
        <v>0</v>
      </c>
      <c r="M161" s="4">
        <v>-2398853</v>
      </c>
      <c r="N161" s="25">
        <f t="shared" ca="1" si="4"/>
        <v>-2398853</v>
      </c>
      <c r="O161" t="s">
        <v>7</v>
      </c>
      <c r="P161" s="3"/>
      <c r="Q161" t="s">
        <v>0</v>
      </c>
      <c r="R161" t="s">
        <v>9</v>
      </c>
      <c r="S161" s="25">
        <f>+VLOOKUP(H161,'NCC phản hồi'!B:H,7,0)</f>
        <v>2398853</v>
      </c>
      <c r="T161" s="25">
        <f t="shared" ca="1" si="5"/>
        <v>0</v>
      </c>
    </row>
    <row r="162" spans="1:20" ht="14.1" customHeight="1" outlineLevel="2" x14ac:dyDescent="0.2">
      <c r="A162" s="2" t="s">
        <v>0</v>
      </c>
      <c r="B162" t="s">
        <v>230</v>
      </c>
      <c r="C162" t="s">
        <v>2</v>
      </c>
      <c r="D162" t="s">
        <v>536</v>
      </c>
      <c r="E162" t="s">
        <v>4</v>
      </c>
      <c r="F162" t="s">
        <v>537</v>
      </c>
      <c r="G162" t="s">
        <v>538</v>
      </c>
      <c r="H162" s="24">
        <v>45153</v>
      </c>
      <c r="I162" s="3">
        <v>45530</v>
      </c>
      <c r="J162" s="3">
        <v>45533</v>
      </c>
      <c r="K162" s="3">
        <v>45578</v>
      </c>
      <c r="L162" t="s">
        <v>0</v>
      </c>
      <c r="M162" s="4">
        <v>-1199426</v>
      </c>
      <c r="N162" s="25">
        <f t="shared" ca="1" si="4"/>
        <v>-1199426</v>
      </c>
      <c r="O162" t="s">
        <v>7</v>
      </c>
      <c r="P162" s="3"/>
      <c r="Q162" t="s">
        <v>0</v>
      </c>
      <c r="R162" t="s">
        <v>9</v>
      </c>
      <c r="S162" s="25">
        <f>+VLOOKUP(H162,'NCC phản hồi'!B:H,7,0)</f>
        <v>1199426</v>
      </c>
      <c r="T162" s="25">
        <f t="shared" ca="1" si="5"/>
        <v>0</v>
      </c>
    </row>
    <row r="163" spans="1:20" ht="14.1" customHeight="1" outlineLevel="2" x14ac:dyDescent="0.2">
      <c r="A163" s="2" t="s">
        <v>0</v>
      </c>
      <c r="B163" t="s">
        <v>33</v>
      </c>
      <c r="C163" t="s">
        <v>2</v>
      </c>
      <c r="D163" t="s">
        <v>539</v>
      </c>
      <c r="E163" t="s">
        <v>4</v>
      </c>
      <c r="F163" t="s">
        <v>540</v>
      </c>
      <c r="G163" t="s">
        <v>541</v>
      </c>
      <c r="H163" s="24">
        <v>45152</v>
      </c>
      <c r="I163" s="3">
        <v>45530</v>
      </c>
      <c r="J163" s="3">
        <v>45536</v>
      </c>
      <c r="K163" s="3">
        <v>45577</v>
      </c>
      <c r="L163" t="s">
        <v>0</v>
      </c>
      <c r="M163" s="4">
        <v>-3815070</v>
      </c>
      <c r="N163" s="25">
        <f t="shared" ca="1" si="4"/>
        <v>-3815070</v>
      </c>
      <c r="O163" t="s">
        <v>542</v>
      </c>
      <c r="P163" s="3"/>
      <c r="Q163" t="s">
        <v>0</v>
      </c>
      <c r="R163" t="s">
        <v>9</v>
      </c>
      <c r="S163" s="25">
        <f>+VLOOKUP(H163,'NCC phản hồi'!B:H,7,0)</f>
        <v>3815070</v>
      </c>
      <c r="T163" s="25">
        <f t="shared" ca="1" si="5"/>
        <v>0</v>
      </c>
    </row>
    <row r="164" spans="1:20" ht="14.1" customHeight="1" outlineLevel="2" x14ac:dyDescent="0.2">
      <c r="A164" s="2" t="s">
        <v>0</v>
      </c>
      <c r="B164" t="s">
        <v>119</v>
      </c>
      <c r="C164" t="s">
        <v>2</v>
      </c>
      <c r="D164" t="s">
        <v>543</v>
      </c>
      <c r="E164" t="s">
        <v>4</v>
      </c>
      <c r="F164" t="s">
        <v>544</v>
      </c>
      <c r="G164" t="s">
        <v>545</v>
      </c>
      <c r="H164" s="24">
        <v>45174</v>
      </c>
      <c r="I164" s="3">
        <v>45531</v>
      </c>
      <c r="J164" s="3">
        <v>45531</v>
      </c>
      <c r="K164" s="3">
        <v>45576</v>
      </c>
      <c r="L164" t="s">
        <v>0</v>
      </c>
      <c r="M164" s="4">
        <v>-3172262</v>
      </c>
      <c r="N164" s="25">
        <f t="shared" ca="1" si="4"/>
        <v>-3172262</v>
      </c>
      <c r="O164" t="s">
        <v>7</v>
      </c>
      <c r="P164" s="3"/>
      <c r="Q164" t="s">
        <v>0</v>
      </c>
      <c r="R164" t="s">
        <v>9</v>
      </c>
      <c r="S164" s="25">
        <f>+VLOOKUP(H164,'NCC phản hồi'!B:H,7,0)</f>
        <v>3172262</v>
      </c>
      <c r="T164" s="25">
        <f t="shared" ca="1" si="5"/>
        <v>0</v>
      </c>
    </row>
    <row r="165" spans="1:20" ht="14.1" customHeight="1" outlineLevel="2" x14ac:dyDescent="0.2">
      <c r="A165" s="2" t="s">
        <v>0</v>
      </c>
      <c r="B165" t="s">
        <v>22</v>
      </c>
      <c r="C165" t="s">
        <v>2</v>
      </c>
      <c r="D165" t="s">
        <v>546</v>
      </c>
      <c r="E165" t="s">
        <v>4</v>
      </c>
      <c r="F165" t="s">
        <v>547</v>
      </c>
      <c r="G165" t="s">
        <v>548</v>
      </c>
      <c r="H165" s="24">
        <v>45222</v>
      </c>
      <c r="I165" s="3">
        <v>45531</v>
      </c>
      <c r="J165" s="3">
        <v>45532</v>
      </c>
      <c r="K165" s="3">
        <v>45577</v>
      </c>
      <c r="L165" t="s">
        <v>0</v>
      </c>
      <c r="M165" s="4">
        <v>-3605844</v>
      </c>
      <c r="N165" s="25">
        <f t="shared" ca="1" si="4"/>
        <v>-3605844</v>
      </c>
      <c r="O165" t="s">
        <v>7</v>
      </c>
      <c r="P165" s="3"/>
      <c r="Q165" t="s">
        <v>0</v>
      </c>
      <c r="R165" t="s">
        <v>9</v>
      </c>
      <c r="S165" s="25">
        <f>+VLOOKUP(H165,'NCC phản hồi'!B:H,7,0)</f>
        <v>3605844</v>
      </c>
      <c r="T165" s="25">
        <f t="shared" ca="1" si="5"/>
        <v>0</v>
      </c>
    </row>
    <row r="166" spans="1:20" ht="14.1" customHeight="1" outlineLevel="2" x14ac:dyDescent="0.2">
      <c r="A166" s="2" t="s">
        <v>0</v>
      </c>
      <c r="B166" t="s">
        <v>264</v>
      </c>
      <c r="C166" t="s">
        <v>2</v>
      </c>
      <c r="D166" t="s">
        <v>549</v>
      </c>
      <c r="E166" t="s">
        <v>4</v>
      </c>
      <c r="F166" t="s">
        <v>550</v>
      </c>
      <c r="G166" t="s">
        <v>551</v>
      </c>
      <c r="H166" s="24">
        <v>45223</v>
      </c>
      <c r="I166" s="3">
        <v>45531</v>
      </c>
      <c r="J166" s="3">
        <v>45534</v>
      </c>
      <c r="K166" s="3">
        <v>45579</v>
      </c>
      <c r="L166" t="s">
        <v>0</v>
      </c>
      <c r="M166" s="4">
        <v>-7743250</v>
      </c>
      <c r="N166" s="25">
        <f t="shared" ca="1" si="4"/>
        <v>-7743250</v>
      </c>
      <c r="O166" t="s">
        <v>7</v>
      </c>
      <c r="P166" s="3"/>
      <c r="Q166" t="s">
        <v>0</v>
      </c>
      <c r="R166" t="s">
        <v>9</v>
      </c>
      <c r="S166" s="25">
        <f>+VLOOKUP(H166,'NCC phản hồi'!B:H,7,0)</f>
        <v>7743250</v>
      </c>
      <c r="T166" s="25">
        <f t="shared" ca="1" si="5"/>
        <v>0</v>
      </c>
    </row>
    <row r="167" spans="1:20" ht="14.1" customHeight="1" outlineLevel="2" x14ac:dyDescent="0.2">
      <c r="A167" s="2" t="s">
        <v>0</v>
      </c>
      <c r="B167" t="s">
        <v>33</v>
      </c>
      <c r="C167" t="s">
        <v>2</v>
      </c>
      <c r="D167" t="s">
        <v>552</v>
      </c>
      <c r="E167" t="s">
        <v>4</v>
      </c>
      <c r="F167" t="s">
        <v>553</v>
      </c>
      <c r="G167" t="s">
        <v>554</v>
      </c>
      <c r="H167" s="24">
        <v>45221</v>
      </c>
      <c r="I167" s="3">
        <v>45531</v>
      </c>
      <c r="J167" s="3">
        <v>45536</v>
      </c>
      <c r="K167" s="3">
        <v>45577</v>
      </c>
      <c r="L167" t="s">
        <v>0</v>
      </c>
      <c r="M167" s="4">
        <v>-9516787</v>
      </c>
      <c r="N167" s="25">
        <f t="shared" ca="1" si="4"/>
        <v>-9516787</v>
      </c>
      <c r="O167" t="s">
        <v>542</v>
      </c>
      <c r="P167" s="3"/>
      <c r="Q167" t="s">
        <v>0</v>
      </c>
      <c r="R167" t="s">
        <v>9</v>
      </c>
      <c r="S167" s="25">
        <f>+VLOOKUP(H167,'NCC phản hồi'!B:H,7,0)</f>
        <v>9516787</v>
      </c>
      <c r="T167" s="25">
        <f t="shared" ca="1" si="5"/>
        <v>0</v>
      </c>
    </row>
    <row r="168" spans="1:20" ht="14.1" customHeight="1" outlineLevel="2" x14ac:dyDescent="0.2">
      <c r="A168" s="2" t="s">
        <v>0</v>
      </c>
      <c r="B168" t="s">
        <v>33</v>
      </c>
      <c r="C168" t="s">
        <v>2</v>
      </c>
      <c r="D168" t="s">
        <v>555</v>
      </c>
      <c r="E168" t="s">
        <v>4</v>
      </c>
      <c r="F168" t="s">
        <v>556</v>
      </c>
      <c r="G168" t="s">
        <v>557</v>
      </c>
      <c r="H168" s="24">
        <v>45220</v>
      </c>
      <c r="I168" s="3">
        <v>45531</v>
      </c>
      <c r="J168" s="3">
        <v>45536</v>
      </c>
      <c r="K168" s="3">
        <v>45577</v>
      </c>
      <c r="L168" t="s">
        <v>0</v>
      </c>
      <c r="M168" s="4">
        <v>-3172262</v>
      </c>
      <c r="N168" s="25">
        <f t="shared" ca="1" si="4"/>
        <v>-3172262</v>
      </c>
      <c r="O168" t="s">
        <v>542</v>
      </c>
      <c r="P168" s="3"/>
      <c r="Q168" t="s">
        <v>0</v>
      </c>
      <c r="R168" t="s">
        <v>9</v>
      </c>
      <c r="S168" s="25">
        <f>+VLOOKUP(H168,'NCC phản hồi'!B:H,7,0)</f>
        <v>3172262</v>
      </c>
      <c r="T168" s="25">
        <f t="shared" ca="1" si="5"/>
        <v>0</v>
      </c>
    </row>
    <row r="169" spans="1:20" ht="14.1" customHeight="1" outlineLevel="2" x14ac:dyDescent="0.2">
      <c r="A169" s="2" t="s">
        <v>0</v>
      </c>
      <c r="B169" t="s">
        <v>141</v>
      </c>
      <c r="C169" t="s">
        <v>2</v>
      </c>
      <c r="D169" t="s">
        <v>558</v>
      </c>
      <c r="E169" t="s">
        <v>4</v>
      </c>
      <c r="F169" t="s">
        <v>559</v>
      </c>
      <c r="G169" t="s">
        <v>560</v>
      </c>
      <c r="H169" s="24">
        <v>45288</v>
      </c>
      <c r="I169" s="3">
        <v>45532</v>
      </c>
      <c r="J169" s="3">
        <v>45532</v>
      </c>
      <c r="K169" s="3">
        <v>45577</v>
      </c>
      <c r="L169" t="s">
        <v>0</v>
      </c>
      <c r="M169" s="4">
        <v>-3002348</v>
      </c>
      <c r="N169" s="25">
        <f t="shared" ca="1" si="4"/>
        <v>-3002348</v>
      </c>
      <c r="O169" t="s">
        <v>7</v>
      </c>
      <c r="P169" s="3"/>
      <c r="Q169" t="s">
        <v>0</v>
      </c>
      <c r="R169" t="s">
        <v>9</v>
      </c>
      <c r="S169" s="25">
        <f>+VLOOKUP(H169,'NCC phản hồi'!B:H,7,0)</f>
        <v>3002348</v>
      </c>
      <c r="T169" s="25">
        <f t="shared" ca="1" si="5"/>
        <v>0</v>
      </c>
    </row>
    <row r="170" spans="1:20" ht="14.1" customHeight="1" outlineLevel="2" x14ac:dyDescent="0.2">
      <c r="A170" s="2" t="s">
        <v>0</v>
      </c>
      <c r="B170" t="s">
        <v>327</v>
      </c>
      <c r="C170" t="s">
        <v>2</v>
      </c>
      <c r="D170" t="s">
        <v>561</v>
      </c>
      <c r="E170" t="s">
        <v>4</v>
      </c>
      <c r="F170" t="s">
        <v>562</v>
      </c>
      <c r="G170" t="s">
        <v>563</v>
      </c>
      <c r="H170" s="24">
        <v>45289</v>
      </c>
      <c r="I170" s="3">
        <v>45532</v>
      </c>
      <c r="J170" s="3">
        <v>45532</v>
      </c>
      <c r="K170" s="3">
        <v>45577</v>
      </c>
      <c r="L170" t="s">
        <v>0</v>
      </c>
      <c r="M170" s="4">
        <v>-3002348</v>
      </c>
      <c r="N170" s="25">
        <f t="shared" ca="1" si="4"/>
        <v>-3002348</v>
      </c>
      <c r="O170" t="s">
        <v>7</v>
      </c>
      <c r="P170" s="3"/>
      <c r="Q170" t="s">
        <v>0</v>
      </c>
      <c r="R170" t="s">
        <v>9</v>
      </c>
      <c r="S170" s="25">
        <f>+VLOOKUP(H170,'NCC phản hồi'!B:H,7,0)</f>
        <v>3002348</v>
      </c>
      <c r="T170" s="25">
        <f t="shared" ca="1" si="5"/>
        <v>0</v>
      </c>
    </row>
    <row r="171" spans="1:20" ht="14.1" customHeight="1" outlineLevel="2" x14ac:dyDescent="0.2">
      <c r="A171" s="2" t="s">
        <v>0</v>
      </c>
      <c r="B171" t="s">
        <v>219</v>
      </c>
      <c r="C171" t="s">
        <v>2</v>
      </c>
      <c r="D171" t="s">
        <v>564</v>
      </c>
      <c r="E171" t="s">
        <v>4</v>
      </c>
      <c r="F171" t="s">
        <v>565</v>
      </c>
      <c r="G171" t="s">
        <v>566</v>
      </c>
      <c r="H171" s="24">
        <v>45282</v>
      </c>
      <c r="I171" s="3">
        <v>45532</v>
      </c>
      <c r="J171" s="3">
        <v>45532</v>
      </c>
      <c r="K171" s="3">
        <v>45577</v>
      </c>
      <c r="L171" t="s">
        <v>0</v>
      </c>
      <c r="M171" s="4">
        <v>-1416217</v>
      </c>
      <c r="N171" s="25">
        <f t="shared" ca="1" si="4"/>
        <v>-1416217</v>
      </c>
      <c r="O171" t="s">
        <v>7</v>
      </c>
      <c r="P171" s="3"/>
      <c r="Q171" t="s">
        <v>0</v>
      </c>
      <c r="R171" t="s">
        <v>9</v>
      </c>
      <c r="S171" s="25">
        <f>+VLOOKUP(H171,'NCC phản hồi'!B:H,7,0)</f>
        <v>1416217</v>
      </c>
      <c r="T171" s="25">
        <f t="shared" ca="1" si="5"/>
        <v>0</v>
      </c>
    </row>
    <row r="172" spans="1:20" ht="14.1" customHeight="1" outlineLevel="2" x14ac:dyDescent="0.2">
      <c r="A172" s="2" t="s">
        <v>0</v>
      </c>
      <c r="B172" t="s">
        <v>123</v>
      </c>
      <c r="C172" t="s">
        <v>2</v>
      </c>
      <c r="D172" t="s">
        <v>567</v>
      </c>
      <c r="E172" t="s">
        <v>4</v>
      </c>
      <c r="F172" t="s">
        <v>568</v>
      </c>
      <c r="G172" t="s">
        <v>569</v>
      </c>
      <c r="H172" s="24">
        <v>45531</v>
      </c>
      <c r="I172" s="3">
        <v>45533</v>
      </c>
      <c r="J172" s="3">
        <v>45533</v>
      </c>
      <c r="K172" s="3">
        <v>45578</v>
      </c>
      <c r="L172" t="s">
        <v>0</v>
      </c>
      <c r="M172" s="4">
        <v>-4371689</v>
      </c>
      <c r="N172" s="25">
        <f>+M172</f>
        <v>-4371689</v>
      </c>
      <c r="O172" t="s">
        <v>7</v>
      </c>
      <c r="P172" s="3"/>
      <c r="Q172" t="s">
        <v>0</v>
      </c>
      <c r="R172" t="s">
        <v>9</v>
      </c>
      <c r="S172" s="25">
        <f>+VLOOKUP(H172,'NCC phản hồi'!B:H,7,0)</f>
        <v>4371689</v>
      </c>
      <c r="T172" s="25">
        <f t="shared" si="5"/>
        <v>0</v>
      </c>
    </row>
    <row r="173" spans="1:20" ht="14.1" customHeight="1" outlineLevel="2" x14ac:dyDescent="0.2">
      <c r="A173" s="2" t="s">
        <v>0</v>
      </c>
      <c r="B173" t="s">
        <v>115</v>
      </c>
      <c r="C173" t="s">
        <v>2</v>
      </c>
      <c r="D173" t="s">
        <v>570</v>
      </c>
      <c r="E173" t="s">
        <v>4</v>
      </c>
      <c r="F173" t="s">
        <v>571</v>
      </c>
      <c r="G173" t="s">
        <v>572</v>
      </c>
      <c r="H173" s="24">
        <v>45532</v>
      </c>
      <c r="I173" s="3">
        <v>45533</v>
      </c>
      <c r="J173" s="3">
        <v>45533</v>
      </c>
      <c r="K173" s="3">
        <v>45578</v>
      </c>
      <c r="L173" t="s">
        <v>0</v>
      </c>
      <c r="M173" s="4">
        <v>-1802922</v>
      </c>
      <c r="N173" s="25">
        <f>+M173</f>
        <v>-1802922</v>
      </c>
      <c r="O173" t="s">
        <v>7</v>
      </c>
      <c r="P173" s="3"/>
      <c r="Q173" t="s">
        <v>0</v>
      </c>
      <c r="R173" t="s">
        <v>9</v>
      </c>
      <c r="S173" s="25">
        <f>+VLOOKUP(H173,'NCC phản hồi'!B:H,7,0)</f>
        <v>1802922</v>
      </c>
      <c r="T173" s="25">
        <f t="shared" si="5"/>
        <v>0</v>
      </c>
    </row>
    <row r="174" spans="1:20" ht="14.1" customHeight="1" outlineLevel="2" x14ac:dyDescent="0.2">
      <c r="A174" s="2" t="s">
        <v>0</v>
      </c>
      <c r="B174" t="s">
        <v>226</v>
      </c>
      <c r="C174" t="s">
        <v>2</v>
      </c>
      <c r="D174" t="s">
        <v>573</v>
      </c>
      <c r="E174" t="s">
        <v>4</v>
      </c>
      <c r="F174" t="s">
        <v>574</v>
      </c>
      <c r="G174" t="s">
        <v>575</v>
      </c>
      <c r="H174" s="24">
        <v>46738</v>
      </c>
      <c r="I174" s="3">
        <v>45533</v>
      </c>
      <c r="J174" s="3">
        <v>45535</v>
      </c>
      <c r="K174" s="3">
        <v>45580</v>
      </c>
      <c r="L174" t="s">
        <v>0</v>
      </c>
      <c r="M174" s="4">
        <v>-3605844</v>
      </c>
      <c r="N174" s="25">
        <f t="shared" ca="1" si="4"/>
        <v>-3605844</v>
      </c>
      <c r="O174" t="s">
        <v>7</v>
      </c>
      <c r="P174" s="3"/>
      <c r="Q174" t="s">
        <v>0</v>
      </c>
      <c r="R174" t="s">
        <v>9</v>
      </c>
      <c r="S174" s="25">
        <f>+VLOOKUP(H174,'NCC phản hồi'!B:H,7,0)</f>
        <v>3605844</v>
      </c>
      <c r="T174" s="25">
        <f t="shared" ca="1" si="5"/>
        <v>0</v>
      </c>
    </row>
    <row r="175" spans="1:20" ht="14.1" customHeight="1" outlineLevel="2" x14ac:dyDescent="0.2">
      <c r="A175" s="2" t="s">
        <v>0</v>
      </c>
      <c r="B175" t="s">
        <v>66</v>
      </c>
      <c r="C175" t="s">
        <v>2</v>
      </c>
      <c r="D175" t="s">
        <v>576</v>
      </c>
      <c r="E175" t="s">
        <v>4</v>
      </c>
      <c r="F175" t="s">
        <v>577</v>
      </c>
      <c r="G175" t="s">
        <v>578</v>
      </c>
      <c r="H175" s="24">
        <v>46741</v>
      </c>
      <c r="I175" s="3">
        <v>45533</v>
      </c>
      <c r="J175" s="3">
        <v>45535</v>
      </c>
      <c r="K175" s="3">
        <v>45580</v>
      </c>
      <c r="L175" t="s">
        <v>0</v>
      </c>
      <c r="M175" s="4">
        <v>-2785558</v>
      </c>
      <c r="N175" s="25">
        <f t="shared" ca="1" si="4"/>
        <v>-2785558</v>
      </c>
      <c r="O175" t="s">
        <v>7</v>
      </c>
      <c r="P175" s="3"/>
      <c r="Q175" t="s">
        <v>0</v>
      </c>
      <c r="R175" t="s">
        <v>9</v>
      </c>
      <c r="S175" s="25">
        <f>+VLOOKUP(H175,'NCC phản hồi'!B:H,7,0)</f>
        <v>2785558</v>
      </c>
      <c r="T175" s="25">
        <f t="shared" ca="1" si="5"/>
        <v>0</v>
      </c>
    </row>
    <row r="176" spans="1:20" ht="14.1" customHeight="1" outlineLevel="2" x14ac:dyDescent="0.2">
      <c r="A176" s="2" t="s">
        <v>0</v>
      </c>
      <c r="B176" t="s">
        <v>80</v>
      </c>
      <c r="C176" t="s">
        <v>2</v>
      </c>
      <c r="D176" t="s">
        <v>579</v>
      </c>
      <c r="E176" t="s">
        <v>4</v>
      </c>
      <c r="F176" t="s">
        <v>580</v>
      </c>
      <c r="G176" t="s">
        <v>581</v>
      </c>
      <c r="H176" s="24">
        <v>46739</v>
      </c>
      <c r="I176" s="3">
        <v>45533</v>
      </c>
      <c r="J176" s="3">
        <v>45535</v>
      </c>
      <c r="K176" s="3">
        <v>45580</v>
      </c>
      <c r="L176" t="s">
        <v>0</v>
      </c>
      <c r="M176" s="4">
        <v>-1586131</v>
      </c>
      <c r="N176" s="25">
        <f t="shared" ca="1" si="4"/>
        <v>-1586131</v>
      </c>
      <c r="O176" t="s">
        <v>7</v>
      </c>
      <c r="P176" s="3"/>
      <c r="Q176" t="s">
        <v>0</v>
      </c>
      <c r="R176" t="s">
        <v>9</v>
      </c>
      <c r="S176" s="25">
        <f>+VLOOKUP(H176,'NCC phản hồi'!B:H,7,0)</f>
        <v>1586131</v>
      </c>
      <c r="T176" s="25">
        <f t="shared" ca="1" si="5"/>
        <v>0</v>
      </c>
    </row>
    <row r="177" spans="1:20" ht="14.1" customHeight="1" outlineLevel="2" x14ac:dyDescent="0.2">
      <c r="A177" s="2" t="s">
        <v>0</v>
      </c>
      <c r="B177" t="s">
        <v>62</v>
      </c>
      <c r="C177" t="s">
        <v>2</v>
      </c>
      <c r="D177" t="s">
        <v>582</v>
      </c>
      <c r="E177" t="s">
        <v>4</v>
      </c>
      <c r="F177" t="s">
        <v>583</v>
      </c>
      <c r="G177" t="s">
        <v>584</v>
      </c>
      <c r="H177" s="24">
        <v>46742</v>
      </c>
      <c r="I177" s="3">
        <v>45533</v>
      </c>
      <c r="J177" s="3">
        <v>45535</v>
      </c>
      <c r="K177" s="3">
        <v>45580</v>
      </c>
      <c r="L177" t="s">
        <v>0</v>
      </c>
      <c r="M177" s="4">
        <v>-4371689</v>
      </c>
      <c r="N177" s="25">
        <f t="shared" ca="1" si="4"/>
        <v>-4371689</v>
      </c>
      <c r="O177" t="s">
        <v>7</v>
      </c>
      <c r="P177" s="3"/>
      <c r="Q177" t="s">
        <v>0</v>
      </c>
      <c r="R177" t="s">
        <v>9</v>
      </c>
      <c r="S177" s="25">
        <f>+VLOOKUP(H177,'NCC phản hồi'!B:H,7,0)</f>
        <v>4371689</v>
      </c>
      <c r="T177" s="25">
        <f t="shared" ca="1" si="5"/>
        <v>0</v>
      </c>
    </row>
    <row r="178" spans="1:20" ht="14.1" customHeight="1" outlineLevel="2" x14ac:dyDescent="0.2">
      <c r="A178" s="2" t="s">
        <v>0</v>
      </c>
      <c r="B178" t="s">
        <v>1</v>
      </c>
      <c r="C178" t="s">
        <v>2</v>
      </c>
      <c r="D178" t="s">
        <v>585</v>
      </c>
      <c r="E178" t="s">
        <v>4</v>
      </c>
      <c r="F178" t="s">
        <v>586</v>
      </c>
      <c r="G178" t="s">
        <v>587</v>
      </c>
      <c r="H178" s="24">
        <v>46744</v>
      </c>
      <c r="I178" s="3">
        <v>45533</v>
      </c>
      <c r="J178" s="3">
        <v>45536</v>
      </c>
      <c r="K178" s="3">
        <v>45581</v>
      </c>
      <c r="L178" t="s">
        <v>0</v>
      </c>
      <c r="M178" s="4">
        <v>-1199426</v>
      </c>
      <c r="N178" s="25">
        <f t="shared" ca="1" si="4"/>
        <v>-1199426</v>
      </c>
      <c r="O178" t="s">
        <v>7</v>
      </c>
      <c r="P178" s="3"/>
      <c r="Q178" t="s">
        <v>0</v>
      </c>
      <c r="R178" t="s">
        <v>9</v>
      </c>
      <c r="S178" s="25">
        <f>+VLOOKUP(H178,'NCC phản hồi'!B:H,7,0)</f>
        <v>1199426</v>
      </c>
      <c r="T178" s="25">
        <f t="shared" ca="1" si="5"/>
        <v>0</v>
      </c>
    </row>
    <row r="179" spans="1:20" ht="14.1" customHeight="1" outlineLevel="2" x14ac:dyDescent="0.2">
      <c r="A179" s="2" t="s">
        <v>0</v>
      </c>
      <c r="B179" t="s">
        <v>95</v>
      </c>
      <c r="C179" t="s">
        <v>2</v>
      </c>
      <c r="D179" t="s">
        <v>588</v>
      </c>
      <c r="E179" t="s">
        <v>4</v>
      </c>
      <c r="F179" t="s">
        <v>589</v>
      </c>
      <c r="G179" t="s">
        <v>590</v>
      </c>
      <c r="H179" s="24">
        <v>46740</v>
      </c>
      <c r="I179" s="3">
        <v>45533</v>
      </c>
      <c r="J179" s="3">
        <v>45536</v>
      </c>
      <c r="K179" s="3">
        <v>45581</v>
      </c>
      <c r="L179" t="s">
        <v>0</v>
      </c>
      <c r="M179" s="4">
        <v>-1802922</v>
      </c>
      <c r="N179" s="25">
        <f t="shared" ca="1" si="4"/>
        <v>-1802922</v>
      </c>
      <c r="O179" t="s">
        <v>7</v>
      </c>
      <c r="P179" s="3"/>
      <c r="Q179" t="s">
        <v>0</v>
      </c>
      <c r="R179" t="s">
        <v>9</v>
      </c>
      <c r="S179" s="25">
        <f>+VLOOKUP(H179,'NCC phản hồi'!B:H,7,0)</f>
        <v>1802922</v>
      </c>
      <c r="T179" s="25">
        <f t="shared" ca="1" si="5"/>
        <v>0</v>
      </c>
    </row>
    <row r="180" spans="1:20" ht="14.1" customHeight="1" outlineLevel="2" x14ac:dyDescent="0.2">
      <c r="A180" s="2" t="s">
        <v>0</v>
      </c>
      <c r="B180" t="s">
        <v>1</v>
      </c>
      <c r="C180" t="s">
        <v>2</v>
      </c>
      <c r="D180" t="s">
        <v>591</v>
      </c>
      <c r="E180" t="s">
        <v>4</v>
      </c>
      <c r="F180" t="s">
        <v>592</v>
      </c>
      <c r="G180" t="s">
        <v>593</v>
      </c>
      <c r="H180" s="24">
        <v>46743</v>
      </c>
      <c r="I180" s="3">
        <v>45533</v>
      </c>
      <c r="J180" s="3">
        <v>45536</v>
      </c>
      <c r="K180" s="3">
        <v>45581</v>
      </c>
      <c r="L180" t="s">
        <v>0</v>
      </c>
      <c r="M180" s="4">
        <v>-1586131</v>
      </c>
      <c r="N180" s="25">
        <f t="shared" ca="1" si="4"/>
        <v>-1586131</v>
      </c>
      <c r="O180" t="s">
        <v>7</v>
      </c>
      <c r="P180" s="3"/>
      <c r="Q180" t="s">
        <v>0</v>
      </c>
      <c r="R180" t="s">
        <v>9</v>
      </c>
      <c r="S180" s="25">
        <f>+VLOOKUP(H180,'NCC phản hồi'!B:H,7,0)</f>
        <v>1586131</v>
      </c>
      <c r="T180" s="25">
        <f t="shared" ca="1" si="5"/>
        <v>0</v>
      </c>
    </row>
    <row r="181" spans="1:20" ht="14.1" customHeight="1" outlineLevel="2" x14ac:dyDescent="0.2">
      <c r="A181" s="2" t="s">
        <v>0</v>
      </c>
      <c r="B181" t="s">
        <v>195</v>
      </c>
      <c r="C181" t="s">
        <v>2</v>
      </c>
      <c r="D181" t="s">
        <v>594</v>
      </c>
      <c r="E181" t="s">
        <v>4</v>
      </c>
      <c r="F181" t="s">
        <v>595</v>
      </c>
      <c r="G181" t="s">
        <v>596</v>
      </c>
      <c r="H181" s="24">
        <v>46747</v>
      </c>
      <c r="I181" s="3">
        <v>45534</v>
      </c>
      <c r="J181" s="3">
        <v>45535</v>
      </c>
      <c r="K181" s="3">
        <v>45580</v>
      </c>
      <c r="L181" t="s">
        <v>0</v>
      </c>
      <c r="M181" s="4">
        <v>-1586131</v>
      </c>
      <c r="N181" s="25">
        <f t="shared" ca="1" si="4"/>
        <v>-1586131</v>
      </c>
      <c r="O181" t="s">
        <v>7</v>
      </c>
      <c r="P181" s="3"/>
      <c r="Q181" t="s">
        <v>0</v>
      </c>
      <c r="R181" t="s">
        <v>9</v>
      </c>
      <c r="S181" s="25">
        <f>+VLOOKUP(H181,'NCC phản hồi'!B:H,7,0)</f>
        <v>1586131</v>
      </c>
      <c r="T181" s="25">
        <f t="shared" ca="1" si="5"/>
        <v>0</v>
      </c>
    </row>
    <row r="182" spans="1:20" ht="14.1" customHeight="1" outlineLevel="2" x14ac:dyDescent="0.2">
      <c r="A182" s="2" t="s">
        <v>0</v>
      </c>
      <c r="B182" t="s">
        <v>195</v>
      </c>
      <c r="C182" t="s">
        <v>2</v>
      </c>
      <c r="D182" t="s">
        <v>597</v>
      </c>
      <c r="E182" t="s">
        <v>4</v>
      </c>
      <c r="F182" t="s">
        <v>598</v>
      </c>
      <c r="G182" t="s">
        <v>599</v>
      </c>
      <c r="H182" s="24">
        <v>46748</v>
      </c>
      <c r="I182" s="3">
        <v>45534</v>
      </c>
      <c r="J182" s="3">
        <v>45535</v>
      </c>
      <c r="K182" s="3">
        <v>45580</v>
      </c>
      <c r="L182" t="s">
        <v>0</v>
      </c>
      <c r="M182" s="4">
        <v>-2785558</v>
      </c>
      <c r="N182" s="25">
        <f t="shared" ca="1" si="4"/>
        <v>-2785558</v>
      </c>
      <c r="O182" t="s">
        <v>7</v>
      </c>
      <c r="P182" s="3"/>
      <c r="Q182" t="s">
        <v>0</v>
      </c>
      <c r="R182" t="s">
        <v>9</v>
      </c>
      <c r="S182" s="25">
        <f>+VLOOKUP(H182,'NCC phản hồi'!B:H,7,0)</f>
        <v>2785558</v>
      </c>
      <c r="T182" s="25">
        <f t="shared" ca="1" si="5"/>
        <v>0</v>
      </c>
    </row>
    <row r="183" spans="1:20" ht="14.1" customHeight="1" outlineLevel="2" x14ac:dyDescent="0.2">
      <c r="A183" s="2" t="s">
        <v>0</v>
      </c>
      <c r="B183" t="s">
        <v>51</v>
      </c>
      <c r="C183" t="s">
        <v>2</v>
      </c>
      <c r="D183" t="s">
        <v>600</v>
      </c>
      <c r="E183" t="s">
        <v>4</v>
      </c>
      <c r="F183" t="s">
        <v>601</v>
      </c>
      <c r="G183" t="s">
        <v>602</v>
      </c>
      <c r="H183" s="24">
        <v>46757</v>
      </c>
      <c r="I183" s="3">
        <v>45534</v>
      </c>
      <c r="J183" s="3">
        <v>45534</v>
      </c>
      <c r="K183" s="3">
        <v>45579</v>
      </c>
      <c r="L183" t="s">
        <v>0</v>
      </c>
      <c r="M183" s="4">
        <v>-10526004</v>
      </c>
      <c r="N183" s="25">
        <f t="shared" ca="1" si="4"/>
        <v>-10526004</v>
      </c>
      <c r="O183" t="s">
        <v>7</v>
      </c>
      <c r="P183" s="3"/>
      <c r="Q183" t="s">
        <v>0</v>
      </c>
      <c r="R183" t="s">
        <v>9</v>
      </c>
      <c r="S183" s="25">
        <f>+VLOOKUP(H183,'NCC phản hồi'!B:H,7,0)</f>
        <v>10526004</v>
      </c>
      <c r="T183" s="25">
        <f t="shared" ca="1" si="5"/>
        <v>0</v>
      </c>
    </row>
    <row r="184" spans="1:20" ht="14.1" customHeight="1" outlineLevel="2" x14ac:dyDescent="0.2">
      <c r="A184" s="2" t="s">
        <v>0</v>
      </c>
      <c r="B184" t="s">
        <v>10</v>
      </c>
      <c r="C184" t="s">
        <v>2</v>
      </c>
      <c r="D184" t="s">
        <v>603</v>
      </c>
      <c r="E184" t="s">
        <v>4</v>
      </c>
      <c r="F184" t="s">
        <v>604</v>
      </c>
      <c r="G184" t="s">
        <v>605</v>
      </c>
      <c r="H184" s="24">
        <v>46749</v>
      </c>
      <c r="I184" s="3">
        <v>45534</v>
      </c>
      <c r="J184" s="3">
        <v>45536</v>
      </c>
      <c r="K184" s="3">
        <v>45580</v>
      </c>
      <c r="L184" t="s">
        <v>0</v>
      </c>
      <c r="M184" s="4">
        <v>-2785558</v>
      </c>
      <c r="N184" s="25">
        <f t="shared" ca="1" si="4"/>
        <v>-2785558</v>
      </c>
      <c r="O184" t="s">
        <v>606</v>
      </c>
      <c r="P184" s="3"/>
      <c r="Q184" t="s">
        <v>0</v>
      </c>
      <c r="R184" t="s">
        <v>9</v>
      </c>
      <c r="S184" s="25">
        <f>+VLOOKUP(H184,'NCC phản hồi'!B:H,7,0)</f>
        <v>2785558</v>
      </c>
      <c r="T184" s="25">
        <f t="shared" ca="1" si="5"/>
        <v>0</v>
      </c>
    </row>
    <row r="185" spans="1:20" ht="14.1" customHeight="1" outlineLevel="2" x14ac:dyDescent="0.2">
      <c r="A185" s="2" t="s">
        <v>0</v>
      </c>
      <c r="B185" t="s">
        <v>26</v>
      </c>
      <c r="C185" t="s">
        <v>2</v>
      </c>
      <c r="D185" t="s">
        <v>607</v>
      </c>
      <c r="E185" t="s">
        <v>4</v>
      </c>
      <c r="F185" t="s">
        <v>608</v>
      </c>
      <c r="G185" t="s">
        <v>609</v>
      </c>
      <c r="H185" s="24">
        <v>46978</v>
      </c>
      <c r="I185" s="3">
        <v>45535</v>
      </c>
      <c r="J185" s="3">
        <v>45535</v>
      </c>
      <c r="K185" s="3">
        <v>45580</v>
      </c>
      <c r="L185" t="s">
        <v>0</v>
      </c>
      <c r="M185" s="4">
        <v>-1586131</v>
      </c>
      <c r="N185" s="25">
        <f t="shared" ca="1" si="4"/>
        <v>-1586131</v>
      </c>
      <c r="O185" t="s">
        <v>7</v>
      </c>
      <c r="P185" s="3"/>
      <c r="Q185" t="s">
        <v>0</v>
      </c>
      <c r="R185" t="s">
        <v>9</v>
      </c>
      <c r="S185" s="25">
        <f>+VLOOKUP(H185,'NCC phản hồi'!B:H,7,0)</f>
        <v>1586131</v>
      </c>
      <c r="T185" s="25">
        <f t="shared" ca="1" si="5"/>
        <v>0</v>
      </c>
    </row>
    <row r="186" spans="1:20" ht="14.1" customHeight="1" outlineLevel="2" x14ac:dyDescent="0.2">
      <c r="A186" s="2" t="s">
        <v>0</v>
      </c>
      <c r="B186" t="s">
        <v>103</v>
      </c>
      <c r="C186" t="s">
        <v>2</v>
      </c>
      <c r="D186" t="s">
        <v>610</v>
      </c>
      <c r="E186" t="s">
        <v>4</v>
      </c>
      <c r="F186" t="s">
        <v>611</v>
      </c>
      <c r="G186" t="s">
        <v>612</v>
      </c>
      <c r="H186" s="24">
        <v>47000</v>
      </c>
      <c r="I186" s="3">
        <v>45538</v>
      </c>
      <c r="J186" s="3">
        <v>45540</v>
      </c>
      <c r="K186" s="3">
        <v>45585</v>
      </c>
      <c r="L186" t="s">
        <v>0</v>
      </c>
      <c r="M186" s="4">
        <v>-2398853</v>
      </c>
      <c r="N186" s="25">
        <f t="shared" ca="1" si="4"/>
        <v>-2398853</v>
      </c>
      <c r="O186" t="s">
        <v>7</v>
      </c>
      <c r="P186" s="3"/>
      <c r="Q186" t="s">
        <v>0</v>
      </c>
      <c r="R186" t="s">
        <v>9</v>
      </c>
      <c r="S186" s="25">
        <f>+VLOOKUP(H186,'NCC phản hồi'!B:H,7,0)</f>
        <v>2398853</v>
      </c>
      <c r="T186" s="25">
        <f t="shared" ca="1" si="5"/>
        <v>0</v>
      </c>
    </row>
    <row r="187" spans="1:20" ht="14.1" customHeight="1" outlineLevel="2" x14ac:dyDescent="0.2">
      <c r="A187" s="2" t="s">
        <v>0</v>
      </c>
      <c r="B187" t="s">
        <v>237</v>
      </c>
      <c r="C187" t="s">
        <v>2</v>
      </c>
      <c r="D187" t="s">
        <v>613</v>
      </c>
      <c r="E187" t="s">
        <v>4</v>
      </c>
      <c r="F187" t="s">
        <v>614</v>
      </c>
      <c r="G187" t="s">
        <v>615</v>
      </c>
      <c r="H187" s="24">
        <v>46999</v>
      </c>
      <c r="I187" s="3">
        <v>45538</v>
      </c>
      <c r="J187" s="3">
        <v>45541</v>
      </c>
      <c r="K187" s="3">
        <v>45586</v>
      </c>
      <c r="L187" t="s">
        <v>0</v>
      </c>
      <c r="M187" s="4">
        <v>-2884918</v>
      </c>
      <c r="N187" s="25">
        <f t="shared" ca="1" si="4"/>
        <v>-2884918</v>
      </c>
      <c r="O187" t="s">
        <v>7</v>
      </c>
      <c r="P187" s="3"/>
      <c r="Q187" t="s">
        <v>0</v>
      </c>
      <c r="R187" t="s">
        <v>9</v>
      </c>
      <c r="S187" s="25">
        <f>+VLOOKUP(H187,'NCC phản hồi'!B:H,7,0)</f>
        <v>2884918</v>
      </c>
      <c r="T187" s="25">
        <f t="shared" ca="1" si="5"/>
        <v>0</v>
      </c>
    </row>
    <row r="188" spans="1:20" ht="14.1" customHeight="1" outlineLevel="2" x14ac:dyDescent="0.2">
      <c r="A188" s="2" t="s">
        <v>0</v>
      </c>
      <c r="B188" t="s">
        <v>66</v>
      </c>
      <c r="C188" t="s">
        <v>2</v>
      </c>
      <c r="D188" t="s">
        <v>616</v>
      </c>
      <c r="E188" t="s">
        <v>4</v>
      </c>
      <c r="F188" t="s">
        <v>617</v>
      </c>
      <c r="G188" t="s">
        <v>618</v>
      </c>
      <c r="H188" s="24">
        <v>46998</v>
      </c>
      <c r="I188" s="3">
        <v>45538</v>
      </c>
      <c r="J188" s="3">
        <v>45540</v>
      </c>
      <c r="K188" s="3">
        <v>45585</v>
      </c>
      <c r="L188" t="s">
        <v>0</v>
      </c>
      <c r="M188" s="4">
        <v>-1199426</v>
      </c>
      <c r="N188" s="25">
        <f t="shared" ca="1" si="4"/>
        <v>-1199426</v>
      </c>
      <c r="O188" t="s">
        <v>7</v>
      </c>
      <c r="P188" s="3"/>
      <c r="Q188" t="s">
        <v>0</v>
      </c>
      <c r="R188" t="s">
        <v>9</v>
      </c>
      <c r="S188" s="25">
        <f>+VLOOKUP(H188,'NCC phản hồi'!B:H,7,0)</f>
        <v>1199426</v>
      </c>
      <c r="T188" s="25">
        <f t="shared" ca="1" si="5"/>
        <v>0</v>
      </c>
    </row>
    <row r="189" spans="1:20" ht="14.1" customHeight="1" outlineLevel="2" x14ac:dyDescent="0.2">
      <c r="A189" s="2" t="s">
        <v>0</v>
      </c>
      <c r="B189" t="s">
        <v>80</v>
      </c>
      <c r="C189" t="s">
        <v>2</v>
      </c>
      <c r="D189" t="s">
        <v>619</v>
      </c>
      <c r="E189" t="s">
        <v>4</v>
      </c>
      <c r="F189" t="s">
        <v>620</v>
      </c>
      <c r="G189" t="s">
        <v>621</v>
      </c>
      <c r="H189" s="24">
        <v>46994</v>
      </c>
      <c r="I189" s="3">
        <v>45538</v>
      </c>
      <c r="J189" s="3">
        <v>45540</v>
      </c>
      <c r="K189" s="3">
        <v>45585</v>
      </c>
      <c r="L189" t="s">
        <v>0</v>
      </c>
      <c r="M189" s="4">
        <v>-1586131</v>
      </c>
      <c r="N189" s="25">
        <f t="shared" ca="1" si="4"/>
        <v>-1586131</v>
      </c>
      <c r="O189" t="s">
        <v>7</v>
      </c>
      <c r="P189" s="3"/>
      <c r="Q189" t="s">
        <v>0</v>
      </c>
      <c r="R189" t="s">
        <v>9</v>
      </c>
      <c r="S189" s="25">
        <f>+VLOOKUP(H189,'NCC phản hồi'!B:H,7,0)</f>
        <v>1586131</v>
      </c>
      <c r="T189" s="25">
        <f t="shared" ca="1" si="5"/>
        <v>0</v>
      </c>
    </row>
    <row r="190" spans="1:20" ht="14.1" customHeight="1" outlineLevel="2" x14ac:dyDescent="0.2">
      <c r="A190" s="2" t="s">
        <v>0</v>
      </c>
      <c r="B190" t="s">
        <v>99</v>
      </c>
      <c r="C190" t="s">
        <v>2</v>
      </c>
      <c r="D190" t="s">
        <v>622</v>
      </c>
      <c r="E190" t="s">
        <v>4</v>
      </c>
      <c r="F190" t="s">
        <v>623</v>
      </c>
      <c r="G190" t="s">
        <v>624</v>
      </c>
      <c r="H190" s="24">
        <v>46995</v>
      </c>
      <c r="I190" s="3">
        <v>45538</v>
      </c>
      <c r="J190" s="3">
        <v>45541</v>
      </c>
      <c r="K190" s="3">
        <v>45586</v>
      </c>
      <c r="L190" t="s">
        <v>0</v>
      </c>
      <c r="M190" s="4">
        <v>-650372</v>
      </c>
      <c r="N190" s="25">
        <f t="shared" ca="1" si="4"/>
        <v>-650372</v>
      </c>
      <c r="O190" t="s">
        <v>7</v>
      </c>
      <c r="P190" s="3"/>
      <c r="Q190" t="s">
        <v>0</v>
      </c>
      <c r="R190" t="s">
        <v>9</v>
      </c>
      <c r="S190" s="25">
        <f>+VLOOKUP(H190,'NCC phản hồi'!B:H,7,0)</f>
        <v>650372</v>
      </c>
      <c r="T190" s="25">
        <f t="shared" ca="1" si="5"/>
        <v>0</v>
      </c>
    </row>
    <row r="191" spans="1:20" ht="14.1" customHeight="1" outlineLevel="2" x14ac:dyDescent="0.2">
      <c r="A191" s="2" t="s">
        <v>0</v>
      </c>
      <c r="B191" t="s">
        <v>405</v>
      </c>
      <c r="C191" t="s">
        <v>2</v>
      </c>
      <c r="D191" t="s">
        <v>625</v>
      </c>
      <c r="E191" t="s">
        <v>4</v>
      </c>
      <c r="F191" t="s">
        <v>626</v>
      </c>
      <c r="G191" t="s">
        <v>627</v>
      </c>
      <c r="H191" s="24">
        <v>47001</v>
      </c>
      <c r="I191" s="3">
        <v>45538</v>
      </c>
      <c r="J191" s="3">
        <v>45540</v>
      </c>
      <c r="K191" s="3">
        <v>45585</v>
      </c>
      <c r="L191" t="s">
        <v>0</v>
      </c>
      <c r="M191" s="4">
        <v>-1416217</v>
      </c>
      <c r="N191" s="25">
        <f t="shared" ca="1" si="4"/>
        <v>-1416217</v>
      </c>
      <c r="O191" t="s">
        <v>7</v>
      </c>
      <c r="P191" s="3"/>
      <c r="Q191" t="s">
        <v>0</v>
      </c>
      <c r="R191" t="s">
        <v>9</v>
      </c>
      <c r="S191" s="25">
        <f>+VLOOKUP(H191,'NCC phản hồi'!B:H,7,0)</f>
        <v>1416217</v>
      </c>
      <c r="T191" s="25">
        <f t="shared" ca="1" si="5"/>
        <v>0</v>
      </c>
    </row>
    <row r="192" spans="1:20" ht="14.1" customHeight="1" outlineLevel="2" x14ac:dyDescent="0.2">
      <c r="A192" s="2" t="s">
        <v>0</v>
      </c>
      <c r="B192" t="s">
        <v>99</v>
      </c>
      <c r="C192" t="s">
        <v>2</v>
      </c>
      <c r="D192" t="s">
        <v>628</v>
      </c>
      <c r="E192" t="s">
        <v>4</v>
      </c>
      <c r="F192" t="s">
        <v>629</v>
      </c>
      <c r="G192" t="s">
        <v>630</v>
      </c>
      <c r="H192" s="24">
        <v>46997</v>
      </c>
      <c r="I192" s="3">
        <v>45538</v>
      </c>
      <c r="J192" s="3">
        <v>45541</v>
      </c>
      <c r="K192" s="3">
        <v>45586</v>
      </c>
      <c r="L192" t="s">
        <v>0</v>
      </c>
      <c r="M192" s="4">
        <v>-433581</v>
      </c>
      <c r="N192" s="25">
        <f t="shared" ca="1" si="4"/>
        <v>-433581</v>
      </c>
      <c r="O192" t="s">
        <v>7</v>
      </c>
      <c r="P192" s="3"/>
      <c r="Q192" t="s">
        <v>0</v>
      </c>
      <c r="R192" t="s">
        <v>9</v>
      </c>
      <c r="S192" s="25">
        <f>+VLOOKUP(H192,'NCC phản hồi'!B:H,7,0)</f>
        <v>433581</v>
      </c>
      <c r="T192" s="25">
        <f t="shared" ca="1" si="5"/>
        <v>0</v>
      </c>
    </row>
    <row r="193" spans="1:20" ht="14.1" customHeight="1" outlineLevel="2" x14ac:dyDescent="0.2">
      <c r="A193" s="2" t="s">
        <v>0</v>
      </c>
      <c r="B193" t="s">
        <v>107</v>
      </c>
      <c r="C193" t="s">
        <v>2</v>
      </c>
      <c r="D193" t="s">
        <v>631</v>
      </c>
      <c r="E193" t="s">
        <v>4</v>
      </c>
      <c r="F193" t="s">
        <v>632</v>
      </c>
      <c r="G193" t="s">
        <v>633</v>
      </c>
      <c r="H193" s="24">
        <v>47002</v>
      </c>
      <c r="I193" s="3">
        <v>45538</v>
      </c>
      <c r="J193" s="3">
        <v>45540</v>
      </c>
      <c r="K193" s="3">
        <v>45585</v>
      </c>
      <c r="L193" t="s">
        <v>0</v>
      </c>
      <c r="M193" s="4">
        <v>-1633008</v>
      </c>
      <c r="N193" s="25">
        <f t="shared" ca="1" si="4"/>
        <v>-1633008</v>
      </c>
      <c r="O193" t="s">
        <v>7</v>
      </c>
      <c r="P193" s="3"/>
      <c r="Q193" t="s">
        <v>0</v>
      </c>
      <c r="R193" t="s">
        <v>9</v>
      </c>
      <c r="S193" s="25">
        <f>+VLOOKUP(H193,'NCC phản hồi'!B:H,7,0)</f>
        <v>1633008</v>
      </c>
      <c r="T193" s="25">
        <f t="shared" ca="1" si="5"/>
        <v>0</v>
      </c>
    </row>
    <row r="194" spans="1:20" ht="14.1" customHeight="1" outlineLevel="2" x14ac:dyDescent="0.2">
      <c r="A194" s="2" t="s">
        <v>0</v>
      </c>
      <c r="B194" t="s">
        <v>99</v>
      </c>
      <c r="C194" t="s">
        <v>2</v>
      </c>
      <c r="D194" t="s">
        <v>634</v>
      </c>
      <c r="E194" t="s">
        <v>4</v>
      </c>
      <c r="F194" t="s">
        <v>635</v>
      </c>
      <c r="G194" t="s">
        <v>636</v>
      </c>
      <c r="H194" s="24">
        <v>46996</v>
      </c>
      <c r="I194" s="3">
        <v>45538</v>
      </c>
      <c r="J194" s="3">
        <v>45541</v>
      </c>
      <c r="K194" s="3">
        <v>45586</v>
      </c>
      <c r="L194" t="s">
        <v>0</v>
      </c>
      <c r="M194" s="4">
        <v>-216791</v>
      </c>
      <c r="N194" s="25">
        <f t="shared" ca="1" si="4"/>
        <v>-216791</v>
      </c>
      <c r="O194" t="s">
        <v>7</v>
      </c>
      <c r="P194" s="3"/>
      <c r="Q194" t="s">
        <v>0</v>
      </c>
      <c r="R194" t="s">
        <v>9</v>
      </c>
      <c r="S194" s="25">
        <f>+VLOOKUP(H194,'NCC phản hồi'!B:H,7,0)</f>
        <v>216791</v>
      </c>
      <c r="T194" s="25">
        <f t="shared" ca="1" si="5"/>
        <v>0</v>
      </c>
    </row>
    <row r="195" spans="1:20" ht="14.1" customHeight="1" outlineLevel="2" x14ac:dyDescent="0.2">
      <c r="A195" s="2" t="s">
        <v>0</v>
      </c>
      <c r="B195" t="s">
        <v>159</v>
      </c>
      <c r="C195" t="s">
        <v>2</v>
      </c>
      <c r="D195" t="s">
        <v>637</v>
      </c>
      <c r="E195" t="s">
        <v>4</v>
      </c>
      <c r="F195" t="s">
        <v>638</v>
      </c>
      <c r="G195" t="s">
        <v>639</v>
      </c>
      <c r="H195" s="24">
        <v>47040</v>
      </c>
      <c r="I195" s="3">
        <v>45539</v>
      </c>
      <c r="J195" s="3">
        <v>45545</v>
      </c>
      <c r="K195" s="3">
        <v>45590</v>
      </c>
      <c r="L195" t="s">
        <v>0</v>
      </c>
      <c r="M195" s="4">
        <v>-3002348</v>
      </c>
      <c r="N195" s="25">
        <f t="shared" ref="N195:N258" ca="1" si="6">+SUMIF($H$2:$M$326,H195,$M$2:$M$326)</f>
        <v>-3002348</v>
      </c>
      <c r="O195" t="s">
        <v>7</v>
      </c>
      <c r="P195" s="3"/>
      <c r="Q195" t="s">
        <v>0</v>
      </c>
      <c r="R195" t="s">
        <v>9</v>
      </c>
      <c r="S195" s="25">
        <f>+VLOOKUP(H195,'NCC phản hồi'!B:H,7,0)</f>
        <v>3002348</v>
      </c>
      <c r="T195" s="25">
        <f t="shared" ref="T195:T258" ca="1" si="7">+S195+N195</f>
        <v>0</v>
      </c>
    </row>
    <row r="196" spans="1:20" ht="14.1" customHeight="1" outlineLevel="2" x14ac:dyDescent="0.2">
      <c r="A196" s="2" t="s">
        <v>0</v>
      </c>
      <c r="B196" t="s">
        <v>182</v>
      </c>
      <c r="C196" t="s">
        <v>2</v>
      </c>
      <c r="D196" t="s">
        <v>640</v>
      </c>
      <c r="E196" t="s">
        <v>4</v>
      </c>
      <c r="F196" t="s">
        <v>641</v>
      </c>
      <c r="G196" t="s">
        <v>642</v>
      </c>
      <c r="H196" s="24">
        <v>47043</v>
      </c>
      <c r="I196" s="3">
        <v>45539</v>
      </c>
      <c r="J196" s="3">
        <v>45546</v>
      </c>
      <c r="K196" s="3">
        <v>45591</v>
      </c>
      <c r="L196" t="s">
        <v>0</v>
      </c>
      <c r="M196" s="4">
        <v>-1586131</v>
      </c>
      <c r="N196" s="25">
        <f t="shared" ca="1" si="6"/>
        <v>-1586131</v>
      </c>
      <c r="O196" t="s">
        <v>7</v>
      </c>
      <c r="P196" s="3"/>
      <c r="Q196" t="s">
        <v>0</v>
      </c>
      <c r="R196" t="s">
        <v>9</v>
      </c>
      <c r="S196" s="25">
        <f>+VLOOKUP(H196,'NCC phản hồi'!B:H,7,0)</f>
        <v>1586131</v>
      </c>
      <c r="T196" s="25">
        <f t="shared" ca="1" si="7"/>
        <v>0</v>
      </c>
    </row>
    <row r="197" spans="1:20" ht="14.1" customHeight="1" outlineLevel="2" x14ac:dyDescent="0.2">
      <c r="A197" s="2" t="s">
        <v>0</v>
      </c>
      <c r="B197" t="s">
        <v>43</v>
      </c>
      <c r="C197" t="s">
        <v>2</v>
      </c>
      <c r="D197" t="s">
        <v>643</v>
      </c>
      <c r="E197" t="s">
        <v>4</v>
      </c>
      <c r="F197" t="s">
        <v>644</v>
      </c>
      <c r="G197" t="s">
        <v>645</v>
      </c>
      <c r="H197" s="24">
        <v>47038</v>
      </c>
      <c r="I197" s="3">
        <v>45539</v>
      </c>
      <c r="J197" s="3">
        <v>45540</v>
      </c>
      <c r="K197" s="3">
        <v>45585</v>
      </c>
      <c r="L197" t="s">
        <v>0</v>
      </c>
      <c r="M197" s="4">
        <v>-2785558</v>
      </c>
      <c r="N197" s="25">
        <f t="shared" ca="1" si="6"/>
        <v>-2785558</v>
      </c>
      <c r="O197" t="s">
        <v>7</v>
      </c>
      <c r="P197" s="3"/>
      <c r="Q197" t="s">
        <v>0</v>
      </c>
      <c r="R197" t="s">
        <v>9</v>
      </c>
      <c r="S197" s="25">
        <f>+VLOOKUP(H197,'NCC phản hồi'!B:H,7,0)</f>
        <v>2785558</v>
      </c>
      <c r="T197" s="25">
        <f t="shared" ca="1" si="7"/>
        <v>0</v>
      </c>
    </row>
    <row r="198" spans="1:20" ht="14.1" customHeight="1" outlineLevel="2" x14ac:dyDescent="0.2">
      <c r="A198" s="2" t="s">
        <v>0</v>
      </c>
      <c r="B198" t="s">
        <v>43</v>
      </c>
      <c r="C198" t="s">
        <v>2</v>
      </c>
      <c r="D198" t="s">
        <v>646</v>
      </c>
      <c r="E198" t="s">
        <v>4</v>
      </c>
      <c r="F198" t="s">
        <v>647</v>
      </c>
      <c r="G198" t="s">
        <v>648</v>
      </c>
      <c r="H198" s="24">
        <v>47041</v>
      </c>
      <c r="I198" s="3">
        <v>45539</v>
      </c>
      <c r="J198" s="3">
        <v>45540</v>
      </c>
      <c r="K198" s="3">
        <v>45585</v>
      </c>
      <c r="L198" t="s">
        <v>0</v>
      </c>
      <c r="M198" s="4">
        <v>-1517003</v>
      </c>
      <c r="N198" s="25">
        <f t="shared" ca="1" si="6"/>
        <v>-1517003</v>
      </c>
      <c r="O198" t="s">
        <v>7</v>
      </c>
      <c r="P198" s="3"/>
      <c r="Q198" t="s">
        <v>0</v>
      </c>
      <c r="R198" t="s">
        <v>9</v>
      </c>
      <c r="S198" s="25">
        <f>+VLOOKUP(H198,'NCC phản hồi'!B:H,7,0)</f>
        <v>1517003</v>
      </c>
      <c r="T198" s="25">
        <f t="shared" ca="1" si="7"/>
        <v>0</v>
      </c>
    </row>
    <row r="199" spans="1:20" ht="14.1" customHeight="1" outlineLevel="2" x14ac:dyDescent="0.2">
      <c r="A199" s="2" t="s">
        <v>0</v>
      </c>
      <c r="B199" t="s">
        <v>169</v>
      </c>
      <c r="C199" t="s">
        <v>2</v>
      </c>
      <c r="D199" t="s">
        <v>649</v>
      </c>
      <c r="E199" t="s">
        <v>4</v>
      </c>
      <c r="F199" t="s">
        <v>650</v>
      </c>
      <c r="G199" t="s">
        <v>651</v>
      </c>
      <c r="H199" s="24">
        <v>47039</v>
      </c>
      <c r="I199" s="3">
        <v>45539</v>
      </c>
      <c r="J199" s="3">
        <v>45541</v>
      </c>
      <c r="K199" s="3">
        <v>45586</v>
      </c>
      <c r="L199" t="s">
        <v>0</v>
      </c>
      <c r="M199" s="4">
        <v>-1586131</v>
      </c>
      <c r="N199" s="25">
        <f t="shared" ca="1" si="6"/>
        <v>-1586131</v>
      </c>
      <c r="O199" t="s">
        <v>7</v>
      </c>
      <c r="P199" s="3"/>
      <c r="Q199" t="s">
        <v>0</v>
      </c>
      <c r="R199" t="s">
        <v>9</v>
      </c>
      <c r="S199" s="25">
        <f>+VLOOKUP(H199,'NCC phản hồi'!B:H,7,0)</f>
        <v>1586131</v>
      </c>
      <c r="T199" s="25">
        <f t="shared" ca="1" si="7"/>
        <v>0</v>
      </c>
    </row>
    <row r="200" spans="1:20" ht="14.1" customHeight="1" outlineLevel="2" x14ac:dyDescent="0.2">
      <c r="A200" s="2" t="s">
        <v>0</v>
      </c>
      <c r="B200" t="s">
        <v>169</v>
      </c>
      <c r="C200" t="s">
        <v>2</v>
      </c>
      <c r="D200" t="s">
        <v>652</v>
      </c>
      <c r="E200" t="s">
        <v>4</v>
      </c>
      <c r="F200" t="s">
        <v>653</v>
      </c>
      <c r="G200" t="s">
        <v>654</v>
      </c>
      <c r="H200" s="24">
        <v>47042</v>
      </c>
      <c r="I200" s="3">
        <v>45539</v>
      </c>
      <c r="J200" s="3">
        <v>45541</v>
      </c>
      <c r="K200" s="3">
        <v>45586</v>
      </c>
      <c r="L200" t="s">
        <v>0</v>
      </c>
      <c r="M200" s="4">
        <v>-1199426</v>
      </c>
      <c r="N200" s="25">
        <f t="shared" ca="1" si="6"/>
        <v>-1199426</v>
      </c>
      <c r="O200" t="s">
        <v>7</v>
      </c>
      <c r="P200" s="3"/>
      <c r="Q200" t="s">
        <v>0</v>
      </c>
      <c r="R200" t="s">
        <v>9</v>
      </c>
      <c r="S200" s="25">
        <f>+VLOOKUP(H200,'NCC phản hồi'!B:H,7,0)</f>
        <v>1199426</v>
      </c>
      <c r="T200" s="25">
        <f t="shared" ca="1" si="7"/>
        <v>0</v>
      </c>
    </row>
    <row r="201" spans="1:20" ht="14.1" customHeight="1" outlineLevel="2" x14ac:dyDescent="0.2">
      <c r="A201" s="2" t="s">
        <v>0</v>
      </c>
      <c r="B201" t="s">
        <v>1</v>
      </c>
      <c r="C201" t="s">
        <v>2</v>
      </c>
      <c r="D201" t="s">
        <v>655</v>
      </c>
      <c r="E201" t="s">
        <v>4</v>
      </c>
      <c r="F201" t="s">
        <v>656</v>
      </c>
      <c r="G201" t="s">
        <v>657</v>
      </c>
      <c r="H201" s="24">
        <v>47090</v>
      </c>
      <c r="I201" s="3">
        <v>45539</v>
      </c>
      <c r="J201" s="3">
        <v>45540</v>
      </c>
      <c r="K201" s="3">
        <v>45585</v>
      </c>
      <c r="L201" t="s">
        <v>0</v>
      </c>
      <c r="M201" s="4">
        <v>-4135450</v>
      </c>
      <c r="N201" s="25">
        <f t="shared" ca="1" si="6"/>
        <v>-4135450</v>
      </c>
      <c r="O201" t="s">
        <v>7</v>
      </c>
      <c r="P201" s="3"/>
      <c r="Q201" t="s">
        <v>0</v>
      </c>
      <c r="R201" t="s">
        <v>9</v>
      </c>
      <c r="S201" s="25">
        <f>+VLOOKUP(H201,'NCC phản hồi'!B:H,7,0)</f>
        <v>4135450</v>
      </c>
      <c r="T201" s="25">
        <f t="shared" ca="1" si="7"/>
        <v>0</v>
      </c>
    </row>
    <row r="202" spans="1:20" ht="14.1" customHeight="1" outlineLevel="2" x14ac:dyDescent="0.2">
      <c r="A202" s="2" t="s">
        <v>0</v>
      </c>
      <c r="B202" t="s">
        <v>290</v>
      </c>
      <c r="C202" t="s">
        <v>2</v>
      </c>
      <c r="D202" t="s">
        <v>658</v>
      </c>
      <c r="E202" t="s">
        <v>4</v>
      </c>
      <c r="F202" t="s">
        <v>659</v>
      </c>
      <c r="G202" t="s">
        <v>660</v>
      </c>
      <c r="H202" s="24">
        <v>47091</v>
      </c>
      <c r="I202" s="3">
        <v>45539</v>
      </c>
      <c r="J202" s="3">
        <v>45541</v>
      </c>
      <c r="K202" s="3">
        <v>45586</v>
      </c>
      <c r="L202" t="s">
        <v>0</v>
      </c>
      <c r="M202" s="4">
        <v>-3172262</v>
      </c>
      <c r="N202" s="25">
        <f t="shared" ca="1" si="6"/>
        <v>-3172262</v>
      </c>
      <c r="O202" t="s">
        <v>7</v>
      </c>
      <c r="P202" s="3"/>
      <c r="Q202" t="s">
        <v>0</v>
      </c>
      <c r="R202" t="s">
        <v>9</v>
      </c>
      <c r="S202" s="25">
        <f>+VLOOKUP(H202,'NCC phản hồi'!B:H,7,0)</f>
        <v>3172262</v>
      </c>
      <c r="T202" s="25">
        <f t="shared" ca="1" si="7"/>
        <v>0</v>
      </c>
    </row>
    <row r="203" spans="1:20" ht="14.1" customHeight="1" outlineLevel="2" x14ac:dyDescent="0.2">
      <c r="A203" s="2" t="s">
        <v>0</v>
      </c>
      <c r="B203" t="s">
        <v>159</v>
      </c>
      <c r="C203" t="s">
        <v>2</v>
      </c>
      <c r="D203" t="s">
        <v>661</v>
      </c>
      <c r="E203" t="s">
        <v>4</v>
      </c>
      <c r="F203" t="s">
        <v>662</v>
      </c>
      <c r="G203" t="s">
        <v>663</v>
      </c>
      <c r="H203" s="24">
        <v>47164</v>
      </c>
      <c r="I203" s="3">
        <v>45540</v>
      </c>
      <c r="J203" s="3">
        <v>45545</v>
      </c>
      <c r="K203" s="3">
        <v>45590</v>
      </c>
      <c r="L203" t="s">
        <v>0</v>
      </c>
      <c r="M203" s="4">
        <v>-496800</v>
      </c>
      <c r="N203" s="25">
        <f t="shared" ca="1" si="6"/>
        <v>-496800</v>
      </c>
      <c r="O203" t="s">
        <v>7</v>
      </c>
      <c r="P203" s="3"/>
      <c r="Q203" t="s">
        <v>0</v>
      </c>
      <c r="R203" t="s">
        <v>9</v>
      </c>
      <c r="S203" s="25">
        <f>+VLOOKUP(H203,'NCC phản hồi'!B:H,7,0)</f>
        <v>496800</v>
      </c>
      <c r="T203" s="25">
        <f t="shared" ca="1" si="7"/>
        <v>0</v>
      </c>
    </row>
    <row r="204" spans="1:20" ht="14.1" customHeight="1" outlineLevel="2" x14ac:dyDescent="0.2">
      <c r="A204" s="2" t="s">
        <v>0</v>
      </c>
      <c r="B204" t="s">
        <v>169</v>
      </c>
      <c r="C204" t="s">
        <v>2</v>
      </c>
      <c r="D204" t="s">
        <v>664</v>
      </c>
      <c r="E204" t="s">
        <v>4</v>
      </c>
      <c r="F204" t="s">
        <v>665</v>
      </c>
      <c r="G204" t="s">
        <v>666</v>
      </c>
      <c r="H204" s="24">
        <v>47163</v>
      </c>
      <c r="I204" s="3">
        <v>45540</v>
      </c>
      <c r="J204" s="3">
        <v>45541</v>
      </c>
      <c r="K204" s="3">
        <v>45586</v>
      </c>
      <c r="L204" t="s">
        <v>0</v>
      </c>
      <c r="M204" s="4">
        <v>-650372</v>
      </c>
      <c r="N204" s="25">
        <f t="shared" ca="1" si="6"/>
        <v>-650372</v>
      </c>
      <c r="O204" t="s">
        <v>7</v>
      </c>
      <c r="P204" s="3"/>
      <c r="Q204" t="s">
        <v>0</v>
      </c>
      <c r="R204" t="s">
        <v>9</v>
      </c>
      <c r="S204" s="25">
        <f>+VLOOKUP(H204,'NCC phản hồi'!B:H,7,0)</f>
        <v>650372</v>
      </c>
      <c r="T204" s="25">
        <f t="shared" ca="1" si="7"/>
        <v>0</v>
      </c>
    </row>
    <row r="205" spans="1:20" ht="14.1" customHeight="1" outlineLevel="2" x14ac:dyDescent="0.2">
      <c r="A205" s="2" t="s">
        <v>0</v>
      </c>
      <c r="B205" t="s">
        <v>145</v>
      </c>
      <c r="C205" t="s">
        <v>2</v>
      </c>
      <c r="D205" t="s">
        <v>667</v>
      </c>
      <c r="E205" t="s">
        <v>4</v>
      </c>
      <c r="F205" t="s">
        <v>668</v>
      </c>
      <c r="G205" t="s">
        <v>669</v>
      </c>
      <c r="H205" s="24">
        <v>47166</v>
      </c>
      <c r="I205" s="3">
        <v>45540</v>
      </c>
      <c r="J205" s="3">
        <v>45542</v>
      </c>
      <c r="K205" s="3">
        <v>45587</v>
      </c>
      <c r="L205" t="s">
        <v>0</v>
      </c>
      <c r="M205" s="4">
        <v>-1586131</v>
      </c>
      <c r="N205" s="25">
        <f t="shared" ca="1" si="6"/>
        <v>-1586131</v>
      </c>
      <c r="O205" t="s">
        <v>7</v>
      </c>
      <c r="P205" s="3"/>
      <c r="Q205" t="s">
        <v>0</v>
      </c>
      <c r="R205" t="s">
        <v>9</v>
      </c>
      <c r="S205" s="25">
        <f>+VLOOKUP(H205,'NCC phản hồi'!B:H,7,0)</f>
        <v>1586131</v>
      </c>
      <c r="T205" s="25">
        <f t="shared" ca="1" si="7"/>
        <v>0</v>
      </c>
    </row>
    <row r="206" spans="1:20" ht="14.1" customHeight="1" outlineLevel="2" x14ac:dyDescent="0.2">
      <c r="A206" s="2" t="s">
        <v>0</v>
      </c>
      <c r="B206" t="s">
        <v>130</v>
      </c>
      <c r="C206" t="s">
        <v>2</v>
      </c>
      <c r="D206" t="s">
        <v>670</v>
      </c>
      <c r="E206" t="s">
        <v>4</v>
      </c>
      <c r="F206" t="s">
        <v>671</v>
      </c>
      <c r="G206" t="s">
        <v>672</v>
      </c>
      <c r="H206" s="24">
        <v>47167</v>
      </c>
      <c r="I206" s="3">
        <v>45540</v>
      </c>
      <c r="J206" s="3">
        <v>45542</v>
      </c>
      <c r="K206" s="3">
        <v>45587</v>
      </c>
      <c r="L206" t="s">
        <v>0</v>
      </c>
      <c r="M206" s="4">
        <v>-3172262</v>
      </c>
      <c r="N206" s="25">
        <f t="shared" ca="1" si="6"/>
        <v>-3172262</v>
      </c>
      <c r="O206" t="s">
        <v>7</v>
      </c>
      <c r="P206" s="3"/>
      <c r="Q206" t="s">
        <v>0</v>
      </c>
      <c r="R206" t="s">
        <v>9</v>
      </c>
      <c r="S206" s="25">
        <f>+VLOOKUP(H206,'NCC phản hồi'!B:H,7,0)</f>
        <v>3172262</v>
      </c>
      <c r="T206" s="25">
        <f t="shared" ca="1" si="7"/>
        <v>0</v>
      </c>
    </row>
    <row r="207" spans="1:20" ht="14.1" customHeight="1" outlineLevel="2" x14ac:dyDescent="0.2">
      <c r="A207" s="2" t="s">
        <v>0</v>
      </c>
      <c r="B207" t="s">
        <v>206</v>
      </c>
      <c r="C207" t="s">
        <v>2</v>
      </c>
      <c r="D207" t="s">
        <v>673</v>
      </c>
      <c r="E207" t="s">
        <v>4</v>
      </c>
      <c r="F207" t="s">
        <v>674</v>
      </c>
      <c r="G207" t="s">
        <v>675</v>
      </c>
      <c r="H207" s="24">
        <v>47092</v>
      </c>
      <c r="I207" s="3">
        <v>45540</v>
      </c>
      <c r="J207" s="3">
        <v>45542</v>
      </c>
      <c r="K207" s="3">
        <v>45587</v>
      </c>
      <c r="L207" t="s">
        <v>0</v>
      </c>
      <c r="M207" s="4">
        <v>-2785558</v>
      </c>
      <c r="N207" s="25">
        <f t="shared" ca="1" si="6"/>
        <v>-2785558</v>
      </c>
      <c r="O207" t="s">
        <v>7</v>
      </c>
      <c r="P207" s="3"/>
      <c r="Q207" t="s">
        <v>0</v>
      </c>
      <c r="R207" t="s">
        <v>9</v>
      </c>
      <c r="S207" s="25">
        <f>+VLOOKUP(H207,'NCC phản hồi'!B:H,7,0)</f>
        <v>2785558</v>
      </c>
      <c r="T207" s="25">
        <f t="shared" ca="1" si="7"/>
        <v>0</v>
      </c>
    </row>
    <row r="208" spans="1:20" ht="14.1" customHeight="1" outlineLevel="2" x14ac:dyDescent="0.2">
      <c r="A208" s="2" t="s">
        <v>0</v>
      </c>
      <c r="B208" t="s">
        <v>145</v>
      </c>
      <c r="C208" t="s">
        <v>2</v>
      </c>
      <c r="D208" t="s">
        <v>676</v>
      </c>
      <c r="E208" t="s">
        <v>4</v>
      </c>
      <c r="F208" t="s">
        <v>677</v>
      </c>
      <c r="G208" t="s">
        <v>678</v>
      </c>
      <c r="H208" s="24">
        <v>47165</v>
      </c>
      <c r="I208" s="3">
        <v>45540</v>
      </c>
      <c r="J208" s="3">
        <v>45542</v>
      </c>
      <c r="K208" s="3">
        <v>45587</v>
      </c>
      <c r="L208" t="s">
        <v>0</v>
      </c>
      <c r="M208" s="4">
        <v>-681981</v>
      </c>
      <c r="N208" s="25">
        <f t="shared" ca="1" si="6"/>
        <v>-681981</v>
      </c>
      <c r="O208" t="s">
        <v>7</v>
      </c>
      <c r="P208" s="3"/>
      <c r="Q208" t="s">
        <v>0</v>
      </c>
      <c r="R208" t="s">
        <v>9</v>
      </c>
      <c r="S208" s="25">
        <f>+VLOOKUP(H208,'NCC phản hồi'!B:H,7,0)</f>
        <v>681981</v>
      </c>
      <c r="T208" s="25">
        <f t="shared" ca="1" si="7"/>
        <v>0</v>
      </c>
    </row>
    <row r="209" spans="1:20" ht="14.1" customHeight="1" outlineLevel="2" x14ac:dyDescent="0.2">
      <c r="A209" s="2" t="s">
        <v>0</v>
      </c>
      <c r="B209" t="s">
        <v>99</v>
      </c>
      <c r="C209" t="s">
        <v>2</v>
      </c>
      <c r="D209" t="s">
        <v>679</v>
      </c>
      <c r="E209" t="s">
        <v>4</v>
      </c>
      <c r="F209" t="s">
        <v>680</v>
      </c>
      <c r="G209" t="s">
        <v>681</v>
      </c>
      <c r="H209" s="24">
        <v>47172</v>
      </c>
      <c r="I209" s="3">
        <v>45540</v>
      </c>
      <c r="J209" s="3">
        <v>45543</v>
      </c>
      <c r="K209" s="3">
        <v>45588</v>
      </c>
      <c r="L209" t="s">
        <v>0</v>
      </c>
      <c r="M209" s="4">
        <v>-1586131</v>
      </c>
      <c r="N209" s="25">
        <f t="shared" ca="1" si="6"/>
        <v>-1586131</v>
      </c>
      <c r="O209" t="s">
        <v>7</v>
      </c>
      <c r="P209" s="3"/>
      <c r="Q209" t="s">
        <v>0</v>
      </c>
      <c r="R209" t="s">
        <v>9</v>
      </c>
      <c r="S209" s="25">
        <f>+VLOOKUP(H209,'NCC phản hồi'!B:H,7,0)</f>
        <v>1586131</v>
      </c>
      <c r="T209" s="25">
        <f t="shared" ca="1" si="7"/>
        <v>0</v>
      </c>
    </row>
    <row r="210" spans="1:20" ht="14.1" customHeight="1" outlineLevel="2" x14ac:dyDescent="0.2">
      <c r="A210" s="2" t="s">
        <v>0</v>
      </c>
      <c r="B210" t="s">
        <v>95</v>
      </c>
      <c r="C210" t="s">
        <v>2</v>
      </c>
      <c r="D210" t="s">
        <v>682</v>
      </c>
      <c r="E210" t="s">
        <v>4</v>
      </c>
      <c r="F210" t="s">
        <v>683</v>
      </c>
      <c r="G210" t="s">
        <v>684</v>
      </c>
      <c r="H210" s="24">
        <v>47173</v>
      </c>
      <c r="I210" s="3">
        <v>45540</v>
      </c>
      <c r="J210" s="3">
        <v>45543</v>
      </c>
      <c r="K210" s="3">
        <v>45588</v>
      </c>
      <c r="L210" t="s">
        <v>0</v>
      </c>
      <c r="M210" s="4">
        <v>-1852602</v>
      </c>
      <c r="N210" s="25">
        <f t="shared" ca="1" si="6"/>
        <v>-1852602</v>
      </c>
      <c r="O210" t="s">
        <v>7</v>
      </c>
      <c r="P210" s="3"/>
      <c r="Q210" t="s">
        <v>0</v>
      </c>
      <c r="R210" t="s">
        <v>9</v>
      </c>
      <c r="S210" s="25">
        <f>+VLOOKUP(H210,'NCC phản hồi'!B:H,7,0)</f>
        <v>1852602</v>
      </c>
      <c r="T210" s="25">
        <f t="shared" ca="1" si="7"/>
        <v>0</v>
      </c>
    </row>
    <row r="211" spans="1:20" ht="14.1" customHeight="1" outlineLevel="2" x14ac:dyDescent="0.2">
      <c r="A211" s="2" t="s">
        <v>0</v>
      </c>
      <c r="B211" t="s">
        <v>47</v>
      </c>
      <c r="C211" t="s">
        <v>2</v>
      </c>
      <c r="D211" t="s">
        <v>685</v>
      </c>
      <c r="E211" t="s">
        <v>4</v>
      </c>
      <c r="F211" t="s">
        <v>686</v>
      </c>
      <c r="G211" t="s">
        <v>687</v>
      </c>
      <c r="H211" s="24">
        <v>47148</v>
      </c>
      <c r="I211" s="3">
        <v>45540</v>
      </c>
      <c r="J211" s="3">
        <v>45544</v>
      </c>
      <c r="K211" s="3">
        <v>45589</v>
      </c>
      <c r="L211" t="s">
        <v>0</v>
      </c>
      <c r="M211" s="4">
        <v>-713591</v>
      </c>
      <c r="N211" s="25">
        <f t="shared" ca="1" si="6"/>
        <v>-713591</v>
      </c>
      <c r="O211" t="s">
        <v>7</v>
      </c>
      <c r="P211" s="3"/>
      <c r="Q211" t="s">
        <v>0</v>
      </c>
      <c r="R211" t="s">
        <v>9</v>
      </c>
      <c r="S211" s="25">
        <f>+VLOOKUP(H211,'NCC phản hồi'!B:H,7,0)</f>
        <v>713591</v>
      </c>
      <c r="T211" s="25">
        <f t="shared" ca="1" si="7"/>
        <v>0</v>
      </c>
    </row>
    <row r="212" spans="1:20" ht="14.1" customHeight="1" outlineLevel="2" x14ac:dyDescent="0.2">
      <c r="A212" s="2" t="s">
        <v>0</v>
      </c>
      <c r="B212" t="s">
        <v>47</v>
      </c>
      <c r="C212" t="s">
        <v>2</v>
      </c>
      <c r="D212" t="s">
        <v>688</v>
      </c>
      <c r="E212" t="s">
        <v>4</v>
      </c>
      <c r="F212" t="s">
        <v>689</v>
      </c>
      <c r="G212" t="s">
        <v>690</v>
      </c>
      <c r="H212" s="24">
        <v>47149</v>
      </c>
      <c r="I212" s="3">
        <v>45540</v>
      </c>
      <c r="J212" s="3">
        <v>45544</v>
      </c>
      <c r="K212" s="3">
        <v>45589</v>
      </c>
      <c r="L212" t="s">
        <v>0</v>
      </c>
      <c r="M212" s="4">
        <v>-5990026</v>
      </c>
      <c r="N212" s="25">
        <f t="shared" ca="1" si="6"/>
        <v>-5990026</v>
      </c>
      <c r="O212" t="s">
        <v>7</v>
      </c>
      <c r="P212" s="3"/>
      <c r="Q212" t="s">
        <v>0</v>
      </c>
      <c r="R212" t="s">
        <v>9</v>
      </c>
      <c r="S212" s="25">
        <f>+VLOOKUP(H212,'NCC phản hồi'!B:H,7,0)</f>
        <v>5990026</v>
      </c>
      <c r="T212" s="25">
        <f t="shared" ca="1" si="7"/>
        <v>0</v>
      </c>
    </row>
    <row r="213" spans="1:20" ht="14.1" customHeight="1" outlineLevel="2" x14ac:dyDescent="0.2">
      <c r="A213" s="2" t="s">
        <v>0</v>
      </c>
      <c r="B213" t="s">
        <v>691</v>
      </c>
      <c r="C213" t="s">
        <v>2</v>
      </c>
      <c r="D213" t="s">
        <v>692</v>
      </c>
      <c r="E213" t="s">
        <v>4</v>
      </c>
      <c r="F213" t="s">
        <v>693</v>
      </c>
      <c r="G213" t="s">
        <v>694</v>
      </c>
      <c r="H213" s="24">
        <v>47102</v>
      </c>
      <c r="I213" s="3">
        <v>45540</v>
      </c>
      <c r="J213" s="3">
        <v>45540</v>
      </c>
      <c r="K213" s="3">
        <v>45585</v>
      </c>
      <c r="L213" t="s">
        <v>0</v>
      </c>
      <c r="M213" s="4">
        <v>-1586131</v>
      </c>
      <c r="N213" s="25">
        <f t="shared" ca="1" si="6"/>
        <v>-1586131</v>
      </c>
      <c r="O213" t="s">
        <v>7</v>
      </c>
      <c r="P213" s="3"/>
      <c r="Q213" t="s">
        <v>0</v>
      </c>
      <c r="R213" t="s">
        <v>9</v>
      </c>
      <c r="S213" s="25">
        <f>+VLOOKUP(H213,'NCC phản hồi'!B:H,7,0)</f>
        <v>1586131</v>
      </c>
      <c r="T213" s="25">
        <f t="shared" ca="1" si="7"/>
        <v>0</v>
      </c>
    </row>
    <row r="214" spans="1:20" ht="14.1" customHeight="1" outlineLevel="2" x14ac:dyDescent="0.2">
      <c r="A214" s="2" t="s">
        <v>0</v>
      </c>
      <c r="B214" t="s">
        <v>123</v>
      </c>
      <c r="C214" t="s">
        <v>2</v>
      </c>
      <c r="D214" t="s">
        <v>695</v>
      </c>
      <c r="E214" t="s">
        <v>4</v>
      </c>
      <c r="F214" t="s">
        <v>696</v>
      </c>
      <c r="G214" t="s">
        <v>697</v>
      </c>
      <c r="H214" s="24">
        <v>47096</v>
      </c>
      <c r="I214" s="3">
        <v>45540</v>
      </c>
      <c r="J214" s="3">
        <v>45540</v>
      </c>
      <c r="K214" s="3">
        <v>45585</v>
      </c>
      <c r="L214" t="s">
        <v>0</v>
      </c>
      <c r="M214" s="4">
        <v>-1586131</v>
      </c>
      <c r="N214" s="25">
        <f t="shared" ca="1" si="6"/>
        <v>-1586131</v>
      </c>
      <c r="O214" t="s">
        <v>7</v>
      </c>
      <c r="P214" s="3"/>
      <c r="Q214" t="s">
        <v>0</v>
      </c>
      <c r="R214" t="s">
        <v>9</v>
      </c>
      <c r="S214" s="25">
        <f>+VLOOKUP(H214,'NCC phản hồi'!B:H,7,0)</f>
        <v>1586131</v>
      </c>
      <c r="T214" s="25">
        <f t="shared" ca="1" si="7"/>
        <v>0</v>
      </c>
    </row>
    <row r="215" spans="1:20" ht="14.1" customHeight="1" outlineLevel="2" x14ac:dyDescent="0.2">
      <c r="A215" s="2" t="s">
        <v>0</v>
      </c>
      <c r="B215" t="s">
        <v>18</v>
      </c>
      <c r="C215" t="s">
        <v>2</v>
      </c>
      <c r="D215" t="s">
        <v>698</v>
      </c>
      <c r="E215" t="s">
        <v>4</v>
      </c>
      <c r="F215" t="s">
        <v>699</v>
      </c>
      <c r="G215" t="s">
        <v>700</v>
      </c>
      <c r="H215" s="24">
        <v>47094</v>
      </c>
      <c r="I215" s="3">
        <v>45540</v>
      </c>
      <c r="J215" s="3">
        <v>45541</v>
      </c>
      <c r="K215" s="3">
        <v>45586</v>
      </c>
      <c r="L215" t="s">
        <v>0</v>
      </c>
      <c r="M215" s="4">
        <v>-1802922</v>
      </c>
      <c r="N215" s="25">
        <f t="shared" ca="1" si="6"/>
        <v>-1802922</v>
      </c>
      <c r="O215" t="s">
        <v>7</v>
      </c>
      <c r="P215" s="3"/>
      <c r="Q215" t="s">
        <v>0</v>
      </c>
      <c r="R215" t="s">
        <v>9</v>
      </c>
      <c r="S215" s="25">
        <f>+VLOOKUP(H215,'NCC phản hồi'!B:H,7,0)</f>
        <v>1802922</v>
      </c>
      <c r="T215" s="25">
        <f t="shared" ca="1" si="7"/>
        <v>0</v>
      </c>
    </row>
    <row r="216" spans="1:20" ht="14.1" customHeight="1" outlineLevel="2" x14ac:dyDescent="0.2">
      <c r="A216" s="2" t="s">
        <v>0</v>
      </c>
      <c r="B216" t="s">
        <v>18</v>
      </c>
      <c r="C216" t="s">
        <v>2</v>
      </c>
      <c r="D216" t="s">
        <v>701</v>
      </c>
      <c r="E216" t="s">
        <v>4</v>
      </c>
      <c r="F216" t="s">
        <v>702</v>
      </c>
      <c r="G216" t="s">
        <v>703</v>
      </c>
      <c r="H216" s="24">
        <v>47093</v>
      </c>
      <c r="I216" s="3">
        <v>45540</v>
      </c>
      <c r="J216" s="3">
        <v>45541</v>
      </c>
      <c r="K216" s="3">
        <v>45586</v>
      </c>
      <c r="L216" t="s">
        <v>0</v>
      </c>
      <c r="M216" s="4">
        <v>-1802922</v>
      </c>
      <c r="N216" s="25">
        <f t="shared" ca="1" si="6"/>
        <v>-1802922</v>
      </c>
      <c r="O216" t="s">
        <v>7</v>
      </c>
      <c r="P216" s="3"/>
      <c r="Q216" t="s">
        <v>0</v>
      </c>
      <c r="R216" t="s">
        <v>9</v>
      </c>
      <c r="S216" s="25">
        <f>+VLOOKUP(H216,'NCC phản hồi'!B:H,7,0)</f>
        <v>1802922</v>
      </c>
      <c r="T216" s="25">
        <f t="shared" ca="1" si="7"/>
        <v>0</v>
      </c>
    </row>
    <row r="217" spans="1:20" ht="14.1" customHeight="1" outlineLevel="2" x14ac:dyDescent="0.2">
      <c r="A217" s="2" t="s">
        <v>0</v>
      </c>
      <c r="B217" t="s">
        <v>10</v>
      </c>
      <c r="C217" t="s">
        <v>2</v>
      </c>
      <c r="D217" t="s">
        <v>704</v>
      </c>
      <c r="E217" t="s">
        <v>4</v>
      </c>
      <c r="F217" t="s">
        <v>705</v>
      </c>
      <c r="G217" t="s">
        <v>706</v>
      </c>
      <c r="H217" s="24">
        <v>47262</v>
      </c>
      <c r="I217" s="3">
        <v>45541</v>
      </c>
      <c r="J217" s="3">
        <v>45545</v>
      </c>
      <c r="K217" s="3">
        <v>45590</v>
      </c>
      <c r="L217" t="s">
        <v>0</v>
      </c>
      <c r="M217" s="4">
        <v>-3984984</v>
      </c>
      <c r="N217" s="25">
        <f t="shared" ca="1" si="6"/>
        <v>-3984984</v>
      </c>
      <c r="O217" t="s">
        <v>7</v>
      </c>
      <c r="P217" s="3"/>
      <c r="Q217" t="s">
        <v>0</v>
      </c>
      <c r="R217" t="s">
        <v>9</v>
      </c>
      <c r="S217" s="25">
        <f>+VLOOKUP(H217,'NCC phản hồi'!B:H,7,0)</f>
        <v>3984984</v>
      </c>
      <c r="T217" s="25">
        <f t="shared" ca="1" si="7"/>
        <v>0</v>
      </c>
    </row>
    <row r="218" spans="1:20" ht="14.1" customHeight="1" outlineLevel="2" x14ac:dyDescent="0.2">
      <c r="A218" s="2" t="s">
        <v>0</v>
      </c>
      <c r="B218" t="s">
        <v>327</v>
      </c>
      <c r="C218" t="s">
        <v>2</v>
      </c>
      <c r="D218" t="s">
        <v>707</v>
      </c>
      <c r="E218" t="s">
        <v>4</v>
      </c>
      <c r="F218" t="s">
        <v>708</v>
      </c>
      <c r="G218" t="s">
        <v>709</v>
      </c>
      <c r="H218" s="24">
        <v>47303</v>
      </c>
      <c r="I218" s="3">
        <v>45542</v>
      </c>
      <c r="J218" s="3">
        <v>45542</v>
      </c>
      <c r="K218" s="3">
        <v>45587</v>
      </c>
      <c r="L218" t="s">
        <v>0</v>
      </c>
      <c r="M218" s="4">
        <v>-3219139</v>
      </c>
      <c r="N218" s="25">
        <f t="shared" ca="1" si="6"/>
        <v>-3219139</v>
      </c>
      <c r="O218" t="s">
        <v>7</v>
      </c>
      <c r="P218" s="3"/>
      <c r="Q218" t="s">
        <v>0</v>
      </c>
      <c r="R218" t="s">
        <v>9</v>
      </c>
      <c r="S218" s="25">
        <f>+VLOOKUP(H218,'NCC phản hồi'!B:H,7,0)</f>
        <v>3219139</v>
      </c>
      <c r="T218" s="25">
        <f t="shared" ca="1" si="7"/>
        <v>0</v>
      </c>
    </row>
    <row r="219" spans="1:20" ht="14.1" customHeight="1" outlineLevel="2" x14ac:dyDescent="0.2">
      <c r="A219" s="2" t="s">
        <v>0</v>
      </c>
      <c r="B219" t="s">
        <v>219</v>
      </c>
      <c r="C219" t="s">
        <v>2</v>
      </c>
      <c r="D219" t="s">
        <v>710</v>
      </c>
      <c r="E219" t="s">
        <v>4</v>
      </c>
      <c r="F219" t="s">
        <v>711</v>
      </c>
      <c r="G219" t="s">
        <v>712</v>
      </c>
      <c r="H219" s="24">
        <v>47299</v>
      </c>
      <c r="I219" s="3">
        <v>45542</v>
      </c>
      <c r="J219" s="3">
        <v>45542</v>
      </c>
      <c r="K219" s="3">
        <v>45587</v>
      </c>
      <c r="L219" t="s">
        <v>0</v>
      </c>
      <c r="M219" s="4">
        <v>-1802922</v>
      </c>
      <c r="N219" s="25">
        <f t="shared" ca="1" si="6"/>
        <v>-1802922</v>
      </c>
      <c r="O219" t="s">
        <v>7</v>
      </c>
      <c r="P219" s="3"/>
      <c r="Q219" t="s">
        <v>0</v>
      </c>
      <c r="R219" t="s">
        <v>9</v>
      </c>
      <c r="S219" s="25">
        <f>+VLOOKUP(H219,'NCC phản hồi'!B:H,7,0)</f>
        <v>1802922</v>
      </c>
      <c r="T219" s="25">
        <f t="shared" ca="1" si="7"/>
        <v>0</v>
      </c>
    </row>
    <row r="220" spans="1:20" ht="14.1" customHeight="1" outlineLevel="2" x14ac:dyDescent="0.2">
      <c r="A220" s="2" t="s">
        <v>0</v>
      </c>
      <c r="B220" t="s">
        <v>713</v>
      </c>
      <c r="C220" t="s">
        <v>2</v>
      </c>
      <c r="D220" t="s">
        <v>714</v>
      </c>
      <c r="E220" t="s">
        <v>4</v>
      </c>
      <c r="F220" t="s">
        <v>715</v>
      </c>
      <c r="G220" t="s">
        <v>716</v>
      </c>
      <c r="H220" s="24">
        <v>47407</v>
      </c>
      <c r="I220" s="3">
        <v>45544</v>
      </c>
      <c r="J220" s="3">
        <v>45547</v>
      </c>
      <c r="K220" s="3">
        <v>45592</v>
      </c>
      <c r="L220" t="s">
        <v>0</v>
      </c>
      <c r="M220" s="4">
        <v>-3049224</v>
      </c>
      <c r="N220" s="25">
        <f t="shared" ca="1" si="6"/>
        <v>-3049224</v>
      </c>
      <c r="O220" t="s">
        <v>7</v>
      </c>
      <c r="P220" s="3"/>
      <c r="Q220" t="s">
        <v>0</v>
      </c>
      <c r="R220" t="s">
        <v>9</v>
      </c>
      <c r="S220" s="25">
        <f>+VLOOKUP(H220,'NCC phản hồi'!B:H,7,0)</f>
        <v>3049224</v>
      </c>
      <c r="T220" s="25">
        <f t="shared" ca="1" si="7"/>
        <v>0</v>
      </c>
    </row>
    <row r="221" spans="1:20" ht="14.1" customHeight="1" outlineLevel="2" x14ac:dyDescent="0.2">
      <c r="A221" s="2" t="s">
        <v>0</v>
      </c>
      <c r="B221" t="s">
        <v>274</v>
      </c>
      <c r="C221" t="s">
        <v>2</v>
      </c>
      <c r="D221" t="s">
        <v>717</v>
      </c>
      <c r="E221" t="s">
        <v>4</v>
      </c>
      <c r="F221" t="s">
        <v>718</v>
      </c>
      <c r="G221" t="s">
        <v>719</v>
      </c>
      <c r="H221" s="24">
        <v>47404</v>
      </c>
      <c r="I221" s="3">
        <v>45544</v>
      </c>
      <c r="J221" s="3">
        <v>45546</v>
      </c>
      <c r="K221" s="3">
        <v>45591</v>
      </c>
      <c r="L221" t="s">
        <v>0</v>
      </c>
      <c r="M221" s="4">
        <v>-1416217</v>
      </c>
      <c r="N221" s="25">
        <f t="shared" ca="1" si="6"/>
        <v>-1416217</v>
      </c>
      <c r="O221" t="s">
        <v>7</v>
      </c>
      <c r="P221" s="3"/>
      <c r="Q221" t="s">
        <v>0</v>
      </c>
      <c r="R221" t="s">
        <v>9</v>
      </c>
      <c r="S221" s="25">
        <f>+VLOOKUP(H221,'NCC phản hồi'!B:H,7,0)</f>
        <v>1416217</v>
      </c>
      <c r="T221" s="25">
        <f t="shared" ca="1" si="7"/>
        <v>0</v>
      </c>
    </row>
    <row r="222" spans="1:20" ht="14.1" customHeight="1" outlineLevel="2" x14ac:dyDescent="0.2">
      <c r="A222" s="2" t="s">
        <v>0</v>
      </c>
      <c r="B222" t="s">
        <v>55</v>
      </c>
      <c r="C222" t="s">
        <v>2</v>
      </c>
      <c r="D222" t="s">
        <v>720</v>
      </c>
      <c r="E222" t="s">
        <v>4</v>
      </c>
      <c r="F222" t="s">
        <v>721</v>
      </c>
      <c r="G222" t="s">
        <v>722</v>
      </c>
      <c r="H222" s="24">
        <v>47402</v>
      </c>
      <c r="I222" s="3">
        <v>45544</v>
      </c>
      <c r="J222" s="3">
        <v>45546</v>
      </c>
      <c r="K222" s="3">
        <v>45591</v>
      </c>
      <c r="L222" t="s">
        <v>0</v>
      </c>
      <c r="M222" s="4">
        <v>-5184410</v>
      </c>
      <c r="N222" s="25">
        <f t="shared" ca="1" si="6"/>
        <v>-5184410</v>
      </c>
      <c r="O222" t="s">
        <v>7</v>
      </c>
      <c r="P222" s="3"/>
      <c r="Q222" t="s">
        <v>0</v>
      </c>
      <c r="R222" t="s">
        <v>9</v>
      </c>
      <c r="S222" s="25">
        <f>+VLOOKUP(H222,'NCC phản hồi'!B:H,7,0)</f>
        <v>5184410</v>
      </c>
      <c r="T222" s="25">
        <f t="shared" ca="1" si="7"/>
        <v>0</v>
      </c>
    </row>
    <row r="223" spans="1:20" ht="14.1" customHeight="1" outlineLevel="2" x14ac:dyDescent="0.2">
      <c r="A223" s="2" t="s">
        <v>0</v>
      </c>
      <c r="B223" t="s">
        <v>91</v>
      </c>
      <c r="C223" t="s">
        <v>2</v>
      </c>
      <c r="D223" t="s">
        <v>723</v>
      </c>
      <c r="E223" t="s">
        <v>4</v>
      </c>
      <c r="F223" t="s">
        <v>724</v>
      </c>
      <c r="G223" t="s">
        <v>725</v>
      </c>
      <c r="H223" s="24">
        <v>47401</v>
      </c>
      <c r="I223" s="3">
        <v>45544</v>
      </c>
      <c r="J223" s="3">
        <v>45547</v>
      </c>
      <c r="K223" s="3">
        <v>45592</v>
      </c>
      <c r="L223" t="s">
        <v>0</v>
      </c>
      <c r="M223" s="4">
        <v>-1199426</v>
      </c>
      <c r="N223" s="25">
        <f t="shared" ca="1" si="6"/>
        <v>-1199426</v>
      </c>
      <c r="O223" t="s">
        <v>7</v>
      </c>
      <c r="P223" s="3"/>
      <c r="Q223" t="s">
        <v>0</v>
      </c>
      <c r="R223" t="s">
        <v>9</v>
      </c>
      <c r="S223" s="25">
        <f>+VLOOKUP(H223,'NCC phản hồi'!B:H,7,0)</f>
        <v>1199426</v>
      </c>
      <c r="T223" s="25">
        <f t="shared" ca="1" si="7"/>
        <v>0</v>
      </c>
    </row>
    <row r="224" spans="1:20" ht="14.1" customHeight="1" outlineLevel="2" x14ac:dyDescent="0.2">
      <c r="A224" s="2" t="s">
        <v>0</v>
      </c>
      <c r="B224" t="s">
        <v>84</v>
      </c>
      <c r="C224" t="s">
        <v>2</v>
      </c>
      <c r="D224" t="s">
        <v>726</v>
      </c>
      <c r="E224" t="s">
        <v>4</v>
      </c>
      <c r="F224" t="s">
        <v>727</v>
      </c>
      <c r="G224" t="s">
        <v>728</v>
      </c>
      <c r="H224" s="24">
        <v>47400</v>
      </c>
      <c r="I224" s="3">
        <v>45544</v>
      </c>
      <c r="J224" s="3">
        <v>45547</v>
      </c>
      <c r="K224" s="3">
        <v>45592</v>
      </c>
      <c r="L224" t="s">
        <v>0</v>
      </c>
      <c r="M224" s="4">
        <v>-1199426</v>
      </c>
      <c r="N224" s="25">
        <f t="shared" ca="1" si="6"/>
        <v>-1199426</v>
      </c>
      <c r="O224" t="s">
        <v>7</v>
      </c>
      <c r="P224" s="3"/>
      <c r="Q224" t="s">
        <v>0</v>
      </c>
      <c r="R224" t="s">
        <v>9</v>
      </c>
      <c r="S224" s="25">
        <f>+VLOOKUP(H224,'NCC phản hồi'!B:H,7,0)</f>
        <v>1199426</v>
      </c>
      <c r="T224" s="25">
        <f t="shared" ca="1" si="7"/>
        <v>0</v>
      </c>
    </row>
    <row r="225" spans="1:20" ht="14.1" customHeight="1" outlineLevel="2" x14ac:dyDescent="0.2">
      <c r="A225" s="2" t="s">
        <v>0</v>
      </c>
      <c r="B225" t="s">
        <v>230</v>
      </c>
      <c r="C225" t="s">
        <v>2</v>
      </c>
      <c r="D225" t="s">
        <v>729</v>
      </c>
      <c r="E225" t="s">
        <v>4</v>
      </c>
      <c r="F225" t="s">
        <v>730</v>
      </c>
      <c r="G225" t="s">
        <v>731</v>
      </c>
      <c r="H225" s="24">
        <v>47405</v>
      </c>
      <c r="I225" s="3">
        <v>45544</v>
      </c>
      <c r="J225" s="3">
        <v>45547</v>
      </c>
      <c r="K225" s="3">
        <v>45592</v>
      </c>
      <c r="L225" t="s">
        <v>0</v>
      </c>
      <c r="M225" s="4">
        <v>-1416217</v>
      </c>
      <c r="N225" s="25">
        <f t="shared" ca="1" si="6"/>
        <v>-1416217</v>
      </c>
      <c r="O225" t="s">
        <v>7</v>
      </c>
      <c r="P225" s="3"/>
      <c r="Q225" t="s">
        <v>0</v>
      </c>
      <c r="R225" t="s">
        <v>9</v>
      </c>
      <c r="S225" s="25">
        <f>+VLOOKUP(H225,'NCC phản hồi'!B:H,7,0)</f>
        <v>1416217</v>
      </c>
      <c r="T225" s="25">
        <f t="shared" ca="1" si="7"/>
        <v>0</v>
      </c>
    </row>
    <row r="226" spans="1:20" ht="14.1" customHeight="1" outlineLevel="2" x14ac:dyDescent="0.2">
      <c r="A226" s="2" t="s">
        <v>0</v>
      </c>
      <c r="B226" t="s">
        <v>159</v>
      </c>
      <c r="C226" t="s">
        <v>2</v>
      </c>
      <c r="D226" t="s">
        <v>732</v>
      </c>
      <c r="E226" t="s">
        <v>4</v>
      </c>
      <c r="F226" t="s">
        <v>733</v>
      </c>
      <c r="G226" t="s">
        <v>734</v>
      </c>
      <c r="H226" s="24">
        <v>47380</v>
      </c>
      <c r="I226" s="3">
        <v>45544</v>
      </c>
      <c r="J226" s="3">
        <v>45545</v>
      </c>
      <c r="K226" s="3">
        <v>45590</v>
      </c>
      <c r="L226" t="s">
        <v>0</v>
      </c>
      <c r="M226" s="4">
        <v>-5836208</v>
      </c>
      <c r="N226" s="25">
        <f t="shared" ca="1" si="6"/>
        <v>-5836208</v>
      </c>
      <c r="O226" t="s">
        <v>7</v>
      </c>
      <c r="P226" s="3"/>
      <c r="Q226" t="s">
        <v>0</v>
      </c>
      <c r="R226" t="s">
        <v>9</v>
      </c>
      <c r="S226" s="25">
        <f>+VLOOKUP(H226,'NCC phản hồi'!B:H,7,0)</f>
        <v>5836208</v>
      </c>
      <c r="T226" s="25">
        <f t="shared" ca="1" si="7"/>
        <v>0</v>
      </c>
    </row>
    <row r="227" spans="1:20" ht="14.1" customHeight="1" outlineLevel="2" x14ac:dyDescent="0.2">
      <c r="A227" s="2" t="s">
        <v>0</v>
      </c>
      <c r="B227" t="s">
        <v>226</v>
      </c>
      <c r="C227" t="s">
        <v>2</v>
      </c>
      <c r="D227" t="s">
        <v>735</v>
      </c>
      <c r="E227" t="s">
        <v>4</v>
      </c>
      <c r="F227" t="s">
        <v>736</v>
      </c>
      <c r="G227" t="s">
        <v>737</v>
      </c>
      <c r="H227" s="24">
        <v>47397</v>
      </c>
      <c r="I227" s="3">
        <v>45544</v>
      </c>
      <c r="J227" s="3">
        <v>45546</v>
      </c>
      <c r="K227" s="3">
        <v>45591</v>
      </c>
      <c r="L227" t="s">
        <v>0</v>
      </c>
      <c r="M227" s="4">
        <v>-1199426</v>
      </c>
      <c r="N227" s="25">
        <f t="shared" ca="1" si="6"/>
        <v>-1199426</v>
      </c>
      <c r="O227" t="s">
        <v>7</v>
      </c>
      <c r="P227" s="3"/>
      <c r="Q227" t="s">
        <v>0</v>
      </c>
      <c r="R227" t="s">
        <v>9</v>
      </c>
      <c r="S227" s="25">
        <f>+VLOOKUP(H227,'NCC phản hồi'!B:H,7,0)</f>
        <v>1199426</v>
      </c>
      <c r="T227" s="25">
        <f t="shared" ca="1" si="7"/>
        <v>0</v>
      </c>
    </row>
    <row r="228" spans="1:20" ht="14.1" customHeight="1" outlineLevel="2" x14ac:dyDescent="0.2">
      <c r="A228" s="2" t="s">
        <v>0</v>
      </c>
      <c r="B228" t="s">
        <v>80</v>
      </c>
      <c r="C228" t="s">
        <v>2</v>
      </c>
      <c r="D228" t="s">
        <v>738</v>
      </c>
      <c r="E228" t="s">
        <v>4</v>
      </c>
      <c r="F228" t="s">
        <v>739</v>
      </c>
      <c r="G228" t="s">
        <v>740</v>
      </c>
      <c r="H228" s="24">
        <v>47398</v>
      </c>
      <c r="I228" s="3">
        <v>45544</v>
      </c>
      <c r="J228" s="3">
        <v>45546</v>
      </c>
      <c r="K228" s="3">
        <v>45591</v>
      </c>
      <c r="L228" t="s">
        <v>0</v>
      </c>
      <c r="M228" s="4">
        <v>-1586131</v>
      </c>
      <c r="N228" s="25">
        <f t="shared" ca="1" si="6"/>
        <v>-1586131</v>
      </c>
      <c r="O228" t="s">
        <v>7</v>
      </c>
      <c r="P228" s="3"/>
      <c r="Q228" t="s">
        <v>0</v>
      </c>
      <c r="R228" t="s">
        <v>9</v>
      </c>
      <c r="S228" s="25">
        <f>+VLOOKUP(H228,'NCC phản hồi'!B:H,7,0)</f>
        <v>1586131</v>
      </c>
      <c r="T228" s="25">
        <f t="shared" ca="1" si="7"/>
        <v>0</v>
      </c>
    </row>
    <row r="229" spans="1:20" ht="14.1" customHeight="1" outlineLevel="2" x14ac:dyDescent="0.2">
      <c r="A229" s="2" t="s">
        <v>0</v>
      </c>
      <c r="B229" t="s">
        <v>99</v>
      </c>
      <c r="C229" t="s">
        <v>2</v>
      </c>
      <c r="D229" t="s">
        <v>741</v>
      </c>
      <c r="E229" t="s">
        <v>4</v>
      </c>
      <c r="F229" t="s">
        <v>742</v>
      </c>
      <c r="G229" t="s">
        <v>743</v>
      </c>
      <c r="H229" s="24">
        <v>47399</v>
      </c>
      <c r="I229" s="3">
        <v>45544</v>
      </c>
      <c r="J229" s="3">
        <v>45547</v>
      </c>
      <c r="K229" s="3">
        <v>45592</v>
      </c>
      <c r="L229" t="s">
        <v>0</v>
      </c>
      <c r="M229" s="4">
        <v>-1199426</v>
      </c>
      <c r="N229" s="25">
        <f t="shared" ca="1" si="6"/>
        <v>-1199426</v>
      </c>
      <c r="O229" t="s">
        <v>7</v>
      </c>
      <c r="P229" s="3"/>
      <c r="Q229" t="s">
        <v>0</v>
      </c>
      <c r="R229" t="s">
        <v>9</v>
      </c>
      <c r="S229" s="25">
        <f>+VLOOKUP(H229,'NCC phản hồi'!B:H,7,0)</f>
        <v>1199426</v>
      </c>
      <c r="T229" s="25">
        <f t="shared" ca="1" si="7"/>
        <v>0</v>
      </c>
    </row>
    <row r="230" spans="1:20" ht="14.1" customHeight="1" outlineLevel="2" x14ac:dyDescent="0.2">
      <c r="A230" s="2" t="s">
        <v>0</v>
      </c>
      <c r="B230" t="s">
        <v>260</v>
      </c>
      <c r="C230" t="s">
        <v>2</v>
      </c>
      <c r="D230" t="s">
        <v>744</v>
      </c>
      <c r="E230" t="s">
        <v>4</v>
      </c>
      <c r="F230" t="s">
        <v>745</v>
      </c>
      <c r="G230" t="s">
        <v>746</v>
      </c>
      <c r="H230" s="24">
        <v>47406</v>
      </c>
      <c r="I230" s="3">
        <v>45544</v>
      </c>
      <c r="J230" s="3">
        <v>45546</v>
      </c>
      <c r="K230" s="3">
        <v>45591</v>
      </c>
      <c r="L230" t="s">
        <v>0</v>
      </c>
      <c r="M230" s="4">
        <v>-1199426</v>
      </c>
      <c r="N230" s="25">
        <f t="shared" ca="1" si="6"/>
        <v>-1199426</v>
      </c>
      <c r="O230" t="s">
        <v>7</v>
      </c>
      <c r="P230" s="3"/>
      <c r="Q230" t="s">
        <v>0</v>
      </c>
      <c r="R230" t="s">
        <v>9</v>
      </c>
      <c r="S230" s="25">
        <f>+VLOOKUP(H230,'NCC phản hồi'!B:H,7,0)</f>
        <v>1199426</v>
      </c>
      <c r="T230" s="25">
        <f t="shared" ca="1" si="7"/>
        <v>0</v>
      </c>
    </row>
    <row r="231" spans="1:20" ht="14.1" customHeight="1" outlineLevel="2" x14ac:dyDescent="0.2">
      <c r="A231" s="2" t="s">
        <v>0</v>
      </c>
      <c r="B231" t="s">
        <v>76</v>
      </c>
      <c r="C231" t="s">
        <v>2</v>
      </c>
      <c r="D231" t="s">
        <v>747</v>
      </c>
      <c r="E231" t="s">
        <v>4</v>
      </c>
      <c r="F231" t="s">
        <v>748</v>
      </c>
      <c r="G231" t="s">
        <v>749</v>
      </c>
      <c r="H231" s="24">
        <v>47403</v>
      </c>
      <c r="I231" s="3">
        <v>45544</v>
      </c>
      <c r="J231" s="3">
        <v>45546</v>
      </c>
      <c r="K231" s="3">
        <v>45591</v>
      </c>
      <c r="L231" t="s">
        <v>0</v>
      </c>
      <c r="M231" s="4">
        <v>-1849798</v>
      </c>
      <c r="N231" s="25">
        <f t="shared" ca="1" si="6"/>
        <v>-1849798</v>
      </c>
      <c r="O231" t="s">
        <v>7</v>
      </c>
      <c r="P231" s="3"/>
      <c r="Q231" t="s">
        <v>0</v>
      </c>
      <c r="R231" t="s">
        <v>9</v>
      </c>
      <c r="S231" s="25">
        <f>+VLOOKUP(H231,'NCC phản hồi'!B:H,7,0)</f>
        <v>1849798</v>
      </c>
      <c r="T231" s="25">
        <f t="shared" ca="1" si="7"/>
        <v>0</v>
      </c>
    </row>
    <row r="232" spans="1:20" ht="14.1" customHeight="1" outlineLevel="2" x14ac:dyDescent="0.2">
      <c r="A232" s="2" t="s">
        <v>0</v>
      </c>
      <c r="B232" t="s">
        <v>182</v>
      </c>
      <c r="C232" t="s">
        <v>2</v>
      </c>
      <c r="D232" t="s">
        <v>750</v>
      </c>
      <c r="E232" t="s">
        <v>4</v>
      </c>
      <c r="F232" t="s">
        <v>751</v>
      </c>
      <c r="G232" t="s">
        <v>752</v>
      </c>
      <c r="H232" s="24">
        <v>47474</v>
      </c>
      <c r="I232" s="3">
        <v>45545</v>
      </c>
      <c r="J232" s="3">
        <v>45546</v>
      </c>
      <c r="K232" s="3">
        <v>45591</v>
      </c>
      <c r="L232" t="s">
        <v>0</v>
      </c>
      <c r="M232" s="4">
        <v>-1586131</v>
      </c>
      <c r="N232" s="25">
        <f t="shared" ca="1" si="6"/>
        <v>-1586131</v>
      </c>
      <c r="O232" t="s">
        <v>7</v>
      </c>
      <c r="P232" s="3"/>
      <c r="Q232" t="s">
        <v>0</v>
      </c>
      <c r="R232" t="s">
        <v>9</v>
      </c>
      <c r="S232" s="25">
        <f>+VLOOKUP(H232,'NCC phản hồi'!B:H,7,0)</f>
        <v>1586131</v>
      </c>
      <c r="T232" s="25">
        <f t="shared" ca="1" si="7"/>
        <v>0</v>
      </c>
    </row>
    <row r="233" spans="1:20" ht="14.1" customHeight="1" outlineLevel="2" x14ac:dyDescent="0.2">
      <c r="A233" s="2" t="s">
        <v>0</v>
      </c>
      <c r="B233" t="s">
        <v>370</v>
      </c>
      <c r="C233" t="s">
        <v>2</v>
      </c>
      <c r="D233" t="s">
        <v>753</v>
      </c>
      <c r="E233" t="s">
        <v>4</v>
      </c>
      <c r="F233" t="s">
        <v>754</v>
      </c>
      <c r="G233" t="s">
        <v>755</v>
      </c>
      <c r="H233" s="24">
        <v>47562</v>
      </c>
      <c r="I233" s="3">
        <v>45546</v>
      </c>
      <c r="J233" s="3">
        <v>45554</v>
      </c>
      <c r="K233" s="3">
        <v>45599</v>
      </c>
      <c r="L233" t="s">
        <v>0</v>
      </c>
      <c r="M233" s="4">
        <v>-2516512</v>
      </c>
      <c r="N233" s="25">
        <f t="shared" ca="1" si="6"/>
        <v>-2516512</v>
      </c>
      <c r="O233" t="s">
        <v>7</v>
      </c>
      <c r="P233" s="3"/>
      <c r="Q233" t="s">
        <v>0</v>
      </c>
      <c r="R233" t="s">
        <v>9</v>
      </c>
      <c r="S233" s="25">
        <f>+VLOOKUP(H233,'NCC phản hồi'!B:H,7,0)</f>
        <v>2516512</v>
      </c>
      <c r="T233" s="25">
        <f t="shared" ca="1" si="7"/>
        <v>0</v>
      </c>
    </row>
    <row r="234" spans="1:20" ht="14.1" customHeight="1" outlineLevel="2" x14ac:dyDescent="0.2">
      <c r="A234" s="2" t="s">
        <v>0</v>
      </c>
      <c r="B234" t="s">
        <v>26</v>
      </c>
      <c r="C234" t="s">
        <v>2</v>
      </c>
      <c r="D234" t="s">
        <v>756</v>
      </c>
      <c r="E234" t="s">
        <v>4</v>
      </c>
      <c r="F234" t="s">
        <v>757</v>
      </c>
      <c r="G234" t="s">
        <v>758</v>
      </c>
      <c r="H234" s="24">
        <v>47516</v>
      </c>
      <c r="I234" s="3">
        <v>45546</v>
      </c>
      <c r="J234" s="3">
        <v>45546</v>
      </c>
      <c r="K234" s="3">
        <v>45591</v>
      </c>
      <c r="L234" t="s">
        <v>0</v>
      </c>
      <c r="M234" s="4">
        <v>-3219139</v>
      </c>
      <c r="N234" s="25">
        <f t="shared" ca="1" si="6"/>
        <v>-3219139</v>
      </c>
      <c r="O234" t="s">
        <v>7</v>
      </c>
      <c r="P234" s="3"/>
      <c r="Q234" t="s">
        <v>0</v>
      </c>
      <c r="R234" t="s">
        <v>9</v>
      </c>
      <c r="S234" s="25">
        <f>+VLOOKUP(H234,'NCC phản hồi'!B:H,7,0)</f>
        <v>3219139</v>
      </c>
      <c r="T234" s="25">
        <f t="shared" ca="1" si="7"/>
        <v>0</v>
      </c>
    </row>
    <row r="235" spans="1:20" ht="14.1" customHeight="1" outlineLevel="2" x14ac:dyDescent="0.2">
      <c r="A235" s="2" t="s">
        <v>0</v>
      </c>
      <c r="B235" t="s">
        <v>759</v>
      </c>
      <c r="C235" t="s">
        <v>2</v>
      </c>
      <c r="D235" t="s">
        <v>760</v>
      </c>
      <c r="E235" t="s">
        <v>4</v>
      </c>
      <c r="F235" t="s">
        <v>761</v>
      </c>
      <c r="G235" t="s">
        <v>762</v>
      </c>
      <c r="H235" s="24">
        <v>47513</v>
      </c>
      <c r="I235" s="3">
        <v>45546</v>
      </c>
      <c r="J235" s="3">
        <v>45546</v>
      </c>
      <c r="K235" s="3">
        <v>45591</v>
      </c>
      <c r="L235" t="s">
        <v>0</v>
      </c>
      <c r="M235" s="4">
        <v>-3003774</v>
      </c>
      <c r="N235" s="25">
        <f t="shared" ca="1" si="6"/>
        <v>-3003774</v>
      </c>
      <c r="O235" t="s">
        <v>7</v>
      </c>
      <c r="P235" s="3"/>
      <c r="Q235" t="s">
        <v>0</v>
      </c>
      <c r="R235" t="s">
        <v>9</v>
      </c>
      <c r="S235" s="25">
        <f>+VLOOKUP(H235,'NCC phản hồi'!B:H,7,0)</f>
        <v>3003774</v>
      </c>
      <c r="T235" s="25">
        <f t="shared" ca="1" si="7"/>
        <v>0</v>
      </c>
    </row>
    <row r="236" spans="1:20" ht="14.1" customHeight="1" outlineLevel="2" x14ac:dyDescent="0.2">
      <c r="A236" s="2" t="s">
        <v>0</v>
      </c>
      <c r="B236" t="s">
        <v>327</v>
      </c>
      <c r="C236" t="s">
        <v>2</v>
      </c>
      <c r="D236" t="s">
        <v>763</v>
      </c>
      <c r="E236" t="s">
        <v>4</v>
      </c>
      <c r="F236" t="s">
        <v>764</v>
      </c>
      <c r="G236" t="s">
        <v>765</v>
      </c>
      <c r="H236" s="24">
        <v>47517</v>
      </c>
      <c r="I236" s="3">
        <v>45546</v>
      </c>
      <c r="J236" s="3">
        <v>45546</v>
      </c>
      <c r="K236" s="3">
        <v>45591</v>
      </c>
      <c r="L236" t="s">
        <v>0</v>
      </c>
      <c r="M236" s="4">
        <v>-1416217</v>
      </c>
      <c r="N236" s="25">
        <f t="shared" ca="1" si="6"/>
        <v>-1416217</v>
      </c>
      <c r="O236" t="s">
        <v>7</v>
      </c>
      <c r="P236" s="3"/>
      <c r="Q236" t="s">
        <v>0</v>
      </c>
      <c r="R236" t="s">
        <v>9</v>
      </c>
      <c r="S236" s="25">
        <f>+VLOOKUP(H236,'NCC phản hồi'!B:H,7,0)</f>
        <v>1416217</v>
      </c>
      <c r="T236" s="25">
        <f t="shared" ca="1" si="7"/>
        <v>0</v>
      </c>
    </row>
    <row r="237" spans="1:20" ht="14.1" customHeight="1" outlineLevel="2" x14ac:dyDescent="0.2">
      <c r="A237" s="2" t="s">
        <v>0</v>
      </c>
      <c r="B237" t="s">
        <v>141</v>
      </c>
      <c r="C237" t="s">
        <v>2</v>
      </c>
      <c r="D237" t="s">
        <v>766</v>
      </c>
      <c r="E237" t="s">
        <v>4</v>
      </c>
      <c r="F237" t="s">
        <v>767</v>
      </c>
      <c r="G237" t="s">
        <v>768</v>
      </c>
      <c r="H237" s="24">
        <v>47511</v>
      </c>
      <c r="I237" s="3">
        <v>45546</v>
      </c>
      <c r="J237" s="3">
        <v>45546</v>
      </c>
      <c r="K237" s="3">
        <v>45591</v>
      </c>
      <c r="L237" t="s">
        <v>0</v>
      </c>
      <c r="M237" s="4">
        <v>-1633008</v>
      </c>
      <c r="N237" s="25">
        <f t="shared" ca="1" si="6"/>
        <v>-1633008</v>
      </c>
      <c r="O237" t="s">
        <v>7</v>
      </c>
      <c r="P237" s="3"/>
      <c r="Q237" t="s">
        <v>0</v>
      </c>
      <c r="R237" t="s">
        <v>9</v>
      </c>
      <c r="S237" s="25">
        <f>+VLOOKUP(H237,'NCC phản hồi'!B:H,7,0)</f>
        <v>1633008</v>
      </c>
      <c r="T237" s="25">
        <f t="shared" ca="1" si="7"/>
        <v>0</v>
      </c>
    </row>
    <row r="238" spans="1:20" ht="14.1" customHeight="1" outlineLevel="2" x14ac:dyDescent="0.2">
      <c r="A238" s="2" t="s">
        <v>0</v>
      </c>
      <c r="B238" t="s">
        <v>51</v>
      </c>
      <c r="C238" t="s">
        <v>2</v>
      </c>
      <c r="D238" t="s">
        <v>769</v>
      </c>
      <c r="E238" t="s">
        <v>4</v>
      </c>
      <c r="F238" t="s">
        <v>770</v>
      </c>
      <c r="G238" t="s">
        <v>771</v>
      </c>
      <c r="H238" s="24">
        <v>47508</v>
      </c>
      <c r="I238" s="3">
        <v>45546</v>
      </c>
      <c r="J238" s="3">
        <v>45546</v>
      </c>
      <c r="K238" s="3">
        <v>45591</v>
      </c>
      <c r="L238" t="s">
        <v>0</v>
      </c>
      <c r="M238" s="4">
        <v>-3584969</v>
      </c>
      <c r="N238" s="25">
        <f t="shared" ca="1" si="6"/>
        <v>-3584969</v>
      </c>
      <c r="O238" t="s">
        <v>7</v>
      </c>
      <c r="P238" s="3"/>
      <c r="Q238" t="s">
        <v>0</v>
      </c>
      <c r="R238" t="s">
        <v>9</v>
      </c>
      <c r="S238" s="25">
        <f>+VLOOKUP(H238,'NCC phản hồi'!B:H,7,0)</f>
        <v>3584969</v>
      </c>
      <c r="T238" s="25">
        <f t="shared" ca="1" si="7"/>
        <v>0</v>
      </c>
    </row>
    <row r="239" spans="1:20" ht="14.1" customHeight="1" outlineLevel="2" x14ac:dyDescent="0.2">
      <c r="A239" s="2" t="s">
        <v>0</v>
      </c>
      <c r="B239" t="s">
        <v>123</v>
      </c>
      <c r="C239" t="s">
        <v>2</v>
      </c>
      <c r="D239" t="s">
        <v>772</v>
      </c>
      <c r="E239" t="s">
        <v>4</v>
      </c>
      <c r="F239" t="s">
        <v>773</v>
      </c>
      <c r="G239" t="s">
        <v>774</v>
      </c>
      <c r="H239" s="24">
        <v>47671</v>
      </c>
      <c r="I239" s="3">
        <v>45547</v>
      </c>
      <c r="J239" s="3">
        <v>45547</v>
      </c>
      <c r="K239" s="3">
        <v>45592</v>
      </c>
      <c r="L239" t="s">
        <v>0</v>
      </c>
      <c r="M239" s="4">
        <v>-5888691</v>
      </c>
      <c r="N239" s="25">
        <f t="shared" ca="1" si="6"/>
        <v>-5888691</v>
      </c>
      <c r="O239" t="s">
        <v>7</v>
      </c>
      <c r="P239" s="3"/>
      <c r="Q239" t="s">
        <v>0</v>
      </c>
      <c r="R239" t="s">
        <v>9</v>
      </c>
      <c r="S239" s="25">
        <f>+VLOOKUP(H239,'NCC phản hồi'!B:H,7,0)</f>
        <v>5888691</v>
      </c>
      <c r="T239" s="25">
        <f t="shared" ca="1" si="7"/>
        <v>0</v>
      </c>
    </row>
    <row r="240" spans="1:20" ht="14.1" customHeight="1" outlineLevel="2" x14ac:dyDescent="0.2">
      <c r="A240" s="2" t="s">
        <v>0</v>
      </c>
      <c r="B240" t="s">
        <v>115</v>
      </c>
      <c r="C240" t="s">
        <v>2</v>
      </c>
      <c r="D240" t="s">
        <v>775</v>
      </c>
      <c r="E240" t="s">
        <v>4</v>
      </c>
      <c r="F240" t="s">
        <v>776</v>
      </c>
      <c r="G240" t="s">
        <v>777</v>
      </c>
      <c r="H240" s="24">
        <v>47670</v>
      </c>
      <c r="I240" s="3">
        <v>45547</v>
      </c>
      <c r="J240" s="3">
        <v>45547</v>
      </c>
      <c r="K240" s="3">
        <v>45592</v>
      </c>
      <c r="L240" t="s">
        <v>0</v>
      </c>
      <c r="M240" s="4">
        <v>-650372</v>
      </c>
      <c r="N240" s="25">
        <f t="shared" ca="1" si="6"/>
        <v>-650372</v>
      </c>
      <c r="O240" t="s">
        <v>7</v>
      </c>
      <c r="P240" s="3"/>
      <c r="Q240" t="s">
        <v>0</v>
      </c>
      <c r="R240" t="s">
        <v>9</v>
      </c>
      <c r="S240" s="25">
        <f>+VLOOKUP(H240,'NCC phản hồi'!B:H,7,0)</f>
        <v>650372</v>
      </c>
      <c r="T240" s="25">
        <f t="shared" ca="1" si="7"/>
        <v>0</v>
      </c>
    </row>
    <row r="241" spans="1:20" ht="14.1" customHeight="1" outlineLevel="2" x14ac:dyDescent="0.2">
      <c r="A241" s="2" t="s">
        <v>0</v>
      </c>
      <c r="B241" t="s">
        <v>778</v>
      </c>
      <c r="C241" t="s">
        <v>2</v>
      </c>
      <c r="D241" t="s">
        <v>779</v>
      </c>
      <c r="E241" t="s">
        <v>4</v>
      </c>
      <c r="F241" t="s">
        <v>780</v>
      </c>
      <c r="G241" t="s">
        <v>781</v>
      </c>
      <c r="H241" s="24">
        <v>48156</v>
      </c>
      <c r="I241" s="3">
        <v>45547</v>
      </c>
      <c r="J241" s="3">
        <v>45547</v>
      </c>
      <c r="K241" s="3">
        <v>45592</v>
      </c>
      <c r="L241" t="s">
        <v>0</v>
      </c>
      <c r="M241" s="4">
        <v>-1199426</v>
      </c>
      <c r="N241" s="25">
        <f t="shared" ca="1" si="6"/>
        <v>-1199426</v>
      </c>
      <c r="O241" t="s">
        <v>7</v>
      </c>
      <c r="P241" s="3"/>
      <c r="Q241" t="s">
        <v>0</v>
      </c>
      <c r="R241" t="s">
        <v>9</v>
      </c>
      <c r="S241" s="25">
        <f>+VLOOKUP(H241,'NCC phản hồi'!B:H,7,0)</f>
        <v>1199426</v>
      </c>
      <c r="T241" s="25">
        <f t="shared" ca="1" si="7"/>
        <v>0</v>
      </c>
    </row>
    <row r="242" spans="1:20" ht="14.1" customHeight="1" outlineLevel="2" x14ac:dyDescent="0.2">
      <c r="A242" s="2" t="s">
        <v>0</v>
      </c>
      <c r="B242" t="s">
        <v>145</v>
      </c>
      <c r="C242" t="s">
        <v>2</v>
      </c>
      <c r="D242" t="s">
        <v>782</v>
      </c>
      <c r="E242" t="s">
        <v>4</v>
      </c>
      <c r="F242" t="s">
        <v>783</v>
      </c>
      <c r="G242" t="s">
        <v>784</v>
      </c>
      <c r="H242" s="24">
        <v>48018</v>
      </c>
      <c r="I242" s="3">
        <v>45547</v>
      </c>
      <c r="J242" s="3">
        <v>45549</v>
      </c>
      <c r="K242" s="3">
        <v>45594</v>
      </c>
      <c r="L242" t="s">
        <v>0</v>
      </c>
      <c r="M242" s="4">
        <v>-2101002</v>
      </c>
      <c r="N242" s="25">
        <f t="shared" ca="1" si="6"/>
        <v>-2101002</v>
      </c>
      <c r="O242" t="s">
        <v>7</v>
      </c>
      <c r="P242" s="3"/>
      <c r="Q242" t="s">
        <v>0</v>
      </c>
      <c r="R242" t="s">
        <v>9</v>
      </c>
      <c r="S242" s="25">
        <f>+VLOOKUP(H242,'NCC phản hồi'!B:H,7,0)</f>
        <v>2101002</v>
      </c>
      <c r="T242" s="25">
        <f t="shared" ca="1" si="7"/>
        <v>0</v>
      </c>
    </row>
    <row r="243" spans="1:20" ht="14.1" customHeight="1" outlineLevel="2" x14ac:dyDescent="0.2">
      <c r="A243" s="2" t="s">
        <v>0</v>
      </c>
      <c r="B243" t="s">
        <v>80</v>
      </c>
      <c r="C243" t="s">
        <v>2</v>
      </c>
      <c r="D243" t="s">
        <v>785</v>
      </c>
      <c r="E243" t="s">
        <v>4</v>
      </c>
      <c r="F243" t="s">
        <v>786</v>
      </c>
      <c r="G243" t="s">
        <v>787</v>
      </c>
      <c r="H243" s="24">
        <v>49645</v>
      </c>
      <c r="I243" s="3">
        <v>45547</v>
      </c>
      <c r="J243" s="3">
        <v>45549</v>
      </c>
      <c r="K243" s="3">
        <v>45594</v>
      </c>
      <c r="L243" t="s">
        <v>0</v>
      </c>
      <c r="M243" s="4">
        <v>-1586131</v>
      </c>
      <c r="N243" s="25">
        <f t="shared" ca="1" si="6"/>
        <v>-1586131</v>
      </c>
      <c r="O243" t="s">
        <v>7</v>
      </c>
      <c r="P243" s="3"/>
      <c r="Q243" t="s">
        <v>0</v>
      </c>
      <c r="R243" t="s">
        <v>9</v>
      </c>
      <c r="S243" s="25">
        <f>+VLOOKUP(H243,'NCC phản hồi'!B:H,7,0)</f>
        <v>1586131</v>
      </c>
      <c r="T243" s="25">
        <f t="shared" ca="1" si="7"/>
        <v>0</v>
      </c>
    </row>
    <row r="244" spans="1:20" ht="14.1" customHeight="1" outlineLevel="2" x14ac:dyDescent="0.2">
      <c r="A244" s="2" t="s">
        <v>0</v>
      </c>
      <c r="B244" t="s">
        <v>788</v>
      </c>
      <c r="C244" t="s">
        <v>2</v>
      </c>
      <c r="D244" t="s">
        <v>789</v>
      </c>
      <c r="E244" t="s">
        <v>4</v>
      </c>
      <c r="F244" t="s">
        <v>790</v>
      </c>
      <c r="G244" t="s">
        <v>791</v>
      </c>
      <c r="H244" s="24">
        <v>47872</v>
      </c>
      <c r="I244" s="3">
        <v>45547</v>
      </c>
      <c r="J244" s="3">
        <v>45549</v>
      </c>
      <c r="K244" s="3">
        <v>45594</v>
      </c>
      <c r="L244" t="s">
        <v>0</v>
      </c>
      <c r="M244" s="4">
        <v>-1586131</v>
      </c>
      <c r="N244" s="25">
        <f t="shared" ca="1" si="6"/>
        <v>-1586131</v>
      </c>
      <c r="O244" t="s">
        <v>7</v>
      </c>
      <c r="P244" s="3"/>
      <c r="Q244" t="s">
        <v>0</v>
      </c>
      <c r="R244" t="s">
        <v>9</v>
      </c>
      <c r="S244" s="25">
        <f>+VLOOKUP(H244,'NCC phản hồi'!B:H,7,0)</f>
        <v>1586131</v>
      </c>
      <c r="T244" s="25">
        <f t="shared" ca="1" si="7"/>
        <v>0</v>
      </c>
    </row>
    <row r="245" spans="1:20" ht="14.1" customHeight="1" outlineLevel="2" x14ac:dyDescent="0.2">
      <c r="A245" s="2" t="s">
        <v>0</v>
      </c>
      <c r="B245" t="s">
        <v>195</v>
      </c>
      <c r="C245" t="s">
        <v>2</v>
      </c>
      <c r="D245" t="s">
        <v>792</v>
      </c>
      <c r="E245" t="s">
        <v>4</v>
      </c>
      <c r="F245" t="s">
        <v>793</v>
      </c>
      <c r="G245" t="s">
        <v>794</v>
      </c>
      <c r="H245" s="24">
        <v>48019</v>
      </c>
      <c r="I245" s="3">
        <v>45547</v>
      </c>
      <c r="J245" s="3">
        <v>45548</v>
      </c>
      <c r="K245" s="3">
        <v>45593</v>
      </c>
      <c r="L245" t="s">
        <v>0</v>
      </c>
      <c r="M245" s="4">
        <v>-2785558</v>
      </c>
      <c r="N245" s="25">
        <f t="shared" ca="1" si="6"/>
        <v>-2785558</v>
      </c>
      <c r="O245" t="s">
        <v>7</v>
      </c>
      <c r="P245" s="3"/>
      <c r="Q245" t="s">
        <v>0</v>
      </c>
      <c r="R245" t="s">
        <v>9</v>
      </c>
      <c r="S245" s="25">
        <f>+VLOOKUP(H245,'NCC phản hồi'!B:H,7,0)</f>
        <v>2785558</v>
      </c>
      <c r="T245" s="25">
        <f t="shared" ca="1" si="7"/>
        <v>0</v>
      </c>
    </row>
    <row r="246" spans="1:20" ht="14.1" customHeight="1" outlineLevel="2" x14ac:dyDescent="0.2">
      <c r="A246" s="2" t="s">
        <v>0</v>
      </c>
      <c r="B246" t="s">
        <v>152</v>
      </c>
      <c r="C246" t="s">
        <v>2</v>
      </c>
      <c r="D246" t="s">
        <v>795</v>
      </c>
      <c r="E246" t="s">
        <v>4</v>
      </c>
      <c r="F246" t="s">
        <v>796</v>
      </c>
      <c r="G246" t="s">
        <v>797</v>
      </c>
      <c r="H246" s="24">
        <v>48007</v>
      </c>
      <c r="I246" s="3">
        <v>45547</v>
      </c>
      <c r="J246" s="3">
        <v>45550</v>
      </c>
      <c r="K246" s="3">
        <v>45595</v>
      </c>
      <c r="L246" t="s">
        <v>0</v>
      </c>
      <c r="M246" s="4">
        <v>-5887266</v>
      </c>
      <c r="N246" s="25">
        <f t="shared" ca="1" si="6"/>
        <v>-5887266</v>
      </c>
      <c r="O246" t="s">
        <v>7</v>
      </c>
      <c r="P246" s="3"/>
      <c r="Q246" t="s">
        <v>0</v>
      </c>
      <c r="R246" t="s">
        <v>9</v>
      </c>
      <c r="S246" s="25">
        <f>+VLOOKUP(H246,'NCC phản hồi'!B:H,7,0)</f>
        <v>5887266</v>
      </c>
      <c r="T246" s="25">
        <f t="shared" ca="1" si="7"/>
        <v>0</v>
      </c>
    </row>
    <row r="247" spans="1:20" ht="14.1" customHeight="1" outlineLevel="2" x14ac:dyDescent="0.2">
      <c r="A247" s="2" t="s">
        <v>0</v>
      </c>
      <c r="B247" t="s">
        <v>22</v>
      </c>
      <c r="C247" t="s">
        <v>2</v>
      </c>
      <c r="D247" t="s">
        <v>798</v>
      </c>
      <c r="E247" t="s">
        <v>4</v>
      </c>
      <c r="F247" t="s">
        <v>799</v>
      </c>
      <c r="G247" t="s">
        <v>800</v>
      </c>
      <c r="H247" s="24">
        <v>48020</v>
      </c>
      <c r="I247" s="3">
        <v>45547</v>
      </c>
      <c r="J247" s="3">
        <v>45549</v>
      </c>
      <c r="K247" s="3">
        <v>45594</v>
      </c>
      <c r="L247" t="s">
        <v>0</v>
      </c>
      <c r="M247" s="4">
        <v>-1586131</v>
      </c>
      <c r="N247" s="25">
        <f t="shared" ca="1" si="6"/>
        <v>-1586131</v>
      </c>
      <c r="O247" t="s">
        <v>7</v>
      </c>
      <c r="P247" s="3"/>
      <c r="Q247" t="s">
        <v>0</v>
      </c>
      <c r="R247" t="s">
        <v>9</v>
      </c>
      <c r="S247" s="25">
        <f>+VLOOKUP(H247,'NCC phản hồi'!B:H,7,0)</f>
        <v>1586131</v>
      </c>
      <c r="T247" s="25">
        <f t="shared" ca="1" si="7"/>
        <v>0</v>
      </c>
    </row>
    <row r="248" spans="1:20" ht="14.1" customHeight="1" outlineLevel="2" x14ac:dyDescent="0.2">
      <c r="A248" s="2" t="s">
        <v>0</v>
      </c>
      <c r="B248" t="s">
        <v>84</v>
      </c>
      <c r="C248" t="s">
        <v>2</v>
      </c>
      <c r="D248" t="s">
        <v>801</v>
      </c>
      <c r="E248" t="s">
        <v>4</v>
      </c>
      <c r="F248" t="s">
        <v>802</v>
      </c>
      <c r="G248" t="s">
        <v>803</v>
      </c>
      <c r="H248" s="24">
        <v>49646</v>
      </c>
      <c r="I248" s="3">
        <v>45547</v>
      </c>
      <c r="J248" s="3">
        <v>45549</v>
      </c>
      <c r="K248" s="3">
        <v>45594</v>
      </c>
      <c r="L248" t="s">
        <v>0</v>
      </c>
      <c r="M248" s="4">
        <v>-2398853</v>
      </c>
      <c r="N248" s="25">
        <f t="shared" ca="1" si="6"/>
        <v>-2398853</v>
      </c>
      <c r="O248" t="s">
        <v>7</v>
      </c>
      <c r="P248" s="3"/>
      <c r="Q248" t="s">
        <v>0</v>
      </c>
      <c r="R248" t="s">
        <v>9</v>
      </c>
      <c r="S248" s="25">
        <f>+VLOOKUP(H248,'NCC phản hồi'!B:H,7,0)</f>
        <v>2398853</v>
      </c>
      <c r="T248" s="25">
        <f t="shared" ca="1" si="7"/>
        <v>0</v>
      </c>
    </row>
    <row r="249" spans="1:20" ht="14.1" customHeight="1" outlineLevel="2" x14ac:dyDescent="0.2">
      <c r="A249" s="2" t="s">
        <v>0</v>
      </c>
      <c r="B249" t="s">
        <v>22</v>
      </c>
      <c r="C249" t="s">
        <v>2</v>
      </c>
      <c r="D249" t="s">
        <v>804</v>
      </c>
      <c r="E249" t="s">
        <v>4</v>
      </c>
      <c r="F249" t="s">
        <v>805</v>
      </c>
      <c r="G249" t="s">
        <v>806</v>
      </c>
      <c r="H249" s="24">
        <v>48022</v>
      </c>
      <c r="I249" s="3">
        <v>45547</v>
      </c>
      <c r="J249" s="3">
        <v>45551</v>
      </c>
      <c r="K249" s="3">
        <v>45596</v>
      </c>
      <c r="L249" t="s">
        <v>0</v>
      </c>
      <c r="M249" s="4">
        <v>-2670084</v>
      </c>
      <c r="N249" s="25">
        <f t="shared" ca="1" si="6"/>
        <v>-2670084</v>
      </c>
      <c r="O249" t="s">
        <v>7</v>
      </c>
      <c r="P249" s="3"/>
      <c r="Q249" t="s">
        <v>0</v>
      </c>
      <c r="R249" t="s">
        <v>9</v>
      </c>
      <c r="S249" s="25">
        <f>+VLOOKUP(H249,'NCC phản hồi'!B:H,7,0)</f>
        <v>2670084</v>
      </c>
      <c r="T249" s="25">
        <f t="shared" ca="1" si="7"/>
        <v>0</v>
      </c>
    </row>
    <row r="250" spans="1:20" ht="14.1" customHeight="1" outlineLevel="2" x14ac:dyDescent="0.2">
      <c r="A250" s="2" t="s">
        <v>0</v>
      </c>
      <c r="B250" t="s">
        <v>788</v>
      </c>
      <c r="C250" t="s">
        <v>2</v>
      </c>
      <c r="D250" t="s">
        <v>807</v>
      </c>
      <c r="E250" t="s">
        <v>4</v>
      </c>
      <c r="F250" t="s">
        <v>808</v>
      </c>
      <c r="G250" t="s">
        <v>809</v>
      </c>
      <c r="H250" s="24">
        <v>47873</v>
      </c>
      <c r="I250" s="3">
        <v>45547</v>
      </c>
      <c r="J250" s="3">
        <v>45549</v>
      </c>
      <c r="K250" s="3">
        <v>45594</v>
      </c>
      <c r="L250" t="s">
        <v>0</v>
      </c>
      <c r="M250" s="4">
        <v>-1200852</v>
      </c>
      <c r="N250" s="25">
        <f t="shared" ca="1" si="6"/>
        <v>-1200852</v>
      </c>
      <c r="O250" t="s">
        <v>7</v>
      </c>
      <c r="P250" s="3"/>
      <c r="Q250" t="s">
        <v>0</v>
      </c>
      <c r="R250" t="s">
        <v>9</v>
      </c>
      <c r="S250" s="25">
        <f>+VLOOKUP(H250,'NCC phản hồi'!B:H,7,0)</f>
        <v>1200852</v>
      </c>
      <c r="T250" s="25">
        <f t="shared" ca="1" si="7"/>
        <v>0</v>
      </c>
    </row>
    <row r="251" spans="1:20" ht="14.1" customHeight="1" outlineLevel="2" x14ac:dyDescent="0.2">
      <c r="A251" s="2" t="s">
        <v>0</v>
      </c>
      <c r="B251" t="s">
        <v>199</v>
      </c>
      <c r="C251" t="s">
        <v>2</v>
      </c>
      <c r="D251" t="s">
        <v>810</v>
      </c>
      <c r="E251" t="s">
        <v>4</v>
      </c>
      <c r="F251" t="s">
        <v>811</v>
      </c>
      <c r="G251" t="s">
        <v>812</v>
      </c>
      <c r="H251" s="24">
        <v>49870</v>
      </c>
      <c r="I251" s="3">
        <v>45548</v>
      </c>
      <c r="J251" s="3">
        <v>45554</v>
      </c>
      <c r="K251" s="3">
        <v>45599</v>
      </c>
      <c r="L251" t="s">
        <v>0</v>
      </c>
      <c r="M251" s="4">
        <v>-2785558</v>
      </c>
      <c r="N251" s="25">
        <f t="shared" ca="1" si="6"/>
        <v>-2785558</v>
      </c>
      <c r="O251" t="s">
        <v>7</v>
      </c>
      <c r="P251" s="3"/>
      <c r="Q251" t="s">
        <v>0</v>
      </c>
      <c r="R251" t="s">
        <v>9</v>
      </c>
      <c r="S251" s="25">
        <f>+VLOOKUP(H251,'NCC phản hồi'!B:H,7,0)</f>
        <v>2785558</v>
      </c>
      <c r="T251" s="25">
        <f t="shared" ca="1" si="7"/>
        <v>0</v>
      </c>
    </row>
    <row r="252" spans="1:20" ht="14.1" customHeight="1" outlineLevel="2" x14ac:dyDescent="0.2">
      <c r="A252" s="2" t="s">
        <v>0</v>
      </c>
      <c r="B252" t="s">
        <v>206</v>
      </c>
      <c r="C252" t="s">
        <v>2</v>
      </c>
      <c r="D252" t="s">
        <v>813</v>
      </c>
      <c r="E252" t="s">
        <v>4</v>
      </c>
      <c r="F252" t="s">
        <v>814</v>
      </c>
      <c r="G252" t="s">
        <v>815</v>
      </c>
      <c r="H252" s="24">
        <v>49873</v>
      </c>
      <c r="I252" s="3">
        <v>45548</v>
      </c>
      <c r="J252" s="3">
        <v>45554</v>
      </c>
      <c r="K252" s="3">
        <v>45599</v>
      </c>
      <c r="L252" t="s">
        <v>0</v>
      </c>
      <c r="M252" s="4">
        <v>-3984984</v>
      </c>
      <c r="N252" s="25">
        <f t="shared" ca="1" si="6"/>
        <v>-3984984</v>
      </c>
      <c r="O252" t="s">
        <v>7</v>
      </c>
      <c r="P252" s="3"/>
      <c r="Q252" t="s">
        <v>0</v>
      </c>
      <c r="R252" t="s">
        <v>9</v>
      </c>
      <c r="S252" s="25">
        <f>+VLOOKUP(H252,'NCC phản hồi'!B:H,7,0)</f>
        <v>3984984</v>
      </c>
      <c r="T252" s="25">
        <f t="shared" ca="1" si="7"/>
        <v>0</v>
      </c>
    </row>
    <row r="253" spans="1:20" ht="14.1" customHeight="1" outlineLevel="2" x14ac:dyDescent="0.2">
      <c r="A253" s="2" t="s">
        <v>0</v>
      </c>
      <c r="B253" t="s">
        <v>43</v>
      </c>
      <c r="C253" t="s">
        <v>2</v>
      </c>
      <c r="D253" t="s">
        <v>816</v>
      </c>
      <c r="E253" t="s">
        <v>4</v>
      </c>
      <c r="F253" t="s">
        <v>817</v>
      </c>
      <c r="G253" t="s">
        <v>818</v>
      </c>
      <c r="H253" s="24">
        <v>49869</v>
      </c>
      <c r="I253" s="3">
        <v>45548</v>
      </c>
      <c r="J253" s="3">
        <v>45556</v>
      </c>
      <c r="K253" s="3">
        <v>45601</v>
      </c>
      <c r="L253" t="s">
        <v>0</v>
      </c>
      <c r="M253" s="4">
        <v>-2785558</v>
      </c>
      <c r="N253" s="25">
        <f t="shared" ca="1" si="6"/>
        <v>-2785558</v>
      </c>
      <c r="O253" t="s">
        <v>7</v>
      </c>
      <c r="P253" s="3"/>
      <c r="Q253" t="s">
        <v>0</v>
      </c>
      <c r="R253" t="s">
        <v>9</v>
      </c>
      <c r="S253" s="25">
        <f>+VLOOKUP(H253,'NCC phản hồi'!B:H,7,0)</f>
        <v>2785558</v>
      </c>
      <c r="T253" s="25">
        <f t="shared" ca="1" si="7"/>
        <v>0</v>
      </c>
    </row>
    <row r="254" spans="1:20" ht="14.1" customHeight="1" outlineLevel="2" x14ac:dyDescent="0.2">
      <c r="A254" s="2" t="s">
        <v>0</v>
      </c>
      <c r="B254" t="s">
        <v>119</v>
      </c>
      <c r="C254" t="s">
        <v>2</v>
      </c>
      <c r="D254" t="s">
        <v>819</v>
      </c>
      <c r="E254" t="s">
        <v>4</v>
      </c>
      <c r="F254" t="s">
        <v>820</v>
      </c>
      <c r="G254" t="s">
        <v>821</v>
      </c>
      <c r="H254" s="24">
        <v>49662</v>
      </c>
      <c r="I254" s="3">
        <v>45548</v>
      </c>
      <c r="J254" s="3">
        <v>45548</v>
      </c>
      <c r="K254" s="3">
        <v>45593</v>
      </c>
      <c r="L254" t="s">
        <v>0</v>
      </c>
      <c r="M254" s="4">
        <v>-4085770</v>
      </c>
      <c r="N254" s="25">
        <f t="shared" ca="1" si="6"/>
        <v>-4085770</v>
      </c>
      <c r="O254" t="s">
        <v>7</v>
      </c>
      <c r="P254" s="3"/>
      <c r="Q254" t="s">
        <v>0</v>
      </c>
      <c r="R254" t="s">
        <v>9</v>
      </c>
      <c r="S254" s="25">
        <f>+VLOOKUP(H254,'NCC phản hồi'!B:H,7,0)</f>
        <v>4085770</v>
      </c>
      <c r="T254" s="25">
        <f t="shared" ca="1" si="7"/>
        <v>0</v>
      </c>
    </row>
    <row r="255" spans="1:20" ht="14.1" customHeight="1" outlineLevel="2" x14ac:dyDescent="0.2">
      <c r="A255" s="2" t="s">
        <v>0</v>
      </c>
      <c r="B255" t="s">
        <v>47</v>
      </c>
      <c r="C255" t="s">
        <v>2</v>
      </c>
      <c r="D255" t="s">
        <v>822</v>
      </c>
      <c r="E255" t="s">
        <v>4</v>
      </c>
      <c r="F255" t="s">
        <v>823</v>
      </c>
      <c r="G255" t="s">
        <v>824</v>
      </c>
      <c r="H255" s="24">
        <v>49871</v>
      </c>
      <c r="I255" s="3">
        <v>45548</v>
      </c>
      <c r="J255" s="3">
        <v>45552</v>
      </c>
      <c r="K255" s="3">
        <v>45597</v>
      </c>
      <c r="L255" t="s">
        <v>0</v>
      </c>
      <c r="M255" s="4">
        <v>-2398853</v>
      </c>
      <c r="N255" s="25">
        <f t="shared" ca="1" si="6"/>
        <v>-2398853</v>
      </c>
      <c r="O255" t="s">
        <v>7</v>
      </c>
      <c r="P255" s="3"/>
      <c r="Q255" t="s">
        <v>0</v>
      </c>
      <c r="R255" t="s">
        <v>9</v>
      </c>
      <c r="S255" s="25">
        <f>+VLOOKUP(H255,'NCC phản hồi'!B:H,7,0)</f>
        <v>2398853</v>
      </c>
      <c r="T255" s="25">
        <f t="shared" ca="1" si="7"/>
        <v>0</v>
      </c>
    </row>
    <row r="256" spans="1:20" ht="14.1" customHeight="1" outlineLevel="2" x14ac:dyDescent="0.2">
      <c r="A256" s="2" t="s">
        <v>0</v>
      </c>
      <c r="B256" t="s">
        <v>370</v>
      </c>
      <c r="C256" t="s">
        <v>2</v>
      </c>
      <c r="D256" t="s">
        <v>825</v>
      </c>
      <c r="E256" t="s">
        <v>4</v>
      </c>
      <c r="F256" t="s">
        <v>826</v>
      </c>
      <c r="G256" t="s">
        <v>827</v>
      </c>
      <c r="H256" s="24">
        <v>49872</v>
      </c>
      <c r="I256" s="3">
        <v>45548</v>
      </c>
      <c r="J256" s="3">
        <v>45553</v>
      </c>
      <c r="K256" s="3">
        <v>45598</v>
      </c>
      <c r="L256" t="s">
        <v>0</v>
      </c>
      <c r="M256" s="4">
        <v>-3598279</v>
      </c>
      <c r="N256" s="25">
        <f t="shared" ca="1" si="6"/>
        <v>-3598279</v>
      </c>
      <c r="O256" t="s">
        <v>7</v>
      </c>
      <c r="P256" s="3"/>
      <c r="Q256" t="s">
        <v>0</v>
      </c>
      <c r="R256" t="s">
        <v>9</v>
      </c>
      <c r="S256" s="25">
        <f>+VLOOKUP(H256,'NCC phản hồi'!B:H,7,0)</f>
        <v>3598279</v>
      </c>
      <c r="T256" s="25">
        <f t="shared" ca="1" si="7"/>
        <v>0</v>
      </c>
    </row>
    <row r="257" spans="1:20" ht="14.1" customHeight="1" outlineLevel="2" x14ac:dyDescent="0.2">
      <c r="A257" s="2" t="s">
        <v>0</v>
      </c>
      <c r="B257" t="s">
        <v>169</v>
      </c>
      <c r="C257" t="s">
        <v>2</v>
      </c>
      <c r="D257" t="s">
        <v>828</v>
      </c>
      <c r="E257" t="s">
        <v>4</v>
      </c>
      <c r="F257" t="s">
        <v>829</v>
      </c>
      <c r="G257" t="s">
        <v>830</v>
      </c>
      <c r="H257" s="24">
        <v>49910</v>
      </c>
      <c r="I257" s="3">
        <v>45549</v>
      </c>
      <c r="J257" s="3">
        <v>45554</v>
      </c>
      <c r="K257" s="3">
        <v>45599</v>
      </c>
      <c r="L257" t="s">
        <v>0</v>
      </c>
      <c r="M257" s="4">
        <v>-5571115</v>
      </c>
      <c r="N257" s="25">
        <f t="shared" ca="1" si="6"/>
        <v>-5571115</v>
      </c>
      <c r="O257" t="s">
        <v>7</v>
      </c>
      <c r="P257" s="3"/>
      <c r="Q257" t="s">
        <v>0</v>
      </c>
      <c r="R257" t="s">
        <v>9</v>
      </c>
      <c r="S257" s="25">
        <f>+VLOOKUP(H257,'NCC phản hồi'!B:H,7,0)</f>
        <v>5571115</v>
      </c>
      <c r="T257" s="25">
        <f t="shared" ca="1" si="7"/>
        <v>0</v>
      </c>
    </row>
    <row r="258" spans="1:20" ht="14.1" customHeight="1" outlineLevel="2" x14ac:dyDescent="0.2">
      <c r="A258" s="2" t="s">
        <v>0</v>
      </c>
      <c r="B258" t="s">
        <v>264</v>
      </c>
      <c r="C258" t="s">
        <v>2</v>
      </c>
      <c r="D258" t="s">
        <v>831</v>
      </c>
      <c r="E258" t="s">
        <v>4</v>
      </c>
      <c r="F258" t="s">
        <v>832</v>
      </c>
      <c r="G258" t="s">
        <v>833</v>
      </c>
      <c r="H258" s="24">
        <v>50019</v>
      </c>
      <c r="I258" s="3">
        <v>45551</v>
      </c>
      <c r="J258" s="3">
        <v>45553</v>
      </c>
      <c r="K258" s="3">
        <v>45598</v>
      </c>
      <c r="L258" t="s">
        <v>0</v>
      </c>
      <c r="M258" s="4">
        <v>-3321302</v>
      </c>
      <c r="N258" s="25">
        <f t="shared" ca="1" si="6"/>
        <v>-3321302</v>
      </c>
      <c r="O258" t="s">
        <v>7</v>
      </c>
      <c r="P258" s="3"/>
      <c r="Q258" t="s">
        <v>0</v>
      </c>
      <c r="R258" t="s">
        <v>9</v>
      </c>
      <c r="S258" s="25">
        <f>+VLOOKUP(H258,'NCC phản hồi'!B:H,7,0)</f>
        <v>3321302</v>
      </c>
      <c r="T258" s="25">
        <f t="shared" ca="1" si="7"/>
        <v>0</v>
      </c>
    </row>
    <row r="259" spans="1:20" ht="14.1" customHeight="1" outlineLevel="2" x14ac:dyDescent="0.2">
      <c r="A259" s="2" t="s">
        <v>0</v>
      </c>
      <c r="B259" t="s">
        <v>10</v>
      </c>
      <c r="C259" t="s">
        <v>2</v>
      </c>
      <c r="D259" t="s">
        <v>834</v>
      </c>
      <c r="E259" t="s">
        <v>4</v>
      </c>
      <c r="F259" t="s">
        <v>835</v>
      </c>
      <c r="G259" t="s">
        <v>836</v>
      </c>
      <c r="H259" s="24">
        <v>50018</v>
      </c>
      <c r="I259" s="3">
        <v>45551</v>
      </c>
      <c r="J259" s="3">
        <v>45553</v>
      </c>
      <c r="K259" s="3">
        <v>45598</v>
      </c>
      <c r="L259" t="s">
        <v>0</v>
      </c>
      <c r="M259" s="4">
        <v>-5571115</v>
      </c>
      <c r="N259" s="25">
        <f t="shared" ref="N259:N322" ca="1" si="8">+SUMIF($H$2:$M$326,H259,$M$2:$M$326)</f>
        <v>-5571115</v>
      </c>
      <c r="O259" t="s">
        <v>7</v>
      </c>
      <c r="P259" s="3"/>
      <c r="Q259" t="s">
        <v>0</v>
      </c>
      <c r="R259" t="s">
        <v>9</v>
      </c>
      <c r="S259" s="25">
        <f>+VLOOKUP(H259,'NCC phản hồi'!B:H,7,0)</f>
        <v>5571115</v>
      </c>
      <c r="T259" s="25">
        <f t="shared" ref="T259:T322" ca="1" si="9">+S259+N259</f>
        <v>0</v>
      </c>
    </row>
    <row r="260" spans="1:20" ht="14.1" customHeight="1" outlineLevel="2" x14ac:dyDescent="0.2">
      <c r="A260" s="2" t="s">
        <v>0</v>
      </c>
      <c r="B260" t="s">
        <v>18</v>
      </c>
      <c r="C260" t="s">
        <v>2</v>
      </c>
      <c r="D260" t="s">
        <v>837</v>
      </c>
      <c r="E260" t="s">
        <v>4</v>
      </c>
      <c r="F260" t="s">
        <v>838</v>
      </c>
      <c r="G260" t="s">
        <v>839</v>
      </c>
      <c r="H260" s="24">
        <v>50017</v>
      </c>
      <c r="I260" s="3">
        <v>45551</v>
      </c>
      <c r="J260" s="3">
        <v>45553</v>
      </c>
      <c r="K260" s="3">
        <v>45598</v>
      </c>
      <c r="L260" t="s">
        <v>0</v>
      </c>
      <c r="M260" s="4">
        <v>-2101002</v>
      </c>
      <c r="N260" s="25">
        <f t="shared" ca="1" si="8"/>
        <v>-2101002</v>
      </c>
      <c r="O260" t="s">
        <v>7</v>
      </c>
      <c r="P260" s="3"/>
      <c r="Q260" t="s">
        <v>0</v>
      </c>
      <c r="R260" t="s">
        <v>9</v>
      </c>
      <c r="S260" s="25">
        <f>+VLOOKUP(H260,'NCC phản hồi'!B:H,7,0)</f>
        <v>2101002</v>
      </c>
      <c r="T260" s="25">
        <f t="shared" ca="1" si="9"/>
        <v>0</v>
      </c>
    </row>
    <row r="261" spans="1:20" ht="14.1" customHeight="1" outlineLevel="2" x14ac:dyDescent="0.2">
      <c r="A261" s="2" t="s">
        <v>0</v>
      </c>
      <c r="B261" t="s">
        <v>66</v>
      </c>
      <c r="C261" t="s">
        <v>2</v>
      </c>
      <c r="D261" t="s">
        <v>840</v>
      </c>
      <c r="E261" t="s">
        <v>4</v>
      </c>
      <c r="F261" t="s">
        <v>841</v>
      </c>
      <c r="G261" t="s">
        <v>842</v>
      </c>
      <c r="H261" s="24">
        <v>50031</v>
      </c>
      <c r="I261" s="3">
        <v>45551</v>
      </c>
      <c r="J261" s="3">
        <v>45553</v>
      </c>
      <c r="K261" s="3">
        <v>45598</v>
      </c>
      <c r="L261" t="s">
        <v>0</v>
      </c>
      <c r="M261" s="4">
        <v>-216791</v>
      </c>
      <c r="N261" s="25">
        <f t="shared" ca="1" si="8"/>
        <v>-216791</v>
      </c>
      <c r="O261" t="s">
        <v>7</v>
      </c>
      <c r="P261" s="3"/>
      <c r="Q261" t="s">
        <v>0</v>
      </c>
      <c r="R261" t="s">
        <v>9</v>
      </c>
      <c r="S261" s="25">
        <f>+VLOOKUP(H261,'NCC phản hồi'!B:H,7,0)</f>
        <v>216791</v>
      </c>
      <c r="T261" s="25">
        <f t="shared" ca="1" si="9"/>
        <v>0</v>
      </c>
    </row>
    <row r="262" spans="1:20" ht="14.1" customHeight="1" outlineLevel="2" x14ac:dyDescent="0.2">
      <c r="A262" s="2" t="s">
        <v>0</v>
      </c>
      <c r="B262" t="s">
        <v>103</v>
      </c>
      <c r="C262" t="s">
        <v>2</v>
      </c>
      <c r="D262" t="s">
        <v>843</v>
      </c>
      <c r="E262" t="s">
        <v>4</v>
      </c>
      <c r="F262" t="s">
        <v>844</v>
      </c>
      <c r="G262" t="s">
        <v>845</v>
      </c>
      <c r="H262" s="24">
        <v>50032</v>
      </c>
      <c r="I262" s="3">
        <v>45551</v>
      </c>
      <c r="J262" s="3">
        <v>45553</v>
      </c>
      <c r="K262" s="3">
        <v>45598</v>
      </c>
      <c r="L262" t="s">
        <v>0</v>
      </c>
      <c r="M262" s="4">
        <v>-2398853</v>
      </c>
      <c r="N262" s="25">
        <f t="shared" ca="1" si="8"/>
        <v>-2398853</v>
      </c>
      <c r="O262" t="s">
        <v>7</v>
      </c>
      <c r="P262" s="3"/>
      <c r="Q262" t="s">
        <v>0</v>
      </c>
      <c r="R262" t="s">
        <v>9</v>
      </c>
      <c r="S262" s="25">
        <f>+VLOOKUP(H262,'NCC phản hồi'!B:H,7,0)</f>
        <v>2398853</v>
      </c>
      <c r="T262" s="25">
        <f t="shared" ca="1" si="9"/>
        <v>0</v>
      </c>
    </row>
    <row r="263" spans="1:20" ht="14.1" customHeight="1" outlineLevel="2" x14ac:dyDescent="0.2">
      <c r="A263" s="2" t="s">
        <v>0</v>
      </c>
      <c r="B263" t="s">
        <v>66</v>
      </c>
      <c r="C263" t="s">
        <v>2</v>
      </c>
      <c r="D263" t="s">
        <v>846</v>
      </c>
      <c r="E263" t="s">
        <v>4</v>
      </c>
      <c r="F263" t="s">
        <v>847</v>
      </c>
      <c r="G263" t="s">
        <v>848</v>
      </c>
      <c r="H263" s="24">
        <v>50030</v>
      </c>
      <c r="I263" s="3">
        <v>45551</v>
      </c>
      <c r="J263" s="3">
        <v>45553</v>
      </c>
      <c r="K263" s="3">
        <v>45598</v>
      </c>
      <c r="L263" t="s">
        <v>0</v>
      </c>
      <c r="M263" s="4">
        <v>-1586131</v>
      </c>
      <c r="N263" s="25">
        <f t="shared" ca="1" si="8"/>
        <v>-1586131</v>
      </c>
      <c r="O263" t="s">
        <v>7</v>
      </c>
      <c r="P263" s="3"/>
      <c r="Q263" t="s">
        <v>0</v>
      </c>
      <c r="R263" t="s">
        <v>9</v>
      </c>
      <c r="S263" s="25">
        <f>+VLOOKUP(H263,'NCC phản hồi'!B:H,7,0)</f>
        <v>1586131</v>
      </c>
      <c r="T263" s="25">
        <f t="shared" ca="1" si="9"/>
        <v>0</v>
      </c>
    </row>
    <row r="264" spans="1:20" ht="14.1" customHeight="1" outlineLevel="2" x14ac:dyDescent="0.2">
      <c r="A264" s="2" t="s">
        <v>0</v>
      </c>
      <c r="B264" t="s">
        <v>274</v>
      </c>
      <c r="C264" t="s">
        <v>2</v>
      </c>
      <c r="D264" t="s">
        <v>849</v>
      </c>
      <c r="E264" t="s">
        <v>4</v>
      </c>
      <c r="F264" t="s">
        <v>850</v>
      </c>
      <c r="G264" t="s">
        <v>851</v>
      </c>
      <c r="H264" s="24">
        <v>50035</v>
      </c>
      <c r="I264" s="3">
        <v>45551</v>
      </c>
      <c r="J264" s="3">
        <v>45553</v>
      </c>
      <c r="K264" s="3">
        <v>45598</v>
      </c>
      <c r="L264" t="s">
        <v>0</v>
      </c>
      <c r="M264" s="4">
        <v>-1849798</v>
      </c>
      <c r="N264" s="25">
        <f t="shared" ca="1" si="8"/>
        <v>-1849798</v>
      </c>
      <c r="O264" t="s">
        <v>7</v>
      </c>
      <c r="P264" s="3"/>
      <c r="Q264" t="s">
        <v>0</v>
      </c>
      <c r="R264" t="s">
        <v>9</v>
      </c>
      <c r="S264" s="25">
        <f>+VLOOKUP(H264,'NCC phản hồi'!B:H,7,0)</f>
        <v>1849798</v>
      </c>
      <c r="T264" s="25">
        <f t="shared" ca="1" si="9"/>
        <v>0</v>
      </c>
    </row>
    <row r="265" spans="1:20" ht="14.1" customHeight="1" outlineLevel="2" x14ac:dyDescent="0.2">
      <c r="A265" s="2" t="s">
        <v>0</v>
      </c>
      <c r="B265" t="s">
        <v>111</v>
      </c>
      <c r="C265" t="s">
        <v>2</v>
      </c>
      <c r="D265" t="s">
        <v>852</v>
      </c>
      <c r="E265" t="s">
        <v>4</v>
      </c>
      <c r="F265" t="s">
        <v>853</v>
      </c>
      <c r="G265" t="s">
        <v>854</v>
      </c>
      <c r="H265" s="24">
        <v>50033</v>
      </c>
      <c r="I265" s="3">
        <v>45551</v>
      </c>
      <c r="J265" s="3">
        <v>45553</v>
      </c>
      <c r="K265" s="3">
        <v>45598</v>
      </c>
      <c r="L265" t="s">
        <v>0</v>
      </c>
      <c r="M265" s="4">
        <v>-2886343</v>
      </c>
      <c r="N265" s="25">
        <f t="shared" ca="1" si="8"/>
        <v>-2886343</v>
      </c>
      <c r="O265" t="s">
        <v>7</v>
      </c>
      <c r="P265" s="3"/>
      <c r="Q265" t="s">
        <v>0</v>
      </c>
      <c r="R265" t="s">
        <v>9</v>
      </c>
      <c r="S265" s="25">
        <f>+VLOOKUP(H265,'NCC phản hồi'!B:H,7,0)</f>
        <v>2886343</v>
      </c>
      <c r="T265" s="25">
        <f t="shared" ca="1" si="9"/>
        <v>0</v>
      </c>
    </row>
    <row r="266" spans="1:20" ht="14.1" customHeight="1" outlineLevel="2" x14ac:dyDescent="0.2">
      <c r="A266" s="2" t="s">
        <v>0</v>
      </c>
      <c r="B266" t="s">
        <v>392</v>
      </c>
      <c r="C266" t="s">
        <v>2</v>
      </c>
      <c r="D266" t="s">
        <v>855</v>
      </c>
      <c r="E266" t="s">
        <v>4</v>
      </c>
      <c r="F266" t="s">
        <v>856</v>
      </c>
      <c r="G266" t="s">
        <v>857</v>
      </c>
      <c r="H266" s="24">
        <v>50036</v>
      </c>
      <c r="I266" s="3">
        <v>45551</v>
      </c>
      <c r="J266" s="3">
        <v>45553</v>
      </c>
      <c r="K266" s="3">
        <v>45598</v>
      </c>
      <c r="L266" t="s">
        <v>0</v>
      </c>
      <c r="M266" s="4">
        <v>-1199426</v>
      </c>
      <c r="N266" s="25">
        <f t="shared" ca="1" si="8"/>
        <v>-1199426</v>
      </c>
      <c r="O266" t="s">
        <v>7</v>
      </c>
      <c r="P266" s="3"/>
      <c r="Q266" t="s">
        <v>0</v>
      </c>
      <c r="R266" t="s">
        <v>9</v>
      </c>
      <c r="S266" s="25">
        <f>+VLOOKUP(H266,'NCC phản hồi'!B:H,7,0)</f>
        <v>1199426</v>
      </c>
      <c r="T266" s="25">
        <f t="shared" ca="1" si="9"/>
        <v>0</v>
      </c>
    </row>
    <row r="267" spans="1:20" ht="14.1" customHeight="1" outlineLevel="2" x14ac:dyDescent="0.2">
      <c r="A267" s="2" t="s">
        <v>0</v>
      </c>
      <c r="B267" t="s">
        <v>713</v>
      </c>
      <c r="C267" t="s">
        <v>2</v>
      </c>
      <c r="D267" t="s">
        <v>858</v>
      </c>
      <c r="E267" t="s">
        <v>4</v>
      </c>
      <c r="F267" t="s">
        <v>859</v>
      </c>
      <c r="G267" t="s">
        <v>860</v>
      </c>
      <c r="H267" s="24">
        <v>50038</v>
      </c>
      <c r="I267" s="3">
        <v>45551</v>
      </c>
      <c r="J267" s="3">
        <v>45555</v>
      </c>
      <c r="K267" s="3">
        <v>45600</v>
      </c>
      <c r="L267" t="s">
        <v>0</v>
      </c>
      <c r="M267" s="4">
        <v>-1416217</v>
      </c>
      <c r="N267" s="25">
        <f t="shared" ca="1" si="8"/>
        <v>-1416217</v>
      </c>
      <c r="O267" t="s">
        <v>7</v>
      </c>
      <c r="P267" s="3"/>
      <c r="Q267" t="s">
        <v>0</v>
      </c>
      <c r="R267" t="s">
        <v>9</v>
      </c>
      <c r="S267" s="25">
        <f>+VLOOKUP(H267,'NCC phản hồi'!B:H,7,0)</f>
        <v>1416217</v>
      </c>
      <c r="T267" s="25">
        <f t="shared" ca="1" si="9"/>
        <v>0</v>
      </c>
    </row>
    <row r="268" spans="1:20" ht="14.1" customHeight="1" outlineLevel="2" x14ac:dyDescent="0.2">
      <c r="A268" s="2" t="s">
        <v>0</v>
      </c>
      <c r="B268" t="s">
        <v>405</v>
      </c>
      <c r="C268" t="s">
        <v>2</v>
      </c>
      <c r="D268" t="s">
        <v>861</v>
      </c>
      <c r="E268" t="s">
        <v>4</v>
      </c>
      <c r="F268" t="s">
        <v>862</v>
      </c>
      <c r="G268" t="s">
        <v>863</v>
      </c>
      <c r="H268" s="24">
        <v>50034</v>
      </c>
      <c r="I268" s="3">
        <v>45551</v>
      </c>
      <c r="J268" s="3">
        <v>45553</v>
      </c>
      <c r="K268" s="3">
        <v>45598</v>
      </c>
      <c r="L268" t="s">
        <v>0</v>
      </c>
      <c r="M268" s="4">
        <v>-1199426</v>
      </c>
      <c r="N268" s="25">
        <f t="shared" ca="1" si="8"/>
        <v>-1199426</v>
      </c>
      <c r="O268" t="s">
        <v>7</v>
      </c>
      <c r="P268" s="3"/>
      <c r="Q268" t="s">
        <v>0</v>
      </c>
      <c r="R268" t="s">
        <v>9</v>
      </c>
      <c r="S268" s="25">
        <f>+VLOOKUP(H268,'NCC phản hồi'!B:H,7,0)</f>
        <v>1199426</v>
      </c>
      <c r="T268" s="25">
        <f t="shared" ca="1" si="9"/>
        <v>0</v>
      </c>
    </row>
    <row r="269" spans="1:20" ht="14.1" customHeight="1" outlineLevel="2" x14ac:dyDescent="0.2">
      <c r="A269" s="2" t="s">
        <v>0</v>
      </c>
      <c r="B269" t="s">
        <v>864</v>
      </c>
      <c r="C269" t="s">
        <v>2</v>
      </c>
      <c r="D269" t="s">
        <v>865</v>
      </c>
      <c r="E269" t="s">
        <v>4</v>
      </c>
      <c r="F269" t="s">
        <v>866</v>
      </c>
      <c r="G269" t="s">
        <v>867</v>
      </c>
      <c r="H269" s="24">
        <v>50021</v>
      </c>
      <c r="I269" s="3">
        <v>45551</v>
      </c>
      <c r="J269" s="3">
        <v>45552</v>
      </c>
      <c r="K269" s="3">
        <v>45597</v>
      </c>
      <c r="L269" t="s">
        <v>0</v>
      </c>
      <c r="M269" s="4">
        <v>-564551</v>
      </c>
      <c r="N269" s="25">
        <f t="shared" ca="1" si="8"/>
        <v>-564551</v>
      </c>
      <c r="O269" t="s">
        <v>7</v>
      </c>
      <c r="P269" s="3"/>
      <c r="Q269" t="s">
        <v>0</v>
      </c>
      <c r="R269" t="s">
        <v>9</v>
      </c>
      <c r="S269" s="25">
        <f>+VLOOKUP(H269,'NCC phản hồi'!B:H,7,0)</f>
        <v>564551</v>
      </c>
      <c r="T269" s="25">
        <f t="shared" ca="1" si="9"/>
        <v>0</v>
      </c>
    </row>
    <row r="270" spans="1:20" ht="14.1" customHeight="1" outlineLevel="2" x14ac:dyDescent="0.2">
      <c r="A270" s="2" t="s">
        <v>0</v>
      </c>
      <c r="B270" t="s">
        <v>195</v>
      </c>
      <c r="C270" t="s">
        <v>2</v>
      </c>
      <c r="D270" t="s">
        <v>868</v>
      </c>
      <c r="E270" t="s">
        <v>4</v>
      </c>
      <c r="F270" t="s">
        <v>869</v>
      </c>
      <c r="G270" t="s">
        <v>870</v>
      </c>
      <c r="H270" s="24">
        <v>49993</v>
      </c>
      <c r="I270" s="3">
        <v>45551</v>
      </c>
      <c r="J270" s="3">
        <v>45552</v>
      </c>
      <c r="K270" s="3">
        <v>45597</v>
      </c>
      <c r="L270" t="s">
        <v>0</v>
      </c>
      <c r="M270" s="4">
        <v>-3984984</v>
      </c>
      <c r="N270" s="25">
        <f t="shared" ca="1" si="8"/>
        <v>-3984984</v>
      </c>
      <c r="O270" t="s">
        <v>7</v>
      </c>
      <c r="P270" s="3"/>
      <c r="Q270" t="s">
        <v>0</v>
      </c>
      <c r="R270" t="s">
        <v>9</v>
      </c>
      <c r="S270" s="25">
        <f>+VLOOKUP(H270,'NCC phản hồi'!B:H,7,0)</f>
        <v>3984984</v>
      </c>
      <c r="T270" s="25">
        <f t="shared" ca="1" si="9"/>
        <v>0</v>
      </c>
    </row>
    <row r="271" spans="1:20" ht="14.1" customHeight="1" outlineLevel="2" x14ac:dyDescent="0.2">
      <c r="A271" s="2" t="s">
        <v>0</v>
      </c>
      <c r="B271" t="s">
        <v>864</v>
      </c>
      <c r="C271" t="s">
        <v>2</v>
      </c>
      <c r="D271" t="s">
        <v>871</v>
      </c>
      <c r="E271" t="s">
        <v>4</v>
      </c>
      <c r="F271" t="s">
        <v>872</v>
      </c>
      <c r="G271" t="s">
        <v>873</v>
      </c>
      <c r="H271" s="24">
        <v>50020</v>
      </c>
      <c r="I271" s="3">
        <v>45551</v>
      </c>
      <c r="J271" s="3">
        <v>45552</v>
      </c>
      <c r="K271" s="3">
        <v>45597</v>
      </c>
      <c r="L271" t="s">
        <v>0</v>
      </c>
      <c r="M271" s="4">
        <v>-1635811</v>
      </c>
      <c r="N271" s="25">
        <f t="shared" ca="1" si="8"/>
        <v>-1635811</v>
      </c>
      <c r="O271" t="s">
        <v>7</v>
      </c>
      <c r="P271" s="3"/>
      <c r="Q271" t="s">
        <v>0</v>
      </c>
      <c r="R271" t="s">
        <v>9</v>
      </c>
      <c r="S271" s="25">
        <f>+VLOOKUP(H271,'NCC phản hồi'!B:H,7,0)</f>
        <v>1635811</v>
      </c>
      <c r="T271" s="25">
        <f t="shared" ca="1" si="9"/>
        <v>0</v>
      </c>
    </row>
    <row r="272" spans="1:20" ht="14.1" customHeight="1" outlineLevel="2" x14ac:dyDescent="0.2">
      <c r="A272" s="2" t="s">
        <v>0</v>
      </c>
      <c r="B272" t="s">
        <v>33</v>
      </c>
      <c r="C272" t="s">
        <v>2</v>
      </c>
      <c r="D272" t="s">
        <v>874</v>
      </c>
      <c r="E272" t="s">
        <v>4</v>
      </c>
      <c r="F272" t="s">
        <v>875</v>
      </c>
      <c r="G272" t="s">
        <v>876</v>
      </c>
      <c r="H272" s="24">
        <v>50016</v>
      </c>
      <c r="I272" s="3">
        <v>45551</v>
      </c>
      <c r="J272" s="3">
        <v>45553</v>
      </c>
      <c r="K272" s="3">
        <v>45598</v>
      </c>
      <c r="L272" t="s">
        <v>0</v>
      </c>
      <c r="M272" s="4">
        <v>-4373114</v>
      </c>
      <c r="N272" s="25">
        <f t="shared" ca="1" si="8"/>
        <v>-4373114</v>
      </c>
      <c r="O272" t="s">
        <v>7</v>
      </c>
      <c r="P272" s="3"/>
      <c r="Q272" t="s">
        <v>0</v>
      </c>
      <c r="R272" t="s">
        <v>9</v>
      </c>
      <c r="S272" s="25">
        <f>+VLOOKUP(H272,'NCC phản hồi'!B:H,7,0)</f>
        <v>4373114</v>
      </c>
      <c r="T272" s="25">
        <f t="shared" ca="1" si="9"/>
        <v>0</v>
      </c>
    </row>
    <row r="273" spans="1:20" ht="14.1" customHeight="1" outlineLevel="2" x14ac:dyDescent="0.2">
      <c r="A273" s="2" t="s">
        <v>0</v>
      </c>
      <c r="B273" t="s">
        <v>152</v>
      </c>
      <c r="C273" t="s">
        <v>2</v>
      </c>
      <c r="D273" t="s">
        <v>877</v>
      </c>
      <c r="E273" t="s">
        <v>4</v>
      </c>
      <c r="F273" t="s">
        <v>878</v>
      </c>
      <c r="G273" t="s">
        <v>879</v>
      </c>
      <c r="H273" s="24">
        <v>50015</v>
      </c>
      <c r="I273" s="3">
        <v>45551</v>
      </c>
      <c r="J273" s="3">
        <v>45553</v>
      </c>
      <c r="K273" s="3">
        <v>45598</v>
      </c>
      <c r="L273" t="s">
        <v>0</v>
      </c>
      <c r="M273" s="4">
        <v>-4085770</v>
      </c>
      <c r="N273" s="25">
        <f t="shared" ca="1" si="8"/>
        <v>-4085770</v>
      </c>
      <c r="O273" t="s">
        <v>7</v>
      </c>
      <c r="P273" s="3"/>
      <c r="Q273" t="s">
        <v>0</v>
      </c>
      <c r="R273" t="s">
        <v>9</v>
      </c>
      <c r="S273" s="25">
        <f>+VLOOKUP(H273,'NCC phản hồi'!B:H,7,0)</f>
        <v>4085770</v>
      </c>
      <c r="T273" s="25">
        <f t="shared" ca="1" si="9"/>
        <v>0</v>
      </c>
    </row>
    <row r="274" spans="1:20" ht="14.1" customHeight="1" outlineLevel="2" x14ac:dyDescent="0.2">
      <c r="A274" s="2" t="s">
        <v>0</v>
      </c>
      <c r="B274" t="s">
        <v>691</v>
      </c>
      <c r="C274" t="s">
        <v>2</v>
      </c>
      <c r="D274" t="s">
        <v>880</v>
      </c>
      <c r="E274" t="s">
        <v>4</v>
      </c>
      <c r="F274" t="s">
        <v>881</v>
      </c>
      <c r="G274" t="s">
        <v>882</v>
      </c>
      <c r="H274" s="24">
        <v>50093</v>
      </c>
      <c r="I274" s="3">
        <v>45552</v>
      </c>
      <c r="J274" s="3">
        <v>45552</v>
      </c>
      <c r="K274" s="3">
        <v>45597</v>
      </c>
      <c r="L274" t="s">
        <v>0</v>
      </c>
      <c r="M274" s="4">
        <v>-2615643</v>
      </c>
      <c r="N274" s="25">
        <f t="shared" ca="1" si="8"/>
        <v>-2615643</v>
      </c>
      <c r="O274" t="s">
        <v>7</v>
      </c>
      <c r="P274" s="3"/>
      <c r="Q274" t="s">
        <v>0</v>
      </c>
      <c r="R274" t="s">
        <v>9</v>
      </c>
      <c r="S274" s="25">
        <f>+VLOOKUP(H274,'NCC phản hồi'!B:H,7,0)</f>
        <v>2615643</v>
      </c>
      <c r="T274" s="25">
        <f t="shared" ca="1" si="9"/>
        <v>0</v>
      </c>
    </row>
    <row r="275" spans="1:20" ht="14.1" customHeight="1" outlineLevel="2" x14ac:dyDescent="0.2">
      <c r="A275" s="2" t="s">
        <v>0</v>
      </c>
      <c r="B275" t="s">
        <v>141</v>
      </c>
      <c r="C275" t="s">
        <v>2</v>
      </c>
      <c r="D275" t="s">
        <v>883</v>
      </c>
      <c r="E275" t="s">
        <v>4</v>
      </c>
      <c r="F275" t="s">
        <v>884</v>
      </c>
      <c r="G275" t="s">
        <v>885</v>
      </c>
      <c r="H275" s="24">
        <v>50105</v>
      </c>
      <c r="I275" s="3">
        <v>45552</v>
      </c>
      <c r="J275" s="3">
        <v>45552</v>
      </c>
      <c r="K275" s="3">
        <v>45597</v>
      </c>
      <c r="L275" t="s">
        <v>0</v>
      </c>
      <c r="M275" s="4">
        <v>-1199426</v>
      </c>
      <c r="N275" s="25">
        <f t="shared" ca="1" si="8"/>
        <v>-1199426</v>
      </c>
      <c r="O275" t="s">
        <v>7</v>
      </c>
      <c r="P275" s="3"/>
      <c r="Q275" t="s">
        <v>0</v>
      </c>
      <c r="R275" t="s">
        <v>9</v>
      </c>
      <c r="S275" s="25">
        <f>+VLOOKUP(H275,'NCC phản hồi'!B:H,7,0)</f>
        <v>1199426</v>
      </c>
      <c r="T275" s="25">
        <f t="shared" ca="1" si="9"/>
        <v>0</v>
      </c>
    </row>
    <row r="276" spans="1:20" ht="14.1" customHeight="1" outlineLevel="2" x14ac:dyDescent="0.2">
      <c r="A276" s="2" t="s">
        <v>0</v>
      </c>
      <c r="B276" t="s">
        <v>26</v>
      </c>
      <c r="C276" t="s">
        <v>2</v>
      </c>
      <c r="D276" t="s">
        <v>886</v>
      </c>
      <c r="E276" t="s">
        <v>4</v>
      </c>
      <c r="F276" t="s">
        <v>887</v>
      </c>
      <c r="G276" t="s">
        <v>888</v>
      </c>
      <c r="H276" s="24">
        <v>50216</v>
      </c>
      <c r="I276" s="3">
        <v>45553</v>
      </c>
      <c r="J276" s="3">
        <v>45556</v>
      </c>
      <c r="K276" s="3">
        <v>45601</v>
      </c>
      <c r="L276" t="s">
        <v>0</v>
      </c>
      <c r="M276" s="4">
        <v>-2019712</v>
      </c>
      <c r="N276" s="25">
        <f t="shared" ca="1" si="8"/>
        <v>-2019712</v>
      </c>
      <c r="O276" t="s">
        <v>7</v>
      </c>
      <c r="P276" s="3"/>
      <c r="Q276" t="s">
        <v>0</v>
      </c>
      <c r="R276" t="s">
        <v>9</v>
      </c>
      <c r="S276" s="25">
        <f>+VLOOKUP(H276,'NCC phản hồi'!B:H,7,0)</f>
        <v>2019712</v>
      </c>
      <c r="T276" s="25">
        <f t="shared" ca="1" si="9"/>
        <v>0</v>
      </c>
    </row>
    <row r="277" spans="1:20" ht="14.1" customHeight="1" outlineLevel="2" x14ac:dyDescent="0.2">
      <c r="A277" s="2" t="s">
        <v>0</v>
      </c>
      <c r="B277" t="s">
        <v>134</v>
      </c>
      <c r="C277" t="s">
        <v>2</v>
      </c>
      <c r="D277" t="s">
        <v>889</v>
      </c>
      <c r="E277" t="s">
        <v>4</v>
      </c>
      <c r="F277" t="s">
        <v>890</v>
      </c>
      <c r="G277" t="s">
        <v>891</v>
      </c>
      <c r="H277" s="24">
        <v>50904</v>
      </c>
      <c r="I277" s="3">
        <v>45554</v>
      </c>
      <c r="J277" s="3">
        <v>45554</v>
      </c>
      <c r="K277" s="3">
        <v>45599</v>
      </c>
      <c r="L277" t="s">
        <v>0</v>
      </c>
      <c r="M277" s="4">
        <v>-3438733</v>
      </c>
      <c r="N277" s="25">
        <f t="shared" ca="1" si="8"/>
        <v>-3438733</v>
      </c>
      <c r="O277" t="s">
        <v>7</v>
      </c>
      <c r="P277" s="3"/>
      <c r="Q277" t="s">
        <v>0</v>
      </c>
      <c r="R277" t="s">
        <v>9</v>
      </c>
      <c r="S277" s="25">
        <f>+VLOOKUP(H277,'NCC phản hồi'!B:H,7,0)</f>
        <v>3438733</v>
      </c>
      <c r="T277" s="25">
        <f t="shared" ca="1" si="9"/>
        <v>0</v>
      </c>
    </row>
    <row r="278" spans="1:20" ht="14.1" customHeight="1" outlineLevel="2" x14ac:dyDescent="0.2">
      <c r="A278" s="2" t="s">
        <v>0</v>
      </c>
      <c r="B278" t="s">
        <v>290</v>
      </c>
      <c r="C278" t="s">
        <v>2</v>
      </c>
      <c r="D278" t="s">
        <v>892</v>
      </c>
      <c r="E278" t="s">
        <v>4</v>
      </c>
      <c r="F278" t="s">
        <v>893</v>
      </c>
      <c r="G278" t="s">
        <v>894</v>
      </c>
      <c r="H278" s="24">
        <v>50882</v>
      </c>
      <c r="I278" s="3">
        <v>45554</v>
      </c>
      <c r="J278" s="3">
        <v>45555</v>
      </c>
      <c r="K278" s="3">
        <v>45600</v>
      </c>
      <c r="L278" t="s">
        <v>0</v>
      </c>
      <c r="M278" s="4">
        <v>-1417643</v>
      </c>
      <c r="N278" s="25">
        <f t="shared" ca="1" si="8"/>
        <v>-1417643</v>
      </c>
      <c r="O278" t="s">
        <v>7</v>
      </c>
      <c r="P278" s="3"/>
      <c r="Q278" t="s">
        <v>0</v>
      </c>
      <c r="R278" t="s">
        <v>9</v>
      </c>
      <c r="S278" s="25">
        <f>+VLOOKUP(H278,'NCC phản hồi'!B:H,7,0)</f>
        <v>1417643</v>
      </c>
      <c r="T278" s="25">
        <f t="shared" ca="1" si="9"/>
        <v>0</v>
      </c>
    </row>
    <row r="279" spans="1:20" ht="14.1" customHeight="1" outlineLevel="2" x14ac:dyDescent="0.2">
      <c r="A279" s="2" t="s">
        <v>0</v>
      </c>
      <c r="B279" t="s">
        <v>290</v>
      </c>
      <c r="C279" t="s">
        <v>2</v>
      </c>
      <c r="D279" t="s">
        <v>895</v>
      </c>
      <c r="E279" t="s">
        <v>4</v>
      </c>
      <c r="F279" t="s">
        <v>896</v>
      </c>
      <c r="G279" t="s">
        <v>897</v>
      </c>
      <c r="H279" s="24">
        <v>50893</v>
      </c>
      <c r="I279" s="3">
        <v>45554</v>
      </c>
      <c r="J279" s="3">
        <v>45555</v>
      </c>
      <c r="K279" s="3">
        <v>45600</v>
      </c>
      <c r="L279" t="s">
        <v>0</v>
      </c>
      <c r="M279" s="4">
        <v>-3166884</v>
      </c>
      <c r="N279" s="25">
        <f t="shared" ca="1" si="8"/>
        <v>-3166884</v>
      </c>
      <c r="O279" t="s">
        <v>7</v>
      </c>
      <c r="P279" s="3"/>
      <c r="Q279" t="s">
        <v>0</v>
      </c>
      <c r="R279" t="s">
        <v>9</v>
      </c>
      <c r="S279" s="25">
        <f>+VLOOKUP(H279,'NCC phản hồi'!B:H,7,0)</f>
        <v>3166884</v>
      </c>
      <c r="T279" s="25">
        <f t="shared" ca="1" si="9"/>
        <v>0</v>
      </c>
    </row>
    <row r="280" spans="1:20" ht="14.1" customHeight="1" outlineLevel="2" x14ac:dyDescent="0.2">
      <c r="A280" s="2" t="s">
        <v>0</v>
      </c>
      <c r="B280" t="s">
        <v>152</v>
      </c>
      <c r="C280" t="s">
        <v>2</v>
      </c>
      <c r="D280" t="s">
        <v>898</v>
      </c>
      <c r="E280" t="s">
        <v>4</v>
      </c>
      <c r="F280" t="s">
        <v>899</v>
      </c>
      <c r="G280" t="s">
        <v>900</v>
      </c>
      <c r="H280" s="24">
        <v>50881</v>
      </c>
      <c r="I280" s="3">
        <v>45554</v>
      </c>
      <c r="J280" s="3">
        <v>45556</v>
      </c>
      <c r="K280" s="3">
        <v>45601</v>
      </c>
      <c r="L280" t="s">
        <v>0</v>
      </c>
      <c r="M280" s="4">
        <v>-2884918</v>
      </c>
      <c r="N280" s="25">
        <f t="shared" ca="1" si="8"/>
        <v>-2884918</v>
      </c>
      <c r="O280" t="s">
        <v>7</v>
      </c>
      <c r="P280" s="3"/>
      <c r="Q280" t="s">
        <v>0</v>
      </c>
      <c r="R280" t="s">
        <v>9</v>
      </c>
      <c r="S280" s="25">
        <f>+VLOOKUP(H280,'NCC phản hồi'!B:H,7,0)</f>
        <v>2884918</v>
      </c>
      <c r="T280" s="25">
        <f t="shared" ca="1" si="9"/>
        <v>0</v>
      </c>
    </row>
    <row r="281" spans="1:20" ht="14.1" customHeight="1" outlineLevel="2" x14ac:dyDescent="0.2">
      <c r="A281" s="2" t="s">
        <v>0</v>
      </c>
      <c r="B281" t="s">
        <v>95</v>
      </c>
      <c r="C281" t="s">
        <v>2</v>
      </c>
      <c r="D281" t="s">
        <v>901</v>
      </c>
      <c r="E281" t="s">
        <v>4</v>
      </c>
      <c r="F281" t="s">
        <v>902</v>
      </c>
      <c r="G281" t="s">
        <v>903</v>
      </c>
      <c r="H281" s="24">
        <v>51462</v>
      </c>
      <c r="I281" s="3">
        <v>45554</v>
      </c>
      <c r="J281" s="3">
        <v>45557</v>
      </c>
      <c r="K281" s="3">
        <v>45602</v>
      </c>
      <c r="L281" t="s">
        <v>0</v>
      </c>
      <c r="M281" s="4">
        <v>-3201068</v>
      </c>
      <c r="N281" s="25">
        <f t="shared" ca="1" si="8"/>
        <v>-3201068</v>
      </c>
      <c r="O281" t="s">
        <v>7</v>
      </c>
      <c r="P281" s="3"/>
      <c r="Q281" t="s">
        <v>0</v>
      </c>
      <c r="R281" t="s">
        <v>9</v>
      </c>
      <c r="S281" s="25">
        <f>+VLOOKUP(H281,'NCC phản hồi'!B:H,7,0)</f>
        <v>3201068</v>
      </c>
      <c r="T281" s="25">
        <f t="shared" ca="1" si="9"/>
        <v>0</v>
      </c>
    </row>
    <row r="282" spans="1:20" ht="14.1" customHeight="1" outlineLevel="2" x14ac:dyDescent="0.2">
      <c r="A282" s="2" t="s">
        <v>0</v>
      </c>
      <c r="B282" t="s">
        <v>99</v>
      </c>
      <c r="C282" t="s">
        <v>2</v>
      </c>
      <c r="D282" t="s">
        <v>904</v>
      </c>
      <c r="E282" t="s">
        <v>4</v>
      </c>
      <c r="F282" t="s">
        <v>905</v>
      </c>
      <c r="G282" t="s">
        <v>906</v>
      </c>
      <c r="H282" s="24">
        <v>51461</v>
      </c>
      <c r="I282" s="3">
        <v>45554</v>
      </c>
      <c r="J282" s="3">
        <v>45557</v>
      </c>
      <c r="K282" s="3">
        <v>45602</v>
      </c>
      <c r="L282" t="s">
        <v>0</v>
      </c>
      <c r="M282" s="4">
        <v>-3984984</v>
      </c>
      <c r="N282" s="25">
        <f t="shared" ca="1" si="8"/>
        <v>-3984984</v>
      </c>
      <c r="O282" t="s">
        <v>7</v>
      </c>
      <c r="P282" s="3"/>
      <c r="Q282" t="s">
        <v>0</v>
      </c>
      <c r="R282" t="s">
        <v>9</v>
      </c>
      <c r="S282" s="25">
        <f>+VLOOKUP(H282,'NCC phản hồi'!B:H,7,0)</f>
        <v>3984984</v>
      </c>
      <c r="T282" s="25">
        <f t="shared" ca="1" si="9"/>
        <v>0</v>
      </c>
    </row>
    <row r="283" spans="1:20" ht="14.1" customHeight="1" outlineLevel="2" x14ac:dyDescent="0.2">
      <c r="A283" s="2" t="s">
        <v>0</v>
      </c>
      <c r="B283" t="s">
        <v>152</v>
      </c>
      <c r="C283" t="s">
        <v>2</v>
      </c>
      <c r="D283" t="s">
        <v>907</v>
      </c>
      <c r="E283" t="s">
        <v>4</v>
      </c>
      <c r="F283" t="s">
        <v>908</v>
      </c>
      <c r="G283" t="s">
        <v>909</v>
      </c>
      <c r="H283" s="24">
        <v>51451</v>
      </c>
      <c r="I283" s="3">
        <v>45554</v>
      </c>
      <c r="J283" s="3">
        <v>45556</v>
      </c>
      <c r="K283" s="3">
        <v>45601</v>
      </c>
      <c r="L283" t="s">
        <v>0</v>
      </c>
      <c r="M283" s="4">
        <v>-1586131</v>
      </c>
      <c r="N283" s="25">
        <f t="shared" ca="1" si="8"/>
        <v>-1586131</v>
      </c>
      <c r="O283" t="s">
        <v>7</v>
      </c>
      <c r="P283" s="3"/>
      <c r="Q283" t="s">
        <v>0</v>
      </c>
      <c r="R283" t="s">
        <v>9</v>
      </c>
      <c r="S283" s="25">
        <f>+VLOOKUP(H283,'NCC phản hồi'!B:H,7,0)</f>
        <v>1586131</v>
      </c>
      <c r="T283" s="25">
        <f t="shared" ca="1" si="9"/>
        <v>0</v>
      </c>
    </row>
    <row r="284" spans="1:20" ht="14.1" customHeight="1" outlineLevel="2" x14ac:dyDescent="0.2">
      <c r="A284" s="2" t="s">
        <v>0</v>
      </c>
      <c r="B284" t="s">
        <v>1</v>
      </c>
      <c r="C284" t="s">
        <v>2</v>
      </c>
      <c r="D284" t="s">
        <v>910</v>
      </c>
      <c r="E284" t="s">
        <v>4</v>
      </c>
      <c r="F284" t="s">
        <v>911</v>
      </c>
      <c r="G284" t="s">
        <v>912</v>
      </c>
      <c r="H284" s="24">
        <v>51453</v>
      </c>
      <c r="I284" s="3">
        <v>45554</v>
      </c>
      <c r="J284" s="3">
        <v>45556</v>
      </c>
      <c r="K284" s="3">
        <v>45601</v>
      </c>
      <c r="L284" t="s">
        <v>0</v>
      </c>
      <c r="M284" s="4">
        <v>-4401920</v>
      </c>
      <c r="N284" s="25">
        <f t="shared" ca="1" si="8"/>
        <v>-4401920</v>
      </c>
      <c r="O284" t="s">
        <v>7</v>
      </c>
      <c r="P284" s="3"/>
      <c r="Q284" t="s">
        <v>0</v>
      </c>
      <c r="R284" t="s">
        <v>9</v>
      </c>
      <c r="S284" s="25">
        <f>+VLOOKUP(H284,'NCC phản hồi'!B:H,7,0)</f>
        <v>4401920</v>
      </c>
      <c r="T284" s="25">
        <f t="shared" ca="1" si="9"/>
        <v>0</v>
      </c>
    </row>
    <row r="285" spans="1:20" ht="14.1" customHeight="1" outlineLevel="2" x14ac:dyDescent="0.2">
      <c r="A285" s="2" t="s">
        <v>0</v>
      </c>
      <c r="B285" t="s">
        <v>80</v>
      </c>
      <c r="C285" t="s">
        <v>2</v>
      </c>
      <c r="D285" t="s">
        <v>913</v>
      </c>
      <c r="E285" t="s">
        <v>4</v>
      </c>
      <c r="F285" t="s">
        <v>914</v>
      </c>
      <c r="G285" t="s">
        <v>915</v>
      </c>
      <c r="H285" s="24">
        <v>51460</v>
      </c>
      <c r="I285" s="3">
        <v>45554</v>
      </c>
      <c r="J285" s="3">
        <v>45556</v>
      </c>
      <c r="K285" s="3">
        <v>45601</v>
      </c>
      <c r="L285" t="s">
        <v>0</v>
      </c>
      <c r="M285" s="4">
        <v>-1586131</v>
      </c>
      <c r="N285" s="25">
        <f t="shared" ca="1" si="8"/>
        <v>-1586131</v>
      </c>
      <c r="O285" t="s">
        <v>7</v>
      </c>
      <c r="P285" s="3"/>
      <c r="Q285" t="s">
        <v>0</v>
      </c>
      <c r="R285" t="s">
        <v>9</v>
      </c>
      <c r="S285" s="25">
        <f>+VLOOKUP(H285,'NCC phản hồi'!B:H,7,0)</f>
        <v>1586131</v>
      </c>
      <c r="T285" s="25">
        <f t="shared" ca="1" si="9"/>
        <v>0</v>
      </c>
    </row>
    <row r="286" spans="1:20" ht="14.1" customHeight="1" outlineLevel="2" x14ac:dyDescent="0.2">
      <c r="A286" s="2" t="s">
        <v>0</v>
      </c>
      <c r="B286" t="s">
        <v>10</v>
      </c>
      <c r="C286" t="s">
        <v>2</v>
      </c>
      <c r="D286" t="s">
        <v>916</v>
      </c>
      <c r="E286" t="s">
        <v>4</v>
      </c>
      <c r="F286" t="s">
        <v>917</v>
      </c>
      <c r="G286" t="s">
        <v>918</v>
      </c>
      <c r="H286" s="24">
        <v>51452</v>
      </c>
      <c r="I286" s="3">
        <v>45554</v>
      </c>
      <c r="J286" s="3">
        <v>45556</v>
      </c>
      <c r="K286" s="3">
        <v>45601</v>
      </c>
      <c r="L286" t="s">
        <v>0</v>
      </c>
      <c r="M286" s="4">
        <v>-3599705</v>
      </c>
      <c r="N286" s="25">
        <f t="shared" ca="1" si="8"/>
        <v>-3599705</v>
      </c>
      <c r="O286" t="s">
        <v>7</v>
      </c>
      <c r="P286" s="3"/>
      <c r="Q286" t="s">
        <v>0</v>
      </c>
      <c r="R286" t="s">
        <v>9</v>
      </c>
      <c r="S286" s="25">
        <f>+VLOOKUP(H286,'NCC phản hồi'!B:H,7,0)</f>
        <v>3599705</v>
      </c>
      <c r="T286" s="25">
        <f t="shared" ca="1" si="9"/>
        <v>0</v>
      </c>
    </row>
    <row r="287" spans="1:20" ht="14.1" customHeight="1" outlineLevel="2" x14ac:dyDescent="0.2">
      <c r="A287" s="2" t="s">
        <v>0</v>
      </c>
      <c r="B287" t="s">
        <v>226</v>
      </c>
      <c r="C287" t="s">
        <v>2</v>
      </c>
      <c r="D287" t="s">
        <v>919</v>
      </c>
      <c r="E287" t="s">
        <v>4</v>
      </c>
      <c r="F287" t="s">
        <v>920</v>
      </c>
      <c r="G287" t="s">
        <v>921</v>
      </c>
      <c r="H287" s="24">
        <v>51783</v>
      </c>
      <c r="I287" s="3">
        <v>45558</v>
      </c>
      <c r="J287" s="3">
        <v>45560</v>
      </c>
      <c r="K287" s="3">
        <v>45605</v>
      </c>
      <c r="L287" t="s">
        <v>0</v>
      </c>
      <c r="M287" s="4">
        <v>-1802922</v>
      </c>
      <c r="N287" s="25">
        <f t="shared" ca="1" si="8"/>
        <v>-1802922</v>
      </c>
      <c r="O287" t="s">
        <v>7</v>
      </c>
      <c r="P287" s="3"/>
      <c r="Q287" t="s">
        <v>0</v>
      </c>
      <c r="R287" t="s">
        <v>9</v>
      </c>
      <c r="S287" s="25">
        <f>+VLOOKUP(H287,'NCC phản hồi'!B:H,7,0)</f>
        <v>1802922</v>
      </c>
      <c r="T287" s="25">
        <f t="shared" ca="1" si="9"/>
        <v>0</v>
      </c>
    </row>
    <row r="288" spans="1:20" ht="14.1" customHeight="1" outlineLevel="2" x14ac:dyDescent="0.2">
      <c r="A288" s="2" t="s">
        <v>0</v>
      </c>
      <c r="B288" t="s">
        <v>107</v>
      </c>
      <c r="C288" t="s">
        <v>2</v>
      </c>
      <c r="D288" t="s">
        <v>922</v>
      </c>
      <c r="E288" t="s">
        <v>4</v>
      </c>
      <c r="F288" t="s">
        <v>923</v>
      </c>
      <c r="G288" t="s">
        <v>924</v>
      </c>
      <c r="H288" s="24">
        <v>51789</v>
      </c>
      <c r="I288" s="3">
        <v>45558</v>
      </c>
      <c r="J288" s="3">
        <v>45560</v>
      </c>
      <c r="K288" s="3">
        <v>45605</v>
      </c>
      <c r="L288" t="s">
        <v>0</v>
      </c>
      <c r="M288" s="4">
        <v>-1633008</v>
      </c>
      <c r="N288" s="25">
        <f t="shared" ca="1" si="8"/>
        <v>-1633008</v>
      </c>
      <c r="O288" t="s">
        <v>7</v>
      </c>
      <c r="P288" s="3"/>
      <c r="Q288" t="s">
        <v>0</v>
      </c>
      <c r="R288" t="s">
        <v>9</v>
      </c>
      <c r="S288" s="25">
        <f>+VLOOKUP(H288,'NCC phản hồi'!B:H,7,0)</f>
        <v>1633008</v>
      </c>
      <c r="T288" s="25">
        <f t="shared" ca="1" si="9"/>
        <v>0</v>
      </c>
    </row>
    <row r="289" spans="1:20" ht="14.1" customHeight="1" outlineLevel="2" x14ac:dyDescent="0.2">
      <c r="A289" s="2" t="s">
        <v>0</v>
      </c>
      <c r="B289" t="s">
        <v>47</v>
      </c>
      <c r="C289" t="s">
        <v>2</v>
      </c>
      <c r="D289" t="s">
        <v>925</v>
      </c>
      <c r="E289" t="s">
        <v>4</v>
      </c>
      <c r="F289" t="s">
        <v>926</v>
      </c>
      <c r="G289" t="s">
        <v>927</v>
      </c>
      <c r="H289" s="24">
        <v>51781</v>
      </c>
      <c r="I289" s="3">
        <v>45558</v>
      </c>
      <c r="J289" s="3">
        <v>45561</v>
      </c>
      <c r="K289" s="3">
        <v>45606</v>
      </c>
      <c r="L289" t="s">
        <v>0</v>
      </c>
      <c r="M289" s="4">
        <v>-632301</v>
      </c>
      <c r="N289" s="25">
        <f t="shared" ca="1" si="8"/>
        <v>-632301</v>
      </c>
      <c r="O289" t="s">
        <v>7</v>
      </c>
      <c r="P289" s="3"/>
      <c r="Q289" t="s">
        <v>0</v>
      </c>
      <c r="R289" t="s">
        <v>9</v>
      </c>
      <c r="S289" s="25">
        <f>+VLOOKUP(H289,'NCC phản hồi'!B:H,7,0)</f>
        <v>632301</v>
      </c>
      <c r="T289" s="25">
        <f t="shared" ca="1" si="9"/>
        <v>0</v>
      </c>
    </row>
    <row r="290" spans="1:20" ht="14.1" customHeight="1" outlineLevel="2" x14ac:dyDescent="0.2">
      <c r="A290" s="2" t="s">
        <v>0</v>
      </c>
      <c r="B290" t="s">
        <v>55</v>
      </c>
      <c r="C290" t="s">
        <v>2</v>
      </c>
      <c r="D290" t="s">
        <v>928</v>
      </c>
      <c r="E290" t="s">
        <v>4</v>
      </c>
      <c r="F290" t="s">
        <v>929</v>
      </c>
      <c r="G290" t="s">
        <v>930</v>
      </c>
      <c r="H290" s="24">
        <v>51788</v>
      </c>
      <c r="I290" s="3">
        <v>45558</v>
      </c>
      <c r="J290" s="3">
        <v>45560</v>
      </c>
      <c r="K290" s="3">
        <v>45605</v>
      </c>
      <c r="L290" t="s">
        <v>0</v>
      </c>
      <c r="M290" s="4">
        <v>-12389959</v>
      </c>
      <c r="N290" s="25">
        <f t="shared" ca="1" si="8"/>
        <v>-12389959</v>
      </c>
      <c r="O290" t="s">
        <v>7</v>
      </c>
      <c r="P290" s="3"/>
      <c r="Q290" t="s">
        <v>0</v>
      </c>
      <c r="R290" t="s">
        <v>9</v>
      </c>
      <c r="S290" s="25">
        <f>+VLOOKUP(H290,'NCC phản hồi'!B:H,7,0)</f>
        <v>12389959</v>
      </c>
      <c r="T290" s="25">
        <f t="shared" ca="1" si="9"/>
        <v>0</v>
      </c>
    </row>
    <row r="291" spans="1:20" ht="14.1" customHeight="1" outlineLevel="2" x14ac:dyDescent="0.2">
      <c r="A291" s="2" t="s">
        <v>0</v>
      </c>
      <c r="B291" t="s">
        <v>274</v>
      </c>
      <c r="C291" t="s">
        <v>2</v>
      </c>
      <c r="D291" t="s">
        <v>931</v>
      </c>
      <c r="E291" t="s">
        <v>4</v>
      </c>
      <c r="F291" t="s">
        <v>932</v>
      </c>
      <c r="G291" t="s">
        <v>933</v>
      </c>
      <c r="H291" s="24">
        <v>51791</v>
      </c>
      <c r="I291" s="3">
        <v>45558</v>
      </c>
      <c r="J291" s="3">
        <v>45560</v>
      </c>
      <c r="K291" s="3">
        <v>45605</v>
      </c>
      <c r="L291" t="s">
        <v>0</v>
      </c>
      <c r="M291" s="4">
        <v>-1416217</v>
      </c>
      <c r="N291" s="25">
        <f t="shared" ca="1" si="8"/>
        <v>-1416217</v>
      </c>
      <c r="O291" t="s">
        <v>7</v>
      </c>
      <c r="P291" s="3"/>
      <c r="Q291" t="s">
        <v>0</v>
      </c>
      <c r="R291" t="s">
        <v>9</v>
      </c>
      <c r="S291" s="25">
        <f>+VLOOKUP(H291,'NCC phản hồi'!B:H,7,0)</f>
        <v>1416217</v>
      </c>
      <c r="T291" s="25">
        <f t="shared" ca="1" si="9"/>
        <v>0</v>
      </c>
    </row>
    <row r="292" spans="1:20" ht="14.1" customHeight="1" outlineLevel="2" x14ac:dyDescent="0.2">
      <c r="A292" s="2" t="s">
        <v>0</v>
      </c>
      <c r="B292" t="s">
        <v>260</v>
      </c>
      <c r="C292" t="s">
        <v>2</v>
      </c>
      <c r="D292" t="s">
        <v>934</v>
      </c>
      <c r="E292" t="s">
        <v>4</v>
      </c>
      <c r="F292" t="s">
        <v>935</v>
      </c>
      <c r="G292" t="s">
        <v>936</v>
      </c>
      <c r="H292" s="24">
        <v>51793</v>
      </c>
      <c r="I292" s="3">
        <v>45558</v>
      </c>
      <c r="J292" s="3">
        <v>45560</v>
      </c>
      <c r="K292" s="3">
        <v>45605</v>
      </c>
      <c r="L292" t="s">
        <v>0</v>
      </c>
      <c r="M292" s="4">
        <v>-1416217</v>
      </c>
      <c r="N292" s="25">
        <f t="shared" ca="1" si="8"/>
        <v>-1416217</v>
      </c>
      <c r="O292" t="s">
        <v>7</v>
      </c>
      <c r="P292" s="3"/>
      <c r="Q292" t="s">
        <v>0</v>
      </c>
      <c r="R292" t="s">
        <v>9</v>
      </c>
      <c r="S292" s="25">
        <f>+VLOOKUP(H292,'NCC phản hồi'!B:H,7,0)</f>
        <v>1416217</v>
      </c>
      <c r="T292" s="25">
        <f t="shared" ca="1" si="9"/>
        <v>0</v>
      </c>
    </row>
    <row r="293" spans="1:20" ht="14.1" customHeight="1" outlineLevel="2" x14ac:dyDescent="0.2">
      <c r="A293" s="2" t="s">
        <v>0</v>
      </c>
      <c r="B293" t="s">
        <v>76</v>
      </c>
      <c r="C293" t="s">
        <v>2</v>
      </c>
      <c r="D293" t="s">
        <v>937</v>
      </c>
      <c r="E293" t="s">
        <v>4</v>
      </c>
      <c r="F293" t="s">
        <v>938</v>
      </c>
      <c r="G293" t="s">
        <v>939</v>
      </c>
      <c r="H293" s="24">
        <v>51790</v>
      </c>
      <c r="I293" s="3">
        <v>45558</v>
      </c>
      <c r="J293" s="3">
        <v>45560</v>
      </c>
      <c r="K293" s="3">
        <v>45605</v>
      </c>
      <c r="L293" t="s">
        <v>0</v>
      </c>
      <c r="M293" s="4">
        <v>-1633008</v>
      </c>
      <c r="N293" s="25">
        <f t="shared" ca="1" si="8"/>
        <v>-1633008</v>
      </c>
      <c r="O293" t="s">
        <v>7</v>
      </c>
      <c r="P293" s="3"/>
      <c r="Q293" t="s">
        <v>0</v>
      </c>
      <c r="R293" t="s">
        <v>9</v>
      </c>
      <c r="S293" s="25">
        <f>+VLOOKUP(H293,'NCC phản hồi'!B:H,7,0)</f>
        <v>1633008</v>
      </c>
      <c r="T293" s="25">
        <f t="shared" ca="1" si="9"/>
        <v>0</v>
      </c>
    </row>
    <row r="294" spans="1:20" ht="14.1" customHeight="1" outlineLevel="2" x14ac:dyDescent="0.2">
      <c r="A294" s="2" t="s">
        <v>0</v>
      </c>
      <c r="B294" t="s">
        <v>80</v>
      </c>
      <c r="C294" t="s">
        <v>2</v>
      </c>
      <c r="D294" t="s">
        <v>940</v>
      </c>
      <c r="E294" t="s">
        <v>4</v>
      </c>
      <c r="F294" t="s">
        <v>941</v>
      </c>
      <c r="G294" t="s">
        <v>942</v>
      </c>
      <c r="H294" s="24">
        <v>51784</v>
      </c>
      <c r="I294" s="3">
        <v>45558</v>
      </c>
      <c r="J294" s="3">
        <v>45561</v>
      </c>
      <c r="K294" s="3">
        <v>45606</v>
      </c>
      <c r="L294" t="s">
        <v>0</v>
      </c>
      <c r="M294" s="4">
        <v>-1586131</v>
      </c>
      <c r="N294" s="25">
        <f t="shared" ca="1" si="8"/>
        <v>-1586131</v>
      </c>
      <c r="O294" t="s">
        <v>7</v>
      </c>
      <c r="P294" s="3"/>
      <c r="Q294" t="s">
        <v>0</v>
      </c>
      <c r="R294" t="s">
        <v>9</v>
      </c>
      <c r="S294" s="25">
        <f>+VLOOKUP(H294,'NCC phản hồi'!B:H,7,0)</f>
        <v>1586131</v>
      </c>
      <c r="T294" s="25">
        <f t="shared" ca="1" si="9"/>
        <v>0</v>
      </c>
    </row>
    <row r="295" spans="1:20" ht="14.1" customHeight="1" outlineLevel="2" x14ac:dyDescent="0.2">
      <c r="A295" s="2" t="s">
        <v>0</v>
      </c>
      <c r="B295" t="s">
        <v>237</v>
      </c>
      <c r="C295" t="s">
        <v>2</v>
      </c>
      <c r="D295" t="s">
        <v>943</v>
      </c>
      <c r="E295" t="s">
        <v>4</v>
      </c>
      <c r="F295" t="s">
        <v>944</v>
      </c>
      <c r="G295" t="s">
        <v>945</v>
      </c>
      <c r="H295" s="24">
        <v>51786</v>
      </c>
      <c r="I295" s="3">
        <v>45558</v>
      </c>
      <c r="J295" s="3">
        <v>45561</v>
      </c>
      <c r="K295" s="3">
        <v>45606</v>
      </c>
      <c r="L295" t="s">
        <v>0</v>
      </c>
      <c r="M295" s="4">
        <v>-4284490</v>
      </c>
      <c r="N295" s="25">
        <f t="shared" ca="1" si="8"/>
        <v>-4284490</v>
      </c>
      <c r="O295" t="s">
        <v>7</v>
      </c>
      <c r="P295" s="3"/>
      <c r="Q295" t="s">
        <v>0</v>
      </c>
      <c r="R295" t="s">
        <v>9</v>
      </c>
      <c r="S295" s="25">
        <f>+VLOOKUP(H295,'NCC phản hồi'!B:H,7,0)</f>
        <v>4284490</v>
      </c>
      <c r="T295" s="25">
        <f t="shared" ca="1" si="9"/>
        <v>0</v>
      </c>
    </row>
    <row r="296" spans="1:20" ht="14.1" customHeight="1" outlineLevel="2" x14ac:dyDescent="0.2">
      <c r="A296" s="2" t="s">
        <v>0</v>
      </c>
      <c r="B296" t="s">
        <v>84</v>
      </c>
      <c r="C296" t="s">
        <v>2</v>
      </c>
      <c r="D296" t="s">
        <v>946</v>
      </c>
      <c r="E296" t="s">
        <v>4</v>
      </c>
      <c r="F296" t="s">
        <v>947</v>
      </c>
      <c r="G296" t="s">
        <v>948</v>
      </c>
      <c r="H296" s="24">
        <v>51785</v>
      </c>
      <c r="I296" s="3">
        <v>45558</v>
      </c>
      <c r="J296" s="3">
        <v>45561</v>
      </c>
      <c r="K296" s="3">
        <v>45606</v>
      </c>
      <c r="L296" t="s">
        <v>0</v>
      </c>
      <c r="M296" s="4">
        <v>-1586131</v>
      </c>
      <c r="N296" s="25">
        <f t="shared" ca="1" si="8"/>
        <v>-1586131</v>
      </c>
      <c r="O296" t="s">
        <v>7</v>
      </c>
      <c r="P296" s="3"/>
      <c r="Q296" t="s">
        <v>0</v>
      </c>
      <c r="R296" t="s">
        <v>9</v>
      </c>
      <c r="S296" s="25">
        <f>+VLOOKUP(H296,'NCC phản hồi'!B:H,7,0)</f>
        <v>1586131</v>
      </c>
      <c r="T296" s="25">
        <f t="shared" ca="1" si="9"/>
        <v>0</v>
      </c>
    </row>
    <row r="297" spans="1:20" ht="14.1" customHeight="1" outlineLevel="2" x14ac:dyDescent="0.2">
      <c r="A297" s="2" t="s">
        <v>0</v>
      </c>
      <c r="B297" t="s">
        <v>91</v>
      </c>
      <c r="C297" t="s">
        <v>2</v>
      </c>
      <c r="D297" t="s">
        <v>949</v>
      </c>
      <c r="E297" t="s">
        <v>4</v>
      </c>
      <c r="F297" t="s">
        <v>950</v>
      </c>
      <c r="G297" t="s">
        <v>951</v>
      </c>
      <c r="H297" s="24">
        <v>51787</v>
      </c>
      <c r="I297" s="3">
        <v>45558</v>
      </c>
      <c r="J297" s="3">
        <v>45561</v>
      </c>
      <c r="K297" s="3">
        <v>45606</v>
      </c>
      <c r="L297" t="s">
        <v>0</v>
      </c>
      <c r="M297" s="4">
        <v>-1199426</v>
      </c>
      <c r="N297" s="25">
        <f t="shared" ca="1" si="8"/>
        <v>-1199426</v>
      </c>
      <c r="O297" t="s">
        <v>7</v>
      </c>
      <c r="P297" s="3"/>
      <c r="Q297" t="s">
        <v>0</v>
      </c>
      <c r="R297" t="s">
        <v>9</v>
      </c>
      <c r="S297" s="25">
        <f>+VLOOKUP(H297,'NCC phản hồi'!B:H,7,0)</f>
        <v>1199426</v>
      </c>
      <c r="T297" s="25">
        <f t="shared" ca="1" si="9"/>
        <v>0</v>
      </c>
    </row>
    <row r="298" spans="1:20" ht="14.1" customHeight="1" outlineLevel="2" x14ac:dyDescent="0.2">
      <c r="A298" s="2" t="s">
        <v>0</v>
      </c>
      <c r="B298" t="s">
        <v>713</v>
      </c>
      <c r="C298" t="s">
        <v>2</v>
      </c>
      <c r="D298" t="s">
        <v>952</v>
      </c>
      <c r="E298" t="s">
        <v>4</v>
      </c>
      <c r="F298" t="s">
        <v>953</v>
      </c>
      <c r="G298" t="s">
        <v>954</v>
      </c>
      <c r="H298" s="24">
        <v>51795</v>
      </c>
      <c r="I298" s="3">
        <v>45558</v>
      </c>
      <c r="J298" s="3">
        <v>45561</v>
      </c>
      <c r="K298" s="3">
        <v>45606</v>
      </c>
      <c r="L298" t="s">
        <v>0</v>
      </c>
      <c r="M298" s="4">
        <v>-2283379</v>
      </c>
      <c r="N298" s="25">
        <f t="shared" ca="1" si="8"/>
        <v>-2283379</v>
      </c>
      <c r="O298" t="s">
        <v>7</v>
      </c>
      <c r="P298" s="3"/>
      <c r="Q298" t="s">
        <v>0</v>
      </c>
      <c r="R298" t="s">
        <v>9</v>
      </c>
      <c r="S298" s="25">
        <f>+VLOOKUP(H298,'NCC phản hồi'!B:H,7,0)</f>
        <v>2283379</v>
      </c>
      <c r="T298" s="25">
        <f t="shared" ca="1" si="9"/>
        <v>0</v>
      </c>
    </row>
    <row r="299" spans="1:20" ht="14.1" customHeight="1" outlineLevel="2" x14ac:dyDescent="0.2">
      <c r="A299" s="2" t="s">
        <v>0</v>
      </c>
      <c r="B299" t="s">
        <v>230</v>
      </c>
      <c r="C299" t="s">
        <v>2</v>
      </c>
      <c r="D299" t="s">
        <v>955</v>
      </c>
      <c r="E299" t="s">
        <v>4</v>
      </c>
      <c r="F299" t="s">
        <v>956</v>
      </c>
      <c r="G299" t="s">
        <v>957</v>
      </c>
      <c r="H299" s="24">
        <v>51792</v>
      </c>
      <c r="I299" s="3">
        <v>45558</v>
      </c>
      <c r="J299" s="3">
        <v>45561</v>
      </c>
      <c r="K299" s="3">
        <v>45606</v>
      </c>
      <c r="L299" t="s">
        <v>0</v>
      </c>
      <c r="M299" s="4">
        <v>-1416217</v>
      </c>
      <c r="N299" s="25">
        <f t="shared" ca="1" si="8"/>
        <v>-1416217</v>
      </c>
      <c r="O299" t="s">
        <v>7</v>
      </c>
      <c r="P299" s="3"/>
      <c r="Q299" t="s">
        <v>0</v>
      </c>
      <c r="R299" t="s">
        <v>9</v>
      </c>
      <c r="S299" s="25">
        <f>+VLOOKUP(H299,'NCC phản hồi'!B:H,7,0)</f>
        <v>1416217</v>
      </c>
      <c r="T299" s="25">
        <f t="shared" ca="1" si="9"/>
        <v>0</v>
      </c>
    </row>
    <row r="300" spans="1:20" ht="14.1" customHeight="1" outlineLevel="2" x14ac:dyDescent="0.2">
      <c r="A300" s="2" t="s">
        <v>0</v>
      </c>
      <c r="B300" t="s">
        <v>159</v>
      </c>
      <c r="C300" t="s">
        <v>2</v>
      </c>
      <c r="D300" t="s">
        <v>958</v>
      </c>
      <c r="E300" t="s">
        <v>4</v>
      </c>
      <c r="F300" t="s">
        <v>959</v>
      </c>
      <c r="G300" t="s">
        <v>960</v>
      </c>
      <c r="H300" s="24">
        <v>51782</v>
      </c>
      <c r="I300" s="3">
        <v>45558</v>
      </c>
      <c r="J300" s="3">
        <v>45563</v>
      </c>
      <c r="K300" s="3">
        <v>45608</v>
      </c>
      <c r="L300" t="s">
        <v>0</v>
      </c>
      <c r="M300" s="4">
        <v>-1586131</v>
      </c>
      <c r="N300" s="25">
        <f t="shared" ca="1" si="8"/>
        <v>-1586131</v>
      </c>
      <c r="O300" t="s">
        <v>7</v>
      </c>
      <c r="P300" s="3"/>
      <c r="Q300" t="s">
        <v>0</v>
      </c>
      <c r="R300" t="s">
        <v>9</v>
      </c>
      <c r="S300" s="25">
        <f>+VLOOKUP(H300,'NCC phản hồi'!B:H,7,0)</f>
        <v>1586131</v>
      </c>
      <c r="T300" s="25">
        <f t="shared" ca="1" si="9"/>
        <v>0</v>
      </c>
    </row>
    <row r="301" spans="1:20" ht="14.1" customHeight="1" outlineLevel="2" x14ac:dyDescent="0.2">
      <c r="A301" s="2" t="s">
        <v>0</v>
      </c>
      <c r="B301" t="s">
        <v>141</v>
      </c>
      <c r="C301" t="s">
        <v>2</v>
      </c>
      <c r="D301" t="s">
        <v>961</v>
      </c>
      <c r="E301" t="s">
        <v>4</v>
      </c>
      <c r="F301" t="s">
        <v>962</v>
      </c>
      <c r="G301" t="s">
        <v>963</v>
      </c>
      <c r="H301" s="24">
        <v>51841</v>
      </c>
      <c r="I301" s="3">
        <v>45559</v>
      </c>
      <c r="J301" s="3">
        <v>45559</v>
      </c>
      <c r="K301" s="3">
        <v>45604</v>
      </c>
      <c r="L301" t="s">
        <v>0</v>
      </c>
      <c r="M301" s="4">
        <v>-2448533</v>
      </c>
      <c r="N301" s="25">
        <f t="shared" ca="1" si="8"/>
        <v>-2448533</v>
      </c>
      <c r="O301" t="s">
        <v>7</v>
      </c>
      <c r="P301" s="3"/>
      <c r="Q301" t="s">
        <v>0</v>
      </c>
      <c r="R301" t="s">
        <v>9</v>
      </c>
      <c r="S301" s="25">
        <f>+VLOOKUP(H301,'NCC phản hồi'!B:H,7,0)</f>
        <v>2448533</v>
      </c>
      <c r="T301" s="25">
        <f t="shared" ca="1" si="9"/>
        <v>0</v>
      </c>
    </row>
    <row r="302" spans="1:20" ht="14.1" customHeight="1" outlineLevel="2" x14ac:dyDescent="0.2">
      <c r="A302" s="2" t="s">
        <v>0</v>
      </c>
      <c r="B302" t="s">
        <v>759</v>
      </c>
      <c r="C302" t="s">
        <v>2</v>
      </c>
      <c r="D302" t="s">
        <v>964</v>
      </c>
      <c r="E302" t="s">
        <v>4</v>
      </c>
      <c r="F302" t="s">
        <v>965</v>
      </c>
      <c r="G302" t="s">
        <v>966</v>
      </c>
      <c r="H302" s="24">
        <v>51833</v>
      </c>
      <c r="I302" s="3">
        <v>45559</v>
      </c>
      <c r="J302" s="3">
        <v>45559</v>
      </c>
      <c r="K302" s="3">
        <v>45604</v>
      </c>
      <c r="L302" t="s">
        <v>0</v>
      </c>
      <c r="M302" s="4">
        <v>-7890333</v>
      </c>
      <c r="N302" s="25">
        <f t="shared" ca="1" si="8"/>
        <v>-7890333</v>
      </c>
      <c r="O302" t="s">
        <v>7</v>
      </c>
      <c r="P302" s="3"/>
      <c r="Q302" t="s">
        <v>0</v>
      </c>
      <c r="R302" t="s">
        <v>9</v>
      </c>
      <c r="S302" s="25">
        <f>+VLOOKUP(H302,'NCC phản hồi'!B:H,7,0)</f>
        <v>7890333</v>
      </c>
      <c r="T302" s="25">
        <f t="shared" ca="1" si="9"/>
        <v>0</v>
      </c>
    </row>
    <row r="303" spans="1:20" ht="14.1" customHeight="1" outlineLevel="2" x14ac:dyDescent="0.2">
      <c r="A303" s="2" t="s">
        <v>0</v>
      </c>
      <c r="B303" t="s">
        <v>33</v>
      </c>
      <c r="C303" t="s">
        <v>2</v>
      </c>
      <c r="D303" t="s">
        <v>967</v>
      </c>
      <c r="E303" t="s">
        <v>4</v>
      </c>
      <c r="F303" t="s">
        <v>968</v>
      </c>
      <c r="G303" t="s">
        <v>969</v>
      </c>
      <c r="H303" s="24">
        <v>51818</v>
      </c>
      <c r="I303" s="3">
        <v>45559</v>
      </c>
      <c r="J303" s="3">
        <v>45560</v>
      </c>
      <c r="K303" s="3">
        <v>45605</v>
      </c>
      <c r="L303" t="s">
        <v>0</v>
      </c>
      <c r="M303" s="4">
        <v>-2268112</v>
      </c>
      <c r="N303" s="25">
        <f t="shared" ca="1" si="8"/>
        <v>-2268112</v>
      </c>
      <c r="O303" t="s">
        <v>7</v>
      </c>
      <c r="P303" s="3"/>
      <c r="Q303" t="s">
        <v>0</v>
      </c>
      <c r="R303" t="s">
        <v>9</v>
      </c>
      <c r="S303" s="25">
        <f>+VLOOKUP(H303,'NCC phản hồi'!B:H,7,0)</f>
        <v>2268112</v>
      </c>
      <c r="T303" s="25">
        <f t="shared" ca="1" si="9"/>
        <v>0</v>
      </c>
    </row>
    <row r="304" spans="1:20" ht="14.1" customHeight="1" outlineLevel="2" x14ac:dyDescent="0.2">
      <c r="A304" s="2" t="s">
        <v>0</v>
      </c>
      <c r="B304" t="s">
        <v>119</v>
      </c>
      <c r="C304" t="s">
        <v>2</v>
      </c>
      <c r="D304" t="s">
        <v>970</v>
      </c>
      <c r="E304" t="s">
        <v>4</v>
      </c>
      <c r="F304" t="s">
        <v>971</v>
      </c>
      <c r="G304" t="s">
        <v>972</v>
      </c>
      <c r="H304" s="24">
        <v>51916</v>
      </c>
      <c r="I304" s="3">
        <v>45560</v>
      </c>
      <c r="J304" s="3">
        <v>45560</v>
      </c>
      <c r="K304" s="3">
        <v>45605</v>
      </c>
      <c r="L304" t="s">
        <v>0</v>
      </c>
      <c r="M304" s="4">
        <v>-3002348</v>
      </c>
      <c r="N304" s="25">
        <f t="shared" ca="1" si="8"/>
        <v>-3002348</v>
      </c>
      <c r="O304" t="s">
        <v>7</v>
      </c>
      <c r="P304" s="3"/>
      <c r="Q304" t="s">
        <v>0</v>
      </c>
      <c r="R304" t="s">
        <v>9</v>
      </c>
      <c r="S304" s="25">
        <f>+VLOOKUP(H304,'NCC phản hồi'!B:H,7,0)</f>
        <v>3002348</v>
      </c>
      <c r="T304" s="25">
        <f t="shared" ca="1" si="9"/>
        <v>0</v>
      </c>
    </row>
    <row r="305" spans="1:20" ht="14.1" customHeight="1" outlineLevel="2" x14ac:dyDescent="0.2">
      <c r="A305" s="2" t="s">
        <v>0</v>
      </c>
      <c r="B305" t="s">
        <v>43</v>
      </c>
      <c r="C305" t="s">
        <v>2</v>
      </c>
      <c r="D305" t="s">
        <v>973</v>
      </c>
      <c r="E305" t="s">
        <v>4</v>
      </c>
      <c r="F305" t="s">
        <v>974</v>
      </c>
      <c r="G305" t="s">
        <v>975</v>
      </c>
      <c r="H305" s="24">
        <v>51925</v>
      </c>
      <c r="I305" s="3">
        <v>45560</v>
      </c>
      <c r="J305" s="3">
        <v>45560</v>
      </c>
      <c r="K305" s="3">
        <v>45605</v>
      </c>
      <c r="L305" t="s">
        <v>0</v>
      </c>
      <c r="M305" s="4">
        <v>-5571115</v>
      </c>
      <c r="N305" s="25">
        <f t="shared" ca="1" si="8"/>
        <v>-5571115</v>
      </c>
      <c r="O305" t="s">
        <v>7</v>
      </c>
      <c r="P305" s="3"/>
      <c r="Q305" t="s">
        <v>0</v>
      </c>
      <c r="R305" t="s">
        <v>9</v>
      </c>
      <c r="S305" s="25">
        <f>+VLOOKUP(H305,'NCC phản hồi'!B:H,7,0)</f>
        <v>5571115</v>
      </c>
      <c r="T305" s="25">
        <f t="shared" ca="1" si="9"/>
        <v>0</v>
      </c>
    </row>
    <row r="306" spans="1:20" ht="14.1" customHeight="1" outlineLevel="2" x14ac:dyDescent="0.2">
      <c r="A306" s="2" t="s">
        <v>0</v>
      </c>
      <c r="B306" t="s">
        <v>22</v>
      </c>
      <c r="C306" t="s">
        <v>2</v>
      </c>
      <c r="D306" t="s">
        <v>976</v>
      </c>
      <c r="E306" t="s">
        <v>4</v>
      </c>
      <c r="F306" t="s">
        <v>977</v>
      </c>
      <c r="G306" t="s">
        <v>978</v>
      </c>
      <c r="H306" s="24">
        <v>51924</v>
      </c>
      <c r="I306" s="3">
        <v>45560</v>
      </c>
      <c r="J306" s="3">
        <v>45561</v>
      </c>
      <c r="K306" s="3">
        <v>45606</v>
      </c>
      <c r="L306" t="s">
        <v>0</v>
      </c>
      <c r="M306" s="4">
        <v>-1586131</v>
      </c>
      <c r="N306" s="25">
        <f t="shared" ca="1" si="8"/>
        <v>-1586131</v>
      </c>
      <c r="O306" t="s">
        <v>7</v>
      </c>
      <c r="P306" s="3"/>
      <c r="Q306" t="s">
        <v>0</v>
      </c>
      <c r="R306" t="s">
        <v>9</v>
      </c>
      <c r="S306" s="25">
        <f>+VLOOKUP(H306,'NCC phản hồi'!B:H,7,0)</f>
        <v>1586131</v>
      </c>
      <c r="T306" s="25">
        <f t="shared" ca="1" si="9"/>
        <v>0</v>
      </c>
    </row>
    <row r="307" spans="1:20" ht="14.1" customHeight="1" outlineLevel="2" x14ac:dyDescent="0.2">
      <c r="A307" s="2" t="s">
        <v>0</v>
      </c>
      <c r="B307" t="s">
        <v>22</v>
      </c>
      <c r="C307" t="s">
        <v>2</v>
      </c>
      <c r="D307" t="s">
        <v>979</v>
      </c>
      <c r="E307" t="s">
        <v>4</v>
      </c>
      <c r="F307" t="s">
        <v>980</v>
      </c>
      <c r="G307" t="s">
        <v>981</v>
      </c>
      <c r="H307" s="24">
        <v>51923</v>
      </c>
      <c r="I307" s="3">
        <v>45560</v>
      </c>
      <c r="J307" s="3">
        <v>45561</v>
      </c>
      <c r="K307" s="3">
        <v>45606</v>
      </c>
      <c r="L307" t="s">
        <v>0</v>
      </c>
      <c r="M307" s="4">
        <v>-1586131</v>
      </c>
      <c r="N307" s="25">
        <f t="shared" ca="1" si="8"/>
        <v>-1586131</v>
      </c>
      <c r="O307" t="s">
        <v>7</v>
      </c>
      <c r="P307" s="3"/>
      <c r="Q307" t="s">
        <v>0</v>
      </c>
      <c r="R307" t="s">
        <v>9</v>
      </c>
      <c r="S307" s="25">
        <f>+VLOOKUP(H307,'NCC phản hồi'!B:H,7,0)</f>
        <v>1586131</v>
      </c>
      <c r="T307" s="25">
        <f t="shared" ca="1" si="9"/>
        <v>0</v>
      </c>
    </row>
    <row r="308" spans="1:20" ht="14.1" customHeight="1" outlineLevel="2" x14ac:dyDescent="0.2">
      <c r="A308" s="2" t="s">
        <v>0</v>
      </c>
      <c r="B308" t="s">
        <v>134</v>
      </c>
      <c r="C308" t="s">
        <v>2</v>
      </c>
      <c r="D308" t="s">
        <v>982</v>
      </c>
      <c r="E308" t="s">
        <v>4</v>
      </c>
      <c r="F308" t="s">
        <v>983</v>
      </c>
      <c r="G308" t="s">
        <v>984</v>
      </c>
      <c r="H308" s="24">
        <v>51922</v>
      </c>
      <c r="I308" s="3">
        <v>45560</v>
      </c>
      <c r="J308" s="3">
        <v>45561</v>
      </c>
      <c r="K308" s="3">
        <v>45606</v>
      </c>
      <c r="L308" t="s">
        <v>0</v>
      </c>
      <c r="M308" s="4">
        <v>-4975184</v>
      </c>
      <c r="N308" s="25">
        <f t="shared" ca="1" si="8"/>
        <v>-4975184</v>
      </c>
      <c r="O308" t="s">
        <v>7</v>
      </c>
      <c r="P308" s="3"/>
      <c r="Q308" t="s">
        <v>0</v>
      </c>
      <c r="R308" t="s">
        <v>9</v>
      </c>
      <c r="S308" s="25">
        <f>+VLOOKUP(H308,'NCC phản hồi'!B:H,7,0)</f>
        <v>4975184</v>
      </c>
      <c r="T308" s="25">
        <f t="shared" ca="1" si="9"/>
        <v>0</v>
      </c>
    </row>
    <row r="309" spans="1:20" ht="14.1" customHeight="1" outlineLevel="2" x14ac:dyDescent="0.2">
      <c r="A309" s="2" t="s">
        <v>0</v>
      </c>
      <c r="B309" t="s">
        <v>145</v>
      </c>
      <c r="C309" t="s">
        <v>2</v>
      </c>
      <c r="D309" t="s">
        <v>985</v>
      </c>
      <c r="E309" t="s">
        <v>4</v>
      </c>
      <c r="F309" t="s">
        <v>986</v>
      </c>
      <c r="G309" t="s">
        <v>987</v>
      </c>
      <c r="H309" s="24">
        <v>51919</v>
      </c>
      <c r="I309" s="3">
        <v>45560</v>
      </c>
      <c r="J309" s="3">
        <v>45562</v>
      </c>
      <c r="K309" s="3">
        <v>45607</v>
      </c>
      <c r="L309" t="s">
        <v>0</v>
      </c>
      <c r="M309" s="4">
        <v>-2051322</v>
      </c>
      <c r="N309" s="25">
        <f t="shared" ca="1" si="8"/>
        <v>-2051322</v>
      </c>
      <c r="O309" t="s">
        <v>7</v>
      </c>
      <c r="P309" s="3"/>
      <c r="Q309" t="s">
        <v>0</v>
      </c>
      <c r="R309" t="s">
        <v>9</v>
      </c>
      <c r="S309" s="25">
        <f>+VLOOKUP(H309,'NCC phản hồi'!B:H,7,0)</f>
        <v>2051322</v>
      </c>
      <c r="T309" s="25">
        <f t="shared" ca="1" si="9"/>
        <v>0</v>
      </c>
    </row>
    <row r="310" spans="1:20" ht="14.1" customHeight="1" outlineLevel="2" x14ac:dyDescent="0.2">
      <c r="A310" s="2" t="s">
        <v>0</v>
      </c>
      <c r="B310" t="s">
        <v>195</v>
      </c>
      <c r="C310" t="s">
        <v>2</v>
      </c>
      <c r="D310" t="s">
        <v>988</v>
      </c>
      <c r="E310" t="s">
        <v>4</v>
      </c>
      <c r="F310" t="s">
        <v>989</v>
      </c>
      <c r="G310" t="s">
        <v>990</v>
      </c>
      <c r="H310" s="24">
        <v>51921</v>
      </c>
      <c r="I310" s="3">
        <v>45560</v>
      </c>
      <c r="J310" s="3">
        <v>45562</v>
      </c>
      <c r="K310" s="3">
        <v>45607</v>
      </c>
      <c r="L310" t="s">
        <v>0</v>
      </c>
      <c r="M310" s="4">
        <v>-1586131</v>
      </c>
      <c r="N310" s="25">
        <f t="shared" ca="1" si="8"/>
        <v>-1586131</v>
      </c>
      <c r="O310" t="s">
        <v>7</v>
      </c>
      <c r="P310" s="3"/>
      <c r="Q310" t="s">
        <v>0</v>
      </c>
      <c r="R310" t="s">
        <v>9</v>
      </c>
      <c r="S310" s="25">
        <f>+VLOOKUP(H310,'NCC phản hồi'!B:H,7,0)</f>
        <v>1586131</v>
      </c>
      <c r="T310" s="25">
        <f t="shared" ca="1" si="9"/>
        <v>0</v>
      </c>
    </row>
    <row r="311" spans="1:20" ht="14.1" customHeight="1" outlineLevel="2" x14ac:dyDescent="0.2">
      <c r="A311" s="2" t="s">
        <v>0</v>
      </c>
      <c r="B311" t="s">
        <v>195</v>
      </c>
      <c r="C311" t="s">
        <v>2</v>
      </c>
      <c r="D311" t="s">
        <v>991</v>
      </c>
      <c r="E311" t="s">
        <v>4</v>
      </c>
      <c r="F311" t="s">
        <v>992</v>
      </c>
      <c r="G311" t="s">
        <v>993</v>
      </c>
      <c r="H311" s="24">
        <v>51920</v>
      </c>
      <c r="I311" s="3">
        <v>45560</v>
      </c>
      <c r="J311" s="3">
        <v>45562</v>
      </c>
      <c r="K311" s="3">
        <v>45607</v>
      </c>
      <c r="L311" t="s">
        <v>0</v>
      </c>
      <c r="M311" s="4">
        <v>-1586131</v>
      </c>
      <c r="N311" s="25">
        <f t="shared" ca="1" si="8"/>
        <v>-1586131</v>
      </c>
      <c r="O311" t="s">
        <v>7</v>
      </c>
      <c r="P311" s="3"/>
      <c r="Q311" t="s">
        <v>0</v>
      </c>
      <c r="R311" t="s">
        <v>9</v>
      </c>
      <c r="S311" s="25">
        <f>+VLOOKUP(H311,'NCC phản hồi'!B:H,7,0)</f>
        <v>1586131</v>
      </c>
      <c r="T311" s="25">
        <f t="shared" ca="1" si="9"/>
        <v>0</v>
      </c>
    </row>
    <row r="312" spans="1:20" ht="14.1" customHeight="1" outlineLevel="2" x14ac:dyDescent="0.2">
      <c r="A312" s="2" t="s">
        <v>0</v>
      </c>
      <c r="B312" t="s">
        <v>152</v>
      </c>
      <c r="C312" t="s">
        <v>2</v>
      </c>
      <c r="D312" t="s">
        <v>994</v>
      </c>
      <c r="E312" t="s">
        <v>4</v>
      </c>
      <c r="F312" t="s">
        <v>995</v>
      </c>
      <c r="G312" t="s">
        <v>996</v>
      </c>
      <c r="H312" s="24">
        <v>53202</v>
      </c>
      <c r="I312" s="3">
        <v>45561</v>
      </c>
      <c r="J312" s="3">
        <v>45563</v>
      </c>
      <c r="K312" s="3">
        <v>45608</v>
      </c>
      <c r="L312" t="s">
        <v>0</v>
      </c>
      <c r="M312" s="4">
        <v>-2785558</v>
      </c>
      <c r="N312" s="25">
        <f t="shared" ca="1" si="8"/>
        <v>-2785558</v>
      </c>
      <c r="O312" t="s">
        <v>7</v>
      </c>
      <c r="P312" s="3"/>
      <c r="Q312" t="s">
        <v>0</v>
      </c>
      <c r="R312" t="s">
        <v>9</v>
      </c>
      <c r="S312" s="25">
        <f>+VLOOKUP(H312,'NCC phản hồi'!B:H,7,0)</f>
        <v>2785558</v>
      </c>
      <c r="T312" s="25">
        <f t="shared" ca="1" si="9"/>
        <v>0</v>
      </c>
    </row>
    <row r="313" spans="1:20" ht="14.1" customHeight="1" outlineLevel="2" x14ac:dyDescent="0.2">
      <c r="A313" s="2" t="s">
        <v>0</v>
      </c>
      <c r="B313" t="s">
        <v>84</v>
      </c>
      <c r="C313" t="s">
        <v>2</v>
      </c>
      <c r="D313" t="s">
        <v>997</v>
      </c>
      <c r="E313" t="s">
        <v>4</v>
      </c>
      <c r="F313" t="s">
        <v>998</v>
      </c>
      <c r="G313" t="s">
        <v>999</v>
      </c>
      <c r="H313" s="24">
        <v>53205</v>
      </c>
      <c r="I313" s="3">
        <v>45561</v>
      </c>
      <c r="J313" s="3">
        <v>45563</v>
      </c>
      <c r="K313" s="3">
        <v>45608</v>
      </c>
      <c r="L313" t="s">
        <v>0</v>
      </c>
      <c r="M313" s="4">
        <v>-1199426</v>
      </c>
      <c r="N313" s="25">
        <f t="shared" ca="1" si="8"/>
        <v>-1199426</v>
      </c>
      <c r="O313" t="s">
        <v>7</v>
      </c>
      <c r="P313" s="3"/>
      <c r="Q313" t="s">
        <v>0</v>
      </c>
      <c r="R313" t="s">
        <v>9</v>
      </c>
      <c r="S313" s="25">
        <f>+VLOOKUP(H313,'NCC phản hồi'!B:H,7,0)</f>
        <v>1199426</v>
      </c>
      <c r="T313" s="25">
        <f t="shared" ca="1" si="9"/>
        <v>0</v>
      </c>
    </row>
    <row r="314" spans="1:20" ht="14.1" customHeight="1" outlineLevel="2" x14ac:dyDescent="0.2">
      <c r="A314" s="2" t="s">
        <v>0</v>
      </c>
      <c r="B314" t="s">
        <v>152</v>
      </c>
      <c r="C314" t="s">
        <v>2</v>
      </c>
      <c r="D314" t="s">
        <v>1000</v>
      </c>
      <c r="E314" t="s">
        <v>4</v>
      </c>
      <c r="F314" t="s">
        <v>1001</v>
      </c>
      <c r="G314" t="s">
        <v>1002</v>
      </c>
      <c r="H314" s="24">
        <v>53201</v>
      </c>
      <c r="I314" s="3">
        <v>45561</v>
      </c>
      <c r="J314" s="3">
        <v>45563</v>
      </c>
      <c r="K314" s="3">
        <v>45608</v>
      </c>
      <c r="L314" t="s">
        <v>0</v>
      </c>
      <c r="M314" s="4">
        <v>-1884211</v>
      </c>
      <c r="N314" s="25">
        <f t="shared" ca="1" si="8"/>
        <v>-1884211</v>
      </c>
      <c r="O314" t="s">
        <v>7</v>
      </c>
      <c r="P314" s="3"/>
      <c r="Q314" t="s">
        <v>0</v>
      </c>
      <c r="R314" t="s">
        <v>9</v>
      </c>
      <c r="S314" s="25">
        <f>+VLOOKUP(H314,'NCC phản hồi'!B:H,7,0)</f>
        <v>1884211</v>
      </c>
      <c r="T314" s="25">
        <f t="shared" ca="1" si="9"/>
        <v>0</v>
      </c>
    </row>
    <row r="315" spans="1:20" ht="14.1" customHeight="1" outlineLevel="2" x14ac:dyDescent="0.2">
      <c r="A315" s="2" t="s">
        <v>0</v>
      </c>
      <c r="B315" t="s">
        <v>123</v>
      </c>
      <c r="C315" t="s">
        <v>2</v>
      </c>
      <c r="D315" t="s">
        <v>1003</v>
      </c>
      <c r="E315" t="s">
        <v>4</v>
      </c>
      <c r="F315" t="s">
        <v>1004</v>
      </c>
      <c r="G315" t="s">
        <v>1005</v>
      </c>
      <c r="H315" s="24">
        <v>51961</v>
      </c>
      <c r="I315" s="3">
        <v>45561</v>
      </c>
      <c r="J315" s="3">
        <v>45561</v>
      </c>
      <c r="K315" s="3">
        <v>45606</v>
      </c>
      <c r="L315" t="s">
        <v>0</v>
      </c>
      <c r="M315" s="4">
        <v>-3605844</v>
      </c>
      <c r="N315" s="25">
        <f t="shared" ca="1" si="8"/>
        <v>-3605844</v>
      </c>
      <c r="O315" t="s">
        <v>7</v>
      </c>
      <c r="P315" s="3"/>
      <c r="Q315" t="s">
        <v>0</v>
      </c>
      <c r="R315" t="s">
        <v>9</v>
      </c>
      <c r="S315" s="25">
        <f>+VLOOKUP(H315,'NCC phản hồi'!B:H,7,0)</f>
        <v>3605844</v>
      </c>
      <c r="T315" s="25">
        <f t="shared" ca="1" si="9"/>
        <v>0</v>
      </c>
    </row>
    <row r="316" spans="1:20" ht="14.1" customHeight="1" outlineLevel="2" x14ac:dyDescent="0.2">
      <c r="A316" s="2" t="s">
        <v>0</v>
      </c>
      <c r="B316" t="s">
        <v>115</v>
      </c>
      <c r="C316" t="s">
        <v>2</v>
      </c>
      <c r="D316" t="s">
        <v>1006</v>
      </c>
      <c r="E316" t="s">
        <v>4</v>
      </c>
      <c r="F316" t="s">
        <v>1007</v>
      </c>
      <c r="G316" t="s">
        <v>1008</v>
      </c>
      <c r="H316" s="24">
        <v>51962</v>
      </c>
      <c r="I316" s="3">
        <v>45561</v>
      </c>
      <c r="J316" s="3">
        <v>45561</v>
      </c>
      <c r="K316" s="3">
        <v>45606</v>
      </c>
      <c r="L316" t="s">
        <v>0</v>
      </c>
      <c r="M316" s="4">
        <v>-1735171</v>
      </c>
      <c r="N316" s="25">
        <f t="shared" ca="1" si="8"/>
        <v>-1735171</v>
      </c>
      <c r="O316" t="s">
        <v>7</v>
      </c>
      <c r="P316" s="3"/>
      <c r="Q316" t="s">
        <v>0</v>
      </c>
      <c r="R316" t="s">
        <v>9</v>
      </c>
      <c r="S316" s="25">
        <f>+VLOOKUP(H316,'NCC phản hồi'!B:H,7,0)</f>
        <v>1735171</v>
      </c>
      <c r="T316" s="25">
        <f t="shared" ca="1" si="9"/>
        <v>0</v>
      </c>
    </row>
    <row r="317" spans="1:20" ht="14.1" customHeight="1" outlineLevel="2" x14ac:dyDescent="0.2">
      <c r="A317" s="2" t="s">
        <v>0</v>
      </c>
      <c r="B317" t="s">
        <v>10</v>
      </c>
      <c r="C317" t="s">
        <v>2</v>
      </c>
      <c r="D317" t="s">
        <v>1009</v>
      </c>
      <c r="E317" t="s">
        <v>4</v>
      </c>
      <c r="F317" t="s">
        <v>1010</v>
      </c>
      <c r="G317" t="s">
        <v>1011</v>
      </c>
      <c r="H317" s="24">
        <v>53203</v>
      </c>
      <c r="I317" s="3">
        <v>45561</v>
      </c>
      <c r="J317" s="3">
        <v>45563</v>
      </c>
      <c r="K317" s="3">
        <v>45608</v>
      </c>
      <c r="L317" t="s">
        <v>0</v>
      </c>
      <c r="M317" s="4">
        <v>-2785558</v>
      </c>
      <c r="N317" s="25">
        <f t="shared" ca="1" si="8"/>
        <v>-2785558</v>
      </c>
      <c r="O317" t="s">
        <v>7</v>
      </c>
      <c r="P317" s="3"/>
      <c r="Q317" t="s">
        <v>0</v>
      </c>
      <c r="R317" t="s">
        <v>9</v>
      </c>
      <c r="S317" s="25">
        <f>+VLOOKUP(H317,'NCC phản hồi'!B:H,7,0)</f>
        <v>2785558</v>
      </c>
      <c r="T317" s="25">
        <f t="shared" ca="1" si="9"/>
        <v>0</v>
      </c>
    </row>
    <row r="318" spans="1:20" ht="14.1" customHeight="1" outlineLevel="2" x14ac:dyDescent="0.2">
      <c r="A318" s="2" t="s">
        <v>0</v>
      </c>
      <c r="B318" t="s">
        <v>66</v>
      </c>
      <c r="C318" t="s">
        <v>2</v>
      </c>
      <c r="D318" t="s">
        <v>1012</v>
      </c>
      <c r="E318" t="s">
        <v>4</v>
      </c>
      <c r="F318" t="s">
        <v>1013</v>
      </c>
      <c r="G318" t="s">
        <v>1014</v>
      </c>
      <c r="H318" s="24">
        <v>53204</v>
      </c>
      <c r="I318" s="3">
        <v>45561</v>
      </c>
      <c r="J318" s="3">
        <v>45563</v>
      </c>
      <c r="K318" s="3">
        <v>45608</v>
      </c>
      <c r="L318" t="s">
        <v>0</v>
      </c>
      <c r="M318" s="4">
        <v>-2785558</v>
      </c>
      <c r="N318" s="25">
        <f t="shared" ca="1" si="8"/>
        <v>-2785558</v>
      </c>
      <c r="O318" t="s">
        <v>7</v>
      </c>
      <c r="P318" s="3"/>
      <c r="Q318" t="s">
        <v>0</v>
      </c>
      <c r="R318" t="s">
        <v>9</v>
      </c>
      <c r="S318" s="25">
        <f>+VLOOKUP(H318,'NCC phản hồi'!B:H,7,0)</f>
        <v>2785558</v>
      </c>
      <c r="T318" s="25">
        <f t="shared" ca="1" si="9"/>
        <v>0</v>
      </c>
    </row>
    <row r="319" spans="1:20" ht="14.1" customHeight="1" outlineLevel="2" x14ac:dyDescent="0.2">
      <c r="A319" s="2" t="s">
        <v>0</v>
      </c>
      <c r="B319" t="s">
        <v>169</v>
      </c>
      <c r="C319" t="s">
        <v>2</v>
      </c>
      <c r="D319" t="s">
        <v>1015</v>
      </c>
      <c r="E319" t="s">
        <v>4</v>
      </c>
      <c r="F319" t="s">
        <v>1016</v>
      </c>
      <c r="G319" t="s">
        <v>1017</v>
      </c>
      <c r="H319" s="24">
        <v>53479</v>
      </c>
      <c r="I319" s="3">
        <v>45563</v>
      </c>
      <c r="J319" s="3">
        <v>45563</v>
      </c>
      <c r="K319" s="3">
        <v>45608</v>
      </c>
      <c r="L319" t="s">
        <v>0</v>
      </c>
      <c r="M319" s="4">
        <v>-930381</v>
      </c>
      <c r="N319" s="25">
        <f t="shared" ca="1" si="8"/>
        <v>-930381</v>
      </c>
      <c r="O319" t="s">
        <v>7</v>
      </c>
      <c r="P319" s="3"/>
      <c r="Q319" t="s">
        <v>0</v>
      </c>
      <c r="R319" t="s">
        <v>9</v>
      </c>
      <c r="S319" s="25">
        <f>+VLOOKUP(H319,'NCC phản hồi'!B:H,7,0)</f>
        <v>930381</v>
      </c>
      <c r="T319" s="25">
        <f t="shared" ca="1" si="9"/>
        <v>0</v>
      </c>
    </row>
    <row r="320" spans="1:20" ht="14.1" customHeight="1" outlineLevel="2" x14ac:dyDescent="0.2">
      <c r="A320" s="2" t="s">
        <v>0</v>
      </c>
      <c r="B320" t="s">
        <v>219</v>
      </c>
      <c r="C320" t="s">
        <v>2</v>
      </c>
      <c r="D320" t="s">
        <v>1018</v>
      </c>
      <c r="E320" t="s">
        <v>4</v>
      </c>
      <c r="F320" t="s">
        <v>1019</v>
      </c>
      <c r="G320" t="s">
        <v>1020</v>
      </c>
      <c r="H320" s="24">
        <v>53514</v>
      </c>
      <c r="I320" s="3">
        <v>45563</v>
      </c>
      <c r="J320" s="3">
        <v>45563</v>
      </c>
      <c r="K320" s="3">
        <v>45608</v>
      </c>
      <c r="L320" t="s">
        <v>0</v>
      </c>
      <c r="M320" s="4">
        <v>-1199426</v>
      </c>
      <c r="N320" s="25">
        <f t="shared" ca="1" si="8"/>
        <v>-1199426</v>
      </c>
      <c r="O320" t="s">
        <v>7</v>
      </c>
      <c r="P320" s="3"/>
      <c r="Q320" t="s">
        <v>0</v>
      </c>
      <c r="R320" t="s">
        <v>9</v>
      </c>
      <c r="S320" s="25">
        <f>+VLOOKUP(H320,'NCC phản hồi'!B:H,7,0)</f>
        <v>1199426</v>
      </c>
      <c r="T320" s="25">
        <f t="shared" ca="1" si="9"/>
        <v>0</v>
      </c>
    </row>
    <row r="321" spans="1:20" ht="14.1" customHeight="1" outlineLevel="2" x14ac:dyDescent="0.2">
      <c r="A321" s="2" t="s">
        <v>0</v>
      </c>
      <c r="B321" t="s">
        <v>182</v>
      </c>
      <c r="C321" t="s">
        <v>2</v>
      </c>
      <c r="D321" t="s">
        <v>1021</v>
      </c>
      <c r="E321" t="s">
        <v>4</v>
      </c>
      <c r="F321" t="s">
        <v>1022</v>
      </c>
      <c r="G321" t="s">
        <v>1023</v>
      </c>
      <c r="H321" s="24">
        <v>53533</v>
      </c>
      <c r="I321" s="3">
        <v>45565</v>
      </c>
      <c r="J321" s="3">
        <v>45565</v>
      </c>
      <c r="K321" s="3">
        <v>45610</v>
      </c>
      <c r="L321" t="s">
        <v>0</v>
      </c>
      <c r="M321" s="4">
        <v>-1586131</v>
      </c>
      <c r="N321" s="25">
        <f t="shared" ca="1" si="8"/>
        <v>-1586131</v>
      </c>
      <c r="O321" t="s">
        <v>7</v>
      </c>
      <c r="P321" s="3"/>
      <c r="Q321" t="s">
        <v>0</v>
      </c>
      <c r="R321" t="s">
        <v>9</v>
      </c>
      <c r="S321" s="25">
        <f>+VLOOKUP(H321,'NCC phản hồi'!B:H,7,0)</f>
        <v>1586131</v>
      </c>
      <c r="T321" s="25">
        <f t="shared" ca="1" si="9"/>
        <v>0</v>
      </c>
    </row>
    <row r="322" spans="1:20" ht="14.1" customHeight="1" outlineLevel="2" x14ac:dyDescent="0.2">
      <c r="A322" s="2" t="s">
        <v>0</v>
      </c>
      <c r="B322" t="s">
        <v>2</v>
      </c>
      <c r="C322" t="s">
        <v>2</v>
      </c>
      <c r="D322" t="s">
        <v>1024</v>
      </c>
      <c r="E322" t="s">
        <v>1025</v>
      </c>
      <c r="F322" t="s">
        <v>0</v>
      </c>
      <c r="G322" t="s">
        <v>1026</v>
      </c>
      <c r="H322" s="24">
        <v>1328</v>
      </c>
      <c r="I322" s="3">
        <v>45561</v>
      </c>
      <c r="J322" s="3">
        <v>45561</v>
      </c>
      <c r="K322" s="3">
        <v>45561</v>
      </c>
      <c r="L322" t="s">
        <v>1027</v>
      </c>
      <c r="M322" s="4">
        <v>1946251</v>
      </c>
      <c r="N322" s="25">
        <f t="shared" ca="1" si="8"/>
        <v>26274389</v>
      </c>
      <c r="O322" t="s">
        <v>1028</v>
      </c>
      <c r="P322" s="3">
        <v>45570</v>
      </c>
      <c r="Q322" t="s">
        <v>8</v>
      </c>
      <c r="R322" t="s">
        <v>9</v>
      </c>
      <c r="S322" s="25">
        <f>+VLOOKUP(H322,'NCC phản hồi'!B:H,7,0)</f>
        <v>-26274389</v>
      </c>
      <c r="T322" s="25">
        <f t="shared" ca="1" si="9"/>
        <v>0</v>
      </c>
    </row>
    <row r="323" spans="1:20" ht="14.1" customHeight="1" outlineLevel="2" x14ac:dyDescent="0.2">
      <c r="A323" s="2" t="s">
        <v>0</v>
      </c>
      <c r="B323" t="s">
        <v>2</v>
      </c>
      <c r="C323" t="s">
        <v>2</v>
      </c>
      <c r="D323" t="s">
        <v>1029</v>
      </c>
      <c r="E323" t="s">
        <v>1025</v>
      </c>
      <c r="F323" t="s">
        <v>0</v>
      </c>
      <c r="G323" t="s">
        <v>1030</v>
      </c>
      <c r="H323">
        <v>1328</v>
      </c>
      <c r="I323" s="3">
        <v>45561</v>
      </c>
      <c r="J323" s="3">
        <v>45561</v>
      </c>
      <c r="K323" s="3">
        <v>45561</v>
      </c>
      <c r="L323" t="s">
        <v>1027</v>
      </c>
      <c r="M323" s="4">
        <v>24328138</v>
      </c>
      <c r="N323" s="25">
        <f t="shared" ref="N323:N326" ca="1" si="10">+SUMIF($H$2:$M$326,H323,$M$2:$M$326)</f>
        <v>26274389</v>
      </c>
      <c r="O323" t="s">
        <v>1031</v>
      </c>
      <c r="P323" s="3">
        <v>45570</v>
      </c>
      <c r="Q323" t="s">
        <v>8</v>
      </c>
      <c r="R323" t="s">
        <v>9</v>
      </c>
      <c r="S323" s="25">
        <f>+VLOOKUP(H323,'NCC phản hồi'!B:H,7,0)</f>
        <v>-26274389</v>
      </c>
      <c r="T323" s="25">
        <f t="shared" ref="T323:T326" ca="1" si="11">+S323+N323</f>
        <v>0</v>
      </c>
    </row>
    <row r="324" spans="1:20" ht="14.1" customHeight="1" outlineLevel="2" x14ac:dyDescent="0.2">
      <c r="A324" s="2" t="s">
        <v>0</v>
      </c>
      <c r="B324" t="s">
        <v>2</v>
      </c>
      <c r="C324" t="s">
        <v>2</v>
      </c>
      <c r="D324" t="s">
        <v>1032</v>
      </c>
      <c r="E324" t="s">
        <v>1033</v>
      </c>
      <c r="F324" t="s">
        <v>0</v>
      </c>
      <c r="G324" t="s">
        <v>1034</v>
      </c>
      <c r="H324" s="24">
        <v>53659</v>
      </c>
      <c r="I324" s="3">
        <v>45560</v>
      </c>
      <c r="J324" s="3">
        <v>45560</v>
      </c>
      <c r="K324" s="3">
        <v>45560</v>
      </c>
      <c r="L324" t="s">
        <v>1035</v>
      </c>
      <c r="M324" s="4">
        <v>14596883</v>
      </c>
      <c r="N324" s="25">
        <f t="shared" ca="1" si="10"/>
        <v>14596883</v>
      </c>
      <c r="O324" t="s">
        <v>1036</v>
      </c>
      <c r="P324" s="3">
        <v>45570</v>
      </c>
      <c r="Q324" t="s">
        <v>8</v>
      </c>
      <c r="R324" t="s">
        <v>9</v>
      </c>
      <c r="S324" s="25">
        <f>+VLOOKUP(H324,'NCC phản hồi'!B:H,7,0)</f>
        <v>-14596883</v>
      </c>
      <c r="T324" s="25">
        <f t="shared" ca="1" si="11"/>
        <v>0</v>
      </c>
    </row>
    <row r="325" spans="1:20" ht="14.1" customHeight="1" outlineLevel="2" x14ac:dyDescent="0.2">
      <c r="A325" s="2" t="s">
        <v>0</v>
      </c>
      <c r="B325" t="s">
        <v>2</v>
      </c>
      <c r="C325" t="s">
        <v>2</v>
      </c>
      <c r="D325" t="s">
        <v>1037</v>
      </c>
      <c r="E325" t="s">
        <v>1033</v>
      </c>
      <c r="F325" t="s">
        <v>0</v>
      </c>
      <c r="G325" t="s">
        <v>1038</v>
      </c>
      <c r="H325" s="24">
        <v>52655</v>
      </c>
      <c r="I325" s="3">
        <v>45560</v>
      </c>
      <c r="J325" s="3">
        <v>45560</v>
      </c>
      <c r="K325" s="3">
        <v>45560</v>
      </c>
      <c r="L325" t="s">
        <v>1035</v>
      </c>
      <c r="M325" s="4">
        <v>67145660</v>
      </c>
      <c r="N325" s="25">
        <f t="shared" ca="1" si="10"/>
        <v>67145660</v>
      </c>
      <c r="O325" t="s">
        <v>1039</v>
      </c>
      <c r="P325" s="3">
        <v>45570</v>
      </c>
      <c r="Q325" t="s">
        <v>8</v>
      </c>
      <c r="R325" t="s">
        <v>9</v>
      </c>
      <c r="S325" s="25">
        <f>+VLOOKUP(H325,'NCC phản hồi'!B:H,7,0)</f>
        <v>-67145660</v>
      </c>
      <c r="T325" s="25">
        <f t="shared" ca="1" si="11"/>
        <v>0</v>
      </c>
    </row>
    <row r="326" spans="1:20" ht="14.1" customHeight="1" outlineLevel="2" x14ac:dyDescent="0.2">
      <c r="A326" s="2" t="s">
        <v>0</v>
      </c>
      <c r="B326" t="s">
        <v>2</v>
      </c>
      <c r="C326" t="s">
        <v>2</v>
      </c>
      <c r="D326" t="s">
        <v>1040</v>
      </c>
      <c r="E326" t="s">
        <v>1033</v>
      </c>
      <c r="F326" t="s">
        <v>0</v>
      </c>
      <c r="G326" t="s">
        <v>1041</v>
      </c>
      <c r="H326" s="24">
        <v>50646</v>
      </c>
      <c r="I326" s="3">
        <v>45560</v>
      </c>
      <c r="J326" s="3">
        <v>45560</v>
      </c>
      <c r="K326" s="3">
        <v>45560</v>
      </c>
      <c r="L326" t="s">
        <v>1035</v>
      </c>
      <c r="M326" s="4">
        <v>17516259</v>
      </c>
      <c r="N326" s="25">
        <f t="shared" ca="1" si="10"/>
        <v>17516259</v>
      </c>
      <c r="O326" t="s">
        <v>1042</v>
      </c>
      <c r="P326" s="3">
        <v>45570</v>
      </c>
      <c r="Q326" t="s">
        <v>8</v>
      </c>
      <c r="R326" t="s">
        <v>9</v>
      </c>
      <c r="S326" s="25">
        <f>+VLOOKUP(H326,'NCC phản hồi'!B:H,7,0)</f>
        <v>-17516259</v>
      </c>
      <c r="T326" s="25">
        <f t="shared" ca="1" si="11"/>
        <v>0</v>
      </c>
    </row>
  </sheetData>
  <autoFilter ref="A1:T326"/>
  <conditionalFormatting sqref="H2:H326">
    <cfRule type="duplicateValues" dxfId="14" priority="1"/>
  </conditionalFormatting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330"/>
  <sheetViews>
    <sheetView tabSelected="1" workbookViewId="0">
      <selection activeCell="D289" sqref="D289"/>
    </sheetView>
  </sheetViews>
  <sheetFormatPr defaultRowHeight="15" x14ac:dyDescent="0.25"/>
  <cols>
    <col min="1" max="1" width="14.5703125" style="16" customWidth="1"/>
    <col min="2" max="2" width="11.7109375" style="16" customWidth="1"/>
    <col min="3" max="3" width="12.42578125" style="16" customWidth="1"/>
    <col min="4" max="4" width="67.42578125" style="16" bestFit="1" customWidth="1"/>
    <col min="5" max="5" width="17.42578125" style="16" customWidth="1"/>
    <col min="6" max="6" width="11.42578125" style="16" customWidth="1"/>
    <col min="7" max="7" width="13.85546875" style="16" customWidth="1"/>
    <col min="8" max="8" width="14.7109375" style="16" customWidth="1"/>
    <col min="9" max="9" width="24.42578125" style="16" customWidth="1"/>
    <col min="10" max="10" width="9.5703125" style="16" bestFit="1" customWidth="1"/>
    <col min="11" max="11" width="13.85546875" style="16" customWidth="1"/>
    <col min="12" max="12" width="13.28515625" style="26" bestFit="1" customWidth="1"/>
    <col min="13" max="13" width="9.140625" style="26"/>
    <col min="14" max="16384" width="9.140625" style="16"/>
  </cols>
  <sheetData>
    <row r="1" spans="1:13" ht="21" x14ac:dyDescent="0.25">
      <c r="A1" s="12" t="s">
        <v>1060</v>
      </c>
      <c r="B1" s="13" t="s">
        <v>1061</v>
      </c>
      <c r="C1" s="13" t="s">
        <v>1062</v>
      </c>
      <c r="D1" s="13" t="s">
        <v>1063</v>
      </c>
      <c r="E1" s="14" t="s">
        <v>1064</v>
      </c>
      <c r="F1" s="13" t="s">
        <v>1065</v>
      </c>
      <c r="G1" s="14" t="s">
        <v>1066</v>
      </c>
      <c r="H1" s="14" t="s">
        <v>1067</v>
      </c>
      <c r="I1" s="13" t="s">
        <v>1068</v>
      </c>
      <c r="J1" s="13" t="s">
        <v>1069</v>
      </c>
      <c r="K1" s="15" t="s">
        <v>1070</v>
      </c>
    </row>
    <row r="2" spans="1:13" hidden="1" x14ac:dyDescent="0.25">
      <c r="A2" s="17">
        <v>45505</v>
      </c>
      <c r="B2" s="18">
        <v>39651</v>
      </c>
      <c r="C2" s="19" t="s">
        <v>1071</v>
      </c>
      <c r="D2" s="19" t="s">
        <v>1072</v>
      </c>
      <c r="E2" s="20">
        <v>2129372</v>
      </c>
      <c r="F2" s="21" t="s">
        <v>1073</v>
      </c>
      <c r="G2" s="20">
        <v>170350</v>
      </c>
      <c r="H2" s="20">
        <v>2299722</v>
      </c>
      <c r="I2" s="19" t="s">
        <v>1074</v>
      </c>
      <c r="J2" s="19" t="s">
        <v>1075</v>
      </c>
      <c r="K2" s="22">
        <v>45553</v>
      </c>
      <c r="L2" s="26">
        <f ca="1">+VLOOKUP(B2,'EBS phản hồi'!H:N,7,0)</f>
        <v>-2299722</v>
      </c>
      <c r="M2" s="26">
        <f ca="1">+L2+H2</f>
        <v>0</v>
      </c>
    </row>
    <row r="3" spans="1:13" hidden="1" x14ac:dyDescent="0.25">
      <c r="A3" s="17">
        <v>45505</v>
      </c>
      <c r="B3" s="18">
        <v>39652</v>
      </c>
      <c r="C3" s="19" t="s">
        <v>1071</v>
      </c>
      <c r="D3" s="19" t="s">
        <v>1076</v>
      </c>
      <c r="E3" s="20">
        <v>1111900</v>
      </c>
      <c r="F3" s="21" t="s">
        <v>1073</v>
      </c>
      <c r="G3" s="20">
        <v>88952</v>
      </c>
      <c r="H3" s="20">
        <v>1200852</v>
      </c>
      <c r="I3" s="19" t="s">
        <v>1074</v>
      </c>
      <c r="J3" s="19" t="s">
        <v>1075</v>
      </c>
      <c r="K3" s="22">
        <v>45553</v>
      </c>
      <c r="L3" s="26">
        <f ca="1">+VLOOKUP(B3,'EBS phản hồi'!H:N,7,0)</f>
        <v>-1200852</v>
      </c>
      <c r="M3" s="26">
        <f t="shared" ref="M3:M66" ca="1" si="0">+L3+H3</f>
        <v>0</v>
      </c>
    </row>
    <row r="4" spans="1:13" hidden="1" x14ac:dyDescent="0.25">
      <c r="A4" s="17">
        <v>45505</v>
      </c>
      <c r="B4" s="18">
        <v>39653</v>
      </c>
      <c r="C4" s="19" t="s">
        <v>1071</v>
      </c>
      <c r="D4" s="19" t="s">
        <v>1076</v>
      </c>
      <c r="E4" s="20">
        <v>1468640</v>
      </c>
      <c r="F4" s="21" t="s">
        <v>1073</v>
      </c>
      <c r="G4" s="20">
        <v>117491</v>
      </c>
      <c r="H4" s="20">
        <v>1586131</v>
      </c>
      <c r="I4" s="19" t="s">
        <v>1074</v>
      </c>
      <c r="J4" s="19" t="s">
        <v>1075</v>
      </c>
      <c r="K4" s="22">
        <v>45553</v>
      </c>
      <c r="L4" s="26">
        <f ca="1">+VLOOKUP(B4,'EBS phản hồi'!H:N,7,0)</f>
        <v>-1586131</v>
      </c>
      <c r="M4" s="26">
        <f t="shared" ca="1" si="0"/>
        <v>0</v>
      </c>
    </row>
    <row r="5" spans="1:13" hidden="1" x14ac:dyDescent="0.25">
      <c r="A5" s="17">
        <v>45505</v>
      </c>
      <c r="B5" s="18">
        <v>39654</v>
      </c>
      <c r="C5" s="19" t="s">
        <v>1071</v>
      </c>
      <c r="D5" s="19" t="s">
        <v>1077</v>
      </c>
      <c r="E5" s="20">
        <v>4047860</v>
      </c>
      <c r="F5" s="21" t="s">
        <v>1073</v>
      </c>
      <c r="G5" s="20">
        <v>323829</v>
      </c>
      <c r="H5" s="20">
        <v>4371689</v>
      </c>
      <c r="I5" s="19" t="s">
        <v>1074</v>
      </c>
      <c r="J5" s="19" t="s">
        <v>1075</v>
      </c>
      <c r="K5" s="22">
        <v>45553</v>
      </c>
      <c r="L5" s="26">
        <f ca="1">+VLOOKUP(B5,'EBS phản hồi'!H:N,7,0)</f>
        <v>-4371689</v>
      </c>
      <c r="M5" s="26">
        <f t="shared" ca="1" si="0"/>
        <v>0</v>
      </c>
    </row>
    <row r="6" spans="1:13" hidden="1" x14ac:dyDescent="0.25">
      <c r="A6" s="17">
        <v>45505</v>
      </c>
      <c r="B6" s="18">
        <v>39655</v>
      </c>
      <c r="C6" s="19" t="s">
        <v>1071</v>
      </c>
      <c r="D6" s="19" t="s">
        <v>1078</v>
      </c>
      <c r="E6" s="20">
        <v>4569316</v>
      </c>
      <c r="F6" s="21" t="s">
        <v>1073</v>
      </c>
      <c r="G6" s="20">
        <v>365545</v>
      </c>
      <c r="H6" s="20">
        <v>4934861</v>
      </c>
      <c r="I6" s="19" t="s">
        <v>1074</v>
      </c>
      <c r="J6" s="19" t="s">
        <v>1075</v>
      </c>
      <c r="K6" s="22">
        <v>45553</v>
      </c>
      <c r="L6" s="26">
        <f ca="1">+VLOOKUP(B6,'EBS phản hồi'!H:N,7,0)</f>
        <v>-4934861</v>
      </c>
      <c r="M6" s="26">
        <f t="shared" ca="1" si="0"/>
        <v>0</v>
      </c>
    </row>
    <row r="7" spans="1:13" hidden="1" x14ac:dyDescent="0.25">
      <c r="A7" s="17">
        <v>45505</v>
      </c>
      <c r="B7" s="18">
        <v>39707</v>
      </c>
      <c r="C7" s="19" t="s">
        <v>1071</v>
      </c>
      <c r="D7" s="19" t="s">
        <v>1079</v>
      </c>
      <c r="E7" s="20">
        <v>1468640</v>
      </c>
      <c r="F7" s="21" t="s">
        <v>1073</v>
      </c>
      <c r="G7" s="20">
        <v>117491</v>
      </c>
      <c r="H7" s="20">
        <v>1586131</v>
      </c>
      <c r="I7" s="19" t="s">
        <v>1074</v>
      </c>
      <c r="J7" s="19" t="s">
        <v>1075</v>
      </c>
      <c r="K7" s="22">
        <v>45553</v>
      </c>
      <c r="L7" s="26">
        <f ca="1">+VLOOKUP(B7,'EBS phản hồi'!H:N,7,0)</f>
        <v>-1586131</v>
      </c>
      <c r="M7" s="26">
        <f t="shared" ca="1" si="0"/>
        <v>0</v>
      </c>
    </row>
    <row r="8" spans="1:13" hidden="1" x14ac:dyDescent="0.25">
      <c r="A8" s="17">
        <v>45505</v>
      </c>
      <c r="B8" s="18">
        <v>39708</v>
      </c>
      <c r="C8" s="19" t="s">
        <v>1071</v>
      </c>
      <c r="D8" s="19" t="s">
        <v>1080</v>
      </c>
      <c r="E8" s="20">
        <v>1468640</v>
      </c>
      <c r="F8" s="21" t="s">
        <v>1073</v>
      </c>
      <c r="G8" s="20">
        <v>117491</v>
      </c>
      <c r="H8" s="20">
        <v>1586131</v>
      </c>
      <c r="I8" s="19" t="s">
        <v>1074</v>
      </c>
      <c r="J8" s="19" t="s">
        <v>1075</v>
      </c>
      <c r="K8" s="22">
        <v>45553</v>
      </c>
      <c r="L8" s="26">
        <f ca="1">+VLOOKUP(B8,'EBS phản hồi'!H:N,7,0)</f>
        <v>-1586131</v>
      </c>
      <c r="M8" s="26">
        <f t="shared" ca="1" si="0"/>
        <v>0</v>
      </c>
    </row>
    <row r="9" spans="1:13" hidden="1" x14ac:dyDescent="0.25">
      <c r="A9" s="17">
        <v>45506</v>
      </c>
      <c r="B9" s="18">
        <v>39729</v>
      </c>
      <c r="C9" s="19" t="s">
        <v>1071</v>
      </c>
      <c r="D9" s="19" t="s">
        <v>1077</v>
      </c>
      <c r="E9" s="20">
        <v>2222480</v>
      </c>
      <c r="F9" s="21" t="s">
        <v>1073</v>
      </c>
      <c r="G9" s="20">
        <v>177798</v>
      </c>
      <c r="H9" s="20">
        <v>2400278</v>
      </c>
      <c r="I9" s="19" t="s">
        <v>1074</v>
      </c>
      <c r="J9" s="19" t="s">
        <v>1075</v>
      </c>
      <c r="K9" s="22">
        <v>45554</v>
      </c>
      <c r="L9" s="26">
        <f ca="1">+VLOOKUP(B9,'EBS phản hồi'!H:N,7,0)</f>
        <v>-2400278</v>
      </c>
      <c r="M9" s="26">
        <f t="shared" ca="1" si="0"/>
        <v>0</v>
      </c>
    </row>
    <row r="10" spans="1:13" hidden="1" x14ac:dyDescent="0.25">
      <c r="A10" s="17">
        <v>45506</v>
      </c>
      <c r="B10" s="18">
        <v>39731</v>
      </c>
      <c r="C10" s="19" t="s">
        <v>1071</v>
      </c>
      <c r="D10" s="19" t="s">
        <v>1081</v>
      </c>
      <c r="E10" s="20">
        <v>1468640</v>
      </c>
      <c r="F10" s="21" t="s">
        <v>1073</v>
      </c>
      <c r="G10" s="20">
        <v>117491</v>
      </c>
      <c r="H10" s="20">
        <v>1586131</v>
      </c>
      <c r="I10" s="19" t="s">
        <v>1074</v>
      </c>
      <c r="J10" s="19" t="s">
        <v>1075</v>
      </c>
      <c r="K10" s="22">
        <v>45554</v>
      </c>
      <c r="L10" s="26">
        <f ca="1">+VLOOKUP(B10,'EBS phản hồi'!H:N,7,0)</f>
        <v>-1586131</v>
      </c>
      <c r="M10" s="26">
        <f t="shared" ca="1" si="0"/>
        <v>0</v>
      </c>
    </row>
    <row r="11" spans="1:13" hidden="1" x14ac:dyDescent="0.25">
      <c r="A11" s="17">
        <v>45506</v>
      </c>
      <c r="B11" s="18">
        <v>39732</v>
      </c>
      <c r="C11" s="19" t="s">
        <v>1071</v>
      </c>
      <c r="D11" s="19" t="s">
        <v>1081</v>
      </c>
      <c r="E11" s="20">
        <v>1468640</v>
      </c>
      <c r="F11" s="21" t="s">
        <v>1073</v>
      </c>
      <c r="G11" s="20">
        <v>117491</v>
      </c>
      <c r="H11" s="20">
        <v>1586131</v>
      </c>
      <c r="I11" s="19" t="s">
        <v>1074</v>
      </c>
      <c r="J11" s="19" t="s">
        <v>1075</v>
      </c>
      <c r="K11" s="22">
        <v>45554</v>
      </c>
      <c r="L11" s="26">
        <f ca="1">+VLOOKUP(B11,'EBS phản hồi'!H:N,7,0)</f>
        <v>-1586131</v>
      </c>
      <c r="M11" s="26">
        <f t="shared" ca="1" si="0"/>
        <v>0</v>
      </c>
    </row>
    <row r="12" spans="1:13" hidden="1" x14ac:dyDescent="0.25">
      <c r="A12" s="17">
        <v>45507</v>
      </c>
      <c r="B12" s="18">
        <v>39813</v>
      </c>
      <c r="C12" s="19" t="s">
        <v>1071</v>
      </c>
      <c r="D12" s="19" t="s">
        <v>1082</v>
      </c>
      <c r="E12" s="20">
        <v>3689800</v>
      </c>
      <c r="F12" s="21" t="s">
        <v>1073</v>
      </c>
      <c r="G12" s="20">
        <v>295184</v>
      </c>
      <c r="H12" s="20">
        <v>3984984</v>
      </c>
      <c r="I12" s="19" t="s">
        <v>1074</v>
      </c>
      <c r="J12" s="19" t="s">
        <v>1075</v>
      </c>
      <c r="K12" s="22">
        <v>45555</v>
      </c>
      <c r="L12" s="26">
        <f ca="1">+VLOOKUP(B12,'EBS phản hồi'!H:N,7,0)</f>
        <v>-3984984</v>
      </c>
      <c r="M12" s="26">
        <f t="shared" ca="1" si="0"/>
        <v>0</v>
      </c>
    </row>
    <row r="13" spans="1:13" hidden="1" x14ac:dyDescent="0.25">
      <c r="A13" s="17">
        <v>45507</v>
      </c>
      <c r="B13" s="18">
        <v>39840</v>
      </c>
      <c r="C13" s="19" t="s">
        <v>1071</v>
      </c>
      <c r="D13" s="19" t="s">
        <v>1083</v>
      </c>
      <c r="E13" s="20">
        <v>1110580</v>
      </c>
      <c r="F13" s="21" t="s">
        <v>1073</v>
      </c>
      <c r="G13" s="20">
        <v>88846</v>
      </c>
      <c r="H13" s="20">
        <v>1199426</v>
      </c>
      <c r="I13" s="19" t="s">
        <v>1074</v>
      </c>
      <c r="J13" s="19" t="s">
        <v>1075</v>
      </c>
      <c r="K13" s="22">
        <v>45555</v>
      </c>
      <c r="L13" s="26">
        <f ca="1">+VLOOKUP(B13,'EBS phản hồi'!H:N,7,0)</f>
        <v>-1199426</v>
      </c>
      <c r="M13" s="26">
        <f t="shared" ca="1" si="0"/>
        <v>0</v>
      </c>
    </row>
    <row r="14" spans="1:13" hidden="1" x14ac:dyDescent="0.25">
      <c r="A14" s="17">
        <v>45507</v>
      </c>
      <c r="B14" s="18">
        <v>39841</v>
      </c>
      <c r="C14" s="19" t="s">
        <v>1071</v>
      </c>
      <c r="D14" s="19" t="s">
        <v>1084</v>
      </c>
      <c r="E14" s="20">
        <v>1468640</v>
      </c>
      <c r="F14" s="21" t="s">
        <v>1073</v>
      </c>
      <c r="G14" s="20">
        <v>117491</v>
      </c>
      <c r="H14" s="20">
        <v>1586131</v>
      </c>
      <c r="I14" s="19" t="s">
        <v>1074</v>
      </c>
      <c r="J14" s="19" t="s">
        <v>1075</v>
      </c>
      <c r="K14" s="22">
        <v>45555</v>
      </c>
      <c r="L14" s="26">
        <f ca="1">+VLOOKUP(B14,'EBS phản hồi'!H:N,7,0)</f>
        <v>-1586131</v>
      </c>
      <c r="M14" s="26">
        <f t="shared" ca="1" si="0"/>
        <v>0</v>
      </c>
    </row>
    <row r="15" spans="1:13" hidden="1" x14ac:dyDescent="0.25">
      <c r="A15" s="17">
        <v>45509</v>
      </c>
      <c r="B15" s="18">
        <v>39889</v>
      </c>
      <c r="C15" s="19" t="s">
        <v>1071</v>
      </c>
      <c r="D15" s="19" t="s">
        <v>1085</v>
      </c>
      <c r="E15" s="20">
        <v>1468640</v>
      </c>
      <c r="F15" s="21" t="s">
        <v>1073</v>
      </c>
      <c r="G15" s="20">
        <v>117491</v>
      </c>
      <c r="H15" s="20">
        <v>1586131</v>
      </c>
      <c r="I15" s="19" t="s">
        <v>1074</v>
      </c>
      <c r="J15" s="19" t="s">
        <v>1075</v>
      </c>
      <c r="K15" s="22">
        <v>45557</v>
      </c>
      <c r="L15" s="26">
        <f ca="1">+VLOOKUP(B15,'EBS phản hồi'!H:N,7,0)</f>
        <v>-1586131</v>
      </c>
      <c r="M15" s="26">
        <f t="shared" ca="1" si="0"/>
        <v>0</v>
      </c>
    </row>
    <row r="16" spans="1:13" hidden="1" x14ac:dyDescent="0.25">
      <c r="A16" s="17">
        <v>45509</v>
      </c>
      <c r="B16" s="18">
        <v>39890</v>
      </c>
      <c r="C16" s="19" t="s">
        <v>1071</v>
      </c>
      <c r="D16" s="19" t="s">
        <v>1086</v>
      </c>
      <c r="E16" s="20">
        <v>1110580</v>
      </c>
      <c r="F16" s="21" t="s">
        <v>1073</v>
      </c>
      <c r="G16" s="20">
        <v>88846</v>
      </c>
      <c r="H16" s="20">
        <v>1199426</v>
      </c>
      <c r="I16" s="19" t="s">
        <v>1074</v>
      </c>
      <c r="J16" s="19" t="s">
        <v>1075</v>
      </c>
      <c r="K16" s="22">
        <v>45557</v>
      </c>
      <c r="L16" s="26">
        <f ca="1">+VLOOKUP(B16,'EBS phản hồi'!H:N,7,0)</f>
        <v>-1199426</v>
      </c>
      <c r="M16" s="26">
        <f t="shared" ca="1" si="0"/>
        <v>0</v>
      </c>
    </row>
    <row r="17" spans="1:13" hidden="1" x14ac:dyDescent="0.25">
      <c r="A17" s="17">
        <v>45509</v>
      </c>
      <c r="B17" s="18">
        <v>39891</v>
      </c>
      <c r="C17" s="19" t="s">
        <v>1071</v>
      </c>
      <c r="D17" s="19" t="s">
        <v>1087</v>
      </c>
      <c r="E17" s="20">
        <v>1248580</v>
      </c>
      <c r="F17" s="21" t="s">
        <v>1073</v>
      </c>
      <c r="G17" s="20">
        <v>99886</v>
      </c>
      <c r="H17" s="20">
        <v>1348466</v>
      </c>
      <c r="I17" s="19" t="s">
        <v>1074</v>
      </c>
      <c r="J17" s="19" t="s">
        <v>1075</v>
      </c>
      <c r="K17" s="22">
        <v>45557</v>
      </c>
      <c r="L17" s="26">
        <f ca="1">+VLOOKUP(B17,'EBS phản hồi'!H:N,7,0)</f>
        <v>-1348466</v>
      </c>
      <c r="M17" s="26">
        <f t="shared" ca="1" si="0"/>
        <v>0</v>
      </c>
    </row>
    <row r="18" spans="1:13" hidden="1" x14ac:dyDescent="0.25">
      <c r="A18" s="17">
        <v>45509</v>
      </c>
      <c r="B18" s="18">
        <v>39892</v>
      </c>
      <c r="C18" s="19" t="s">
        <v>1071</v>
      </c>
      <c r="D18" s="19" t="s">
        <v>1088</v>
      </c>
      <c r="E18" s="20">
        <v>3691120</v>
      </c>
      <c r="F18" s="21" t="s">
        <v>1073</v>
      </c>
      <c r="G18" s="20">
        <v>295290</v>
      </c>
      <c r="H18" s="20">
        <v>3986410</v>
      </c>
      <c r="I18" s="19" t="s">
        <v>1074</v>
      </c>
      <c r="J18" s="19" t="s">
        <v>1075</v>
      </c>
      <c r="K18" s="22">
        <v>45557</v>
      </c>
      <c r="L18" s="26">
        <f ca="1">+VLOOKUP(B18,'EBS phản hồi'!H:N,7,0)</f>
        <v>-3986410</v>
      </c>
      <c r="M18" s="26">
        <f t="shared" ca="1" si="0"/>
        <v>0</v>
      </c>
    </row>
    <row r="19" spans="1:13" hidden="1" x14ac:dyDescent="0.25">
      <c r="A19" s="17">
        <v>45509</v>
      </c>
      <c r="B19" s="18">
        <v>39893</v>
      </c>
      <c r="C19" s="19" t="s">
        <v>1071</v>
      </c>
      <c r="D19" s="19" t="s">
        <v>1088</v>
      </c>
      <c r="E19" s="20">
        <v>2579220</v>
      </c>
      <c r="F19" s="21" t="s">
        <v>1073</v>
      </c>
      <c r="G19" s="20">
        <v>206338</v>
      </c>
      <c r="H19" s="20">
        <v>2785558</v>
      </c>
      <c r="I19" s="19" t="s">
        <v>1074</v>
      </c>
      <c r="J19" s="19" t="s">
        <v>1075</v>
      </c>
      <c r="K19" s="22">
        <v>45557</v>
      </c>
      <c r="L19" s="26">
        <f ca="1">+VLOOKUP(B19,'EBS phản hồi'!H:N,7,0)</f>
        <v>-2785558</v>
      </c>
      <c r="M19" s="26">
        <f t="shared" ca="1" si="0"/>
        <v>0</v>
      </c>
    </row>
    <row r="20" spans="1:13" hidden="1" x14ac:dyDescent="0.25">
      <c r="A20" s="17">
        <v>45509</v>
      </c>
      <c r="B20" s="18">
        <v>39894</v>
      </c>
      <c r="C20" s="19" t="s">
        <v>1071</v>
      </c>
      <c r="D20" s="19" t="s">
        <v>1089</v>
      </c>
      <c r="E20" s="20">
        <v>2779952</v>
      </c>
      <c r="F20" s="21" t="s">
        <v>1073</v>
      </c>
      <c r="G20" s="20">
        <v>222396</v>
      </c>
      <c r="H20" s="20">
        <v>3002348</v>
      </c>
      <c r="I20" s="19" t="s">
        <v>1074</v>
      </c>
      <c r="J20" s="19" t="s">
        <v>1075</v>
      </c>
      <c r="K20" s="22">
        <v>45557</v>
      </c>
      <c r="L20" s="26">
        <f ca="1">+VLOOKUP(B20,'EBS phản hồi'!H:N,7,0)</f>
        <v>-3002348</v>
      </c>
      <c r="M20" s="26">
        <f t="shared" ca="1" si="0"/>
        <v>0</v>
      </c>
    </row>
    <row r="21" spans="1:13" hidden="1" x14ac:dyDescent="0.25">
      <c r="A21" s="17">
        <v>45509</v>
      </c>
      <c r="B21" s="18">
        <v>39895</v>
      </c>
      <c r="C21" s="19" t="s">
        <v>1071</v>
      </c>
      <c r="D21" s="19" t="s">
        <v>1089</v>
      </c>
      <c r="E21" s="20">
        <v>1468640</v>
      </c>
      <c r="F21" s="21" t="s">
        <v>1073</v>
      </c>
      <c r="G21" s="20">
        <v>117491</v>
      </c>
      <c r="H21" s="20">
        <v>1586131</v>
      </c>
      <c r="I21" s="19" t="s">
        <v>1074</v>
      </c>
      <c r="J21" s="19" t="s">
        <v>1075</v>
      </c>
      <c r="K21" s="22">
        <v>45557</v>
      </c>
      <c r="L21" s="26">
        <f ca="1">+VLOOKUP(B21,'EBS phản hồi'!H:N,7,0)</f>
        <v>-1586131</v>
      </c>
      <c r="M21" s="26">
        <f t="shared" ca="1" si="0"/>
        <v>0</v>
      </c>
    </row>
    <row r="22" spans="1:13" hidden="1" x14ac:dyDescent="0.25">
      <c r="A22" s="17">
        <v>45509</v>
      </c>
      <c r="B22" s="18">
        <v>39896</v>
      </c>
      <c r="C22" s="19" t="s">
        <v>1071</v>
      </c>
      <c r="D22" s="19" t="s">
        <v>1090</v>
      </c>
      <c r="E22" s="20">
        <v>1468640</v>
      </c>
      <c r="F22" s="21" t="s">
        <v>1073</v>
      </c>
      <c r="G22" s="20">
        <v>117491</v>
      </c>
      <c r="H22" s="20">
        <v>1586131</v>
      </c>
      <c r="I22" s="19" t="s">
        <v>1074</v>
      </c>
      <c r="J22" s="19" t="s">
        <v>1075</v>
      </c>
      <c r="K22" s="22">
        <v>45557</v>
      </c>
      <c r="L22" s="26">
        <f ca="1">+VLOOKUP(B22,'EBS phản hồi'!H:N,7,0)</f>
        <v>-1586131</v>
      </c>
      <c r="M22" s="26">
        <f t="shared" ca="1" si="0"/>
        <v>0</v>
      </c>
    </row>
    <row r="23" spans="1:13" hidden="1" x14ac:dyDescent="0.25">
      <c r="A23" s="17">
        <v>45509</v>
      </c>
      <c r="B23" s="18">
        <v>39897</v>
      </c>
      <c r="C23" s="19" t="s">
        <v>1071</v>
      </c>
      <c r="D23" s="19" t="s">
        <v>1090</v>
      </c>
      <c r="E23" s="20">
        <v>1110580</v>
      </c>
      <c r="F23" s="21" t="s">
        <v>1073</v>
      </c>
      <c r="G23" s="20">
        <v>88846</v>
      </c>
      <c r="H23" s="20">
        <v>1199426</v>
      </c>
      <c r="I23" s="19" t="s">
        <v>1074</v>
      </c>
      <c r="J23" s="19" t="s">
        <v>1075</v>
      </c>
      <c r="K23" s="22">
        <v>45557</v>
      </c>
      <c r="L23" s="26">
        <f ca="1">+VLOOKUP(B23,'EBS phản hồi'!H:N,7,0)</f>
        <v>-1199426</v>
      </c>
      <c r="M23" s="26">
        <f t="shared" ca="1" si="0"/>
        <v>0</v>
      </c>
    </row>
    <row r="24" spans="1:13" hidden="1" x14ac:dyDescent="0.25">
      <c r="A24" s="17">
        <v>45509</v>
      </c>
      <c r="B24" s="18">
        <v>39898</v>
      </c>
      <c r="C24" s="19" t="s">
        <v>1071</v>
      </c>
      <c r="D24" s="19" t="s">
        <v>1091</v>
      </c>
      <c r="E24" s="20">
        <v>2579220</v>
      </c>
      <c r="F24" s="21" t="s">
        <v>1073</v>
      </c>
      <c r="G24" s="20">
        <v>206338</v>
      </c>
      <c r="H24" s="20">
        <v>2785558</v>
      </c>
      <c r="I24" s="19" t="s">
        <v>1074</v>
      </c>
      <c r="J24" s="19" t="s">
        <v>1075</v>
      </c>
      <c r="K24" s="22">
        <v>45557</v>
      </c>
      <c r="L24" s="26">
        <f ca="1">+VLOOKUP(B24,'EBS phản hồi'!H:N,7,0)</f>
        <v>-2785558</v>
      </c>
      <c r="M24" s="26">
        <f t="shared" ca="1" si="0"/>
        <v>0</v>
      </c>
    </row>
    <row r="25" spans="1:13" hidden="1" x14ac:dyDescent="0.25">
      <c r="A25" s="17">
        <v>45509</v>
      </c>
      <c r="B25" s="18">
        <v>39899</v>
      </c>
      <c r="C25" s="19" t="s">
        <v>1071</v>
      </c>
      <c r="D25" s="19" t="s">
        <v>1092</v>
      </c>
      <c r="E25" s="20">
        <v>1110580</v>
      </c>
      <c r="F25" s="21" t="s">
        <v>1073</v>
      </c>
      <c r="G25" s="20">
        <v>88846</v>
      </c>
      <c r="H25" s="20">
        <v>1199426</v>
      </c>
      <c r="I25" s="19" t="s">
        <v>1074</v>
      </c>
      <c r="J25" s="19" t="s">
        <v>1075</v>
      </c>
      <c r="K25" s="22">
        <v>45557</v>
      </c>
      <c r="L25" s="26">
        <f ca="1">+VLOOKUP(B25,'EBS phản hồi'!H:N,7,0)</f>
        <v>-1199426</v>
      </c>
      <c r="M25" s="26">
        <f t="shared" ca="1" si="0"/>
        <v>0</v>
      </c>
    </row>
    <row r="26" spans="1:13" hidden="1" x14ac:dyDescent="0.25">
      <c r="A26" s="17">
        <v>45509</v>
      </c>
      <c r="B26" s="18">
        <v>39900</v>
      </c>
      <c r="C26" s="19" t="s">
        <v>1071</v>
      </c>
      <c r="D26" s="19" t="s">
        <v>1093</v>
      </c>
      <c r="E26" s="20">
        <v>1110580</v>
      </c>
      <c r="F26" s="21" t="s">
        <v>1073</v>
      </c>
      <c r="G26" s="20">
        <v>88846</v>
      </c>
      <c r="H26" s="20">
        <v>1199426</v>
      </c>
      <c r="I26" s="19" t="s">
        <v>1074</v>
      </c>
      <c r="J26" s="19" t="s">
        <v>1075</v>
      </c>
      <c r="K26" s="22">
        <v>45557</v>
      </c>
      <c r="L26" s="26">
        <f ca="1">+VLOOKUP(B26,'EBS phản hồi'!H:N,7,0)</f>
        <v>-1199426</v>
      </c>
      <c r="M26" s="26">
        <f t="shared" ca="1" si="0"/>
        <v>0</v>
      </c>
    </row>
    <row r="27" spans="1:13" hidden="1" x14ac:dyDescent="0.25">
      <c r="A27" s="17">
        <v>45509</v>
      </c>
      <c r="B27" s="18">
        <v>39901</v>
      </c>
      <c r="C27" s="19" t="s">
        <v>1071</v>
      </c>
      <c r="D27" s="19" t="s">
        <v>1094</v>
      </c>
      <c r="E27" s="20">
        <v>4800380</v>
      </c>
      <c r="F27" s="21" t="s">
        <v>1073</v>
      </c>
      <c r="G27" s="20">
        <v>384030</v>
      </c>
      <c r="H27" s="20">
        <v>5184410</v>
      </c>
      <c r="I27" s="19" t="s">
        <v>1074</v>
      </c>
      <c r="J27" s="19" t="s">
        <v>1075</v>
      </c>
      <c r="K27" s="22">
        <v>45557</v>
      </c>
      <c r="L27" s="26">
        <f ca="1">+VLOOKUP(B27,'EBS phản hồi'!H:N,7,0)</f>
        <v>-5184410</v>
      </c>
      <c r="M27" s="26">
        <f t="shared" ca="1" si="0"/>
        <v>0</v>
      </c>
    </row>
    <row r="28" spans="1:13" hidden="1" x14ac:dyDescent="0.25">
      <c r="A28" s="17">
        <v>45509</v>
      </c>
      <c r="B28" s="18">
        <v>39902</v>
      </c>
      <c r="C28" s="19" t="s">
        <v>1071</v>
      </c>
      <c r="D28" s="19" t="s">
        <v>1094</v>
      </c>
      <c r="E28" s="20">
        <v>1468640</v>
      </c>
      <c r="F28" s="21" t="s">
        <v>1073</v>
      </c>
      <c r="G28" s="20">
        <v>117491</v>
      </c>
      <c r="H28" s="20">
        <v>1586131</v>
      </c>
      <c r="I28" s="19" t="s">
        <v>1074</v>
      </c>
      <c r="J28" s="19" t="s">
        <v>1075</v>
      </c>
      <c r="K28" s="22">
        <v>45557</v>
      </c>
      <c r="L28" s="26">
        <f ca="1">+VLOOKUP(B28,'EBS phản hồi'!H:N,7,0)</f>
        <v>-1586131</v>
      </c>
      <c r="M28" s="26">
        <f t="shared" ca="1" si="0"/>
        <v>0</v>
      </c>
    </row>
    <row r="29" spans="1:13" hidden="1" x14ac:dyDescent="0.25">
      <c r="A29" s="17">
        <v>45509</v>
      </c>
      <c r="B29" s="18">
        <v>39903</v>
      </c>
      <c r="C29" s="19" t="s">
        <v>1071</v>
      </c>
      <c r="D29" s="19" t="s">
        <v>1095</v>
      </c>
      <c r="E29" s="20">
        <v>1512044</v>
      </c>
      <c r="F29" s="21" t="s">
        <v>1073</v>
      </c>
      <c r="G29" s="20">
        <v>120964</v>
      </c>
      <c r="H29" s="20">
        <v>1633008</v>
      </c>
      <c r="I29" s="19" t="s">
        <v>1074</v>
      </c>
      <c r="J29" s="19" t="s">
        <v>1075</v>
      </c>
      <c r="K29" s="22">
        <v>45557</v>
      </c>
      <c r="L29" s="26">
        <f ca="1">+VLOOKUP(B29,'EBS phản hồi'!H:N,7,0)</f>
        <v>-1633008</v>
      </c>
      <c r="M29" s="26">
        <f t="shared" ca="1" si="0"/>
        <v>0</v>
      </c>
    </row>
    <row r="30" spans="1:13" hidden="1" x14ac:dyDescent="0.25">
      <c r="A30" s="17">
        <v>45509</v>
      </c>
      <c r="B30" s="18">
        <v>39904</v>
      </c>
      <c r="C30" s="19" t="s">
        <v>1071</v>
      </c>
      <c r="D30" s="19" t="s">
        <v>1096</v>
      </c>
      <c r="E30" s="20">
        <v>1311312</v>
      </c>
      <c r="F30" s="21" t="s">
        <v>1073</v>
      </c>
      <c r="G30" s="20">
        <v>104905</v>
      </c>
      <c r="H30" s="20">
        <v>1416217</v>
      </c>
      <c r="I30" s="19" t="s">
        <v>1074</v>
      </c>
      <c r="J30" s="19" t="s">
        <v>1075</v>
      </c>
      <c r="K30" s="22">
        <v>45557</v>
      </c>
      <c r="L30" s="26">
        <f ca="1">+VLOOKUP(B30,'EBS phản hồi'!H:N,7,0)</f>
        <v>-1416217</v>
      </c>
      <c r="M30" s="26">
        <f t="shared" ca="1" si="0"/>
        <v>0</v>
      </c>
    </row>
    <row r="31" spans="1:13" hidden="1" x14ac:dyDescent="0.25">
      <c r="A31" s="17">
        <v>45510</v>
      </c>
      <c r="B31" s="18">
        <v>39927</v>
      </c>
      <c r="C31" s="19" t="s">
        <v>1071</v>
      </c>
      <c r="D31" s="19" t="s">
        <v>1097</v>
      </c>
      <c r="E31" s="20">
        <v>3181416</v>
      </c>
      <c r="F31" s="21" t="s">
        <v>1073</v>
      </c>
      <c r="G31" s="20">
        <v>254513</v>
      </c>
      <c r="H31" s="20">
        <v>3435929</v>
      </c>
      <c r="I31" s="19" t="s">
        <v>1074</v>
      </c>
      <c r="J31" s="19" t="s">
        <v>1075</v>
      </c>
      <c r="K31" s="22">
        <v>45558</v>
      </c>
      <c r="L31" s="26">
        <f ca="1">+VLOOKUP(B31,'EBS phản hồi'!H:N,7,0)</f>
        <v>-3435929</v>
      </c>
      <c r="M31" s="26">
        <f t="shared" ca="1" si="0"/>
        <v>0</v>
      </c>
    </row>
    <row r="32" spans="1:13" hidden="1" x14ac:dyDescent="0.25">
      <c r="A32" s="17">
        <v>45510</v>
      </c>
      <c r="B32" s="18">
        <v>39928</v>
      </c>
      <c r="C32" s="19" t="s">
        <v>1071</v>
      </c>
      <c r="D32" s="19" t="s">
        <v>1082</v>
      </c>
      <c r="E32" s="20">
        <v>3181416</v>
      </c>
      <c r="F32" s="21" t="s">
        <v>1073</v>
      </c>
      <c r="G32" s="20">
        <v>254513</v>
      </c>
      <c r="H32" s="20">
        <v>3435929</v>
      </c>
      <c r="I32" s="19" t="s">
        <v>1074</v>
      </c>
      <c r="J32" s="19" t="s">
        <v>1075</v>
      </c>
      <c r="K32" s="22">
        <v>45558</v>
      </c>
      <c r="L32" s="26">
        <f ca="1">+VLOOKUP(B32,'EBS phản hồi'!H:N,7,0)</f>
        <v>-3435929</v>
      </c>
      <c r="M32" s="26">
        <f t="shared" ca="1" si="0"/>
        <v>0</v>
      </c>
    </row>
    <row r="33" spans="1:13" hidden="1" x14ac:dyDescent="0.25">
      <c r="A33" s="17">
        <v>45510</v>
      </c>
      <c r="B33" s="18">
        <v>39937</v>
      </c>
      <c r="C33" s="19" t="s">
        <v>1071</v>
      </c>
      <c r="D33" s="19" t="s">
        <v>1098</v>
      </c>
      <c r="E33" s="20">
        <v>5760636</v>
      </c>
      <c r="F33" s="21" t="s">
        <v>1073</v>
      </c>
      <c r="G33" s="20">
        <v>460851</v>
      </c>
      <c r="H33" s="20">
        <v>6221487</v>
      </c>
      <c r="I33" s="19" t="s">
        <v>1074</v>
      </c>
      <c r="J33" s="19" t="s">
        <v>1075</v>
      </c>
      <c r="K33" s="22">
        <v>45558</v>
      </c>
      <c r="L33" s="26">
        <f ca="1">+VLOOKUP(B33,'EBS phản hồi'!H:N,7,0)</f>
        <v>-6221487</v>
      </c>
      <c r="M33" s="26">
        <f t="shared" ca="1" si="0"/>
        <v>0</v>
      </c>
    </row>
    <row r="34" spans="1:13" hidden="1" x14ac:dyDescent="0.25">
      <c r="A34" s="17">
        <v>45510</v>
      </c>
      <c r="B34" s="18">
        <v>39938</v>
      </c>
      <c r="C34" s="19" t="s">
        <v>1071</v>
      </c>
      <c r="D34" s="19" t="s">
        <v>1099</v>
      </c>
      <c r="E34" s="20">
        <v>2579220</v>
      </c>
      <c r="F34" s="21" t="s">
        <v>1073</v>
      </c>
      <c r="G34" s="20">
        <v>206338</v>
      </c>
      <c r="H34" s="20">
        <v>2785558</v>
      </c>
      <c r="I34" s="19" t="s">
        <v>1074</v>
      </c>
      <c r="J34" s="19" t="s">
        <v>1075</v>
      </c>
      <c r="K34" s="22">
        <v>45558</v>
      </c>
      <c r="L34" s="26">
        <f ca="1">+VLOOKUP(B34,'EBS phản hồi'!H:N,7,0)</f>
        <v>-2785558</v>
      </c>
      <c r="M34" s="26">
        <f t="shared" ca="1" si="0"/>
        <v>0</v>
      </c>
    </row>
    <row r="35" spans="1:13" hidden="1" x14ac:dyDescent="0.25">
      <c r="A35" s="17">
        <v>45511</v>
      </c>
      <c r="B35" s="18">
        <v>40004</v>
      </c>
      <c r="C35" s="19" t="s">
        <v>1071</v>
      </c>
      <c r="D35" s="19" t="s">
        <v>1100</v>
      </c>
      <c r="E35" s="20">
        <v>3029280</v>
      </c>
      <c r="F35" s="21" t="s">
        <v>1073</v>
      </c>
      <c r="G35" s="20">
        <v>242342</v>
      </c>
      <c r="H35" s="20">
        <v>3271622</v>
      </c>
      <c r="I35" s="19" t="s">
        <v>1074</v>
      </c>
      <c r="J35" s="19" t="s">
        <v>1075</v>
      </c>
      <c r="K35" s="22">
        <v>45559</v>
      </c>
      <c r="L35" s="26">
        <f ca="1">+VLOOKUP(B35,'EBS phản hồi'!H:N,7,0)</f>
        <v>-3271622</v>
      </c>
      <c r="M35" s="26">
        <f t="shared" ca="1" si="0"/>
        <v>0</v>
      </c>
    </row>
    <row r="36" spans="1:13" hidden="1" x14ac:dyDescent="0.25">
      <c r="A36" s="17">
        <v>45511</v>
      </c>
      <c r="B36" s="18">
        <v>40018</v>
      </c>
      <c r="C36" s="19" t="s">
        <v>1071</v>
      </c>
      <c r="D36" s="19" t="s">
        <v>1101</v>
      </c>
      <c r="E36" s="20">
        <v>2579220</v>
      </c>
      <c r="F36" s="21" t="s">
        <v>1073</v>
      </c>
      <c r="G36" s="20">
        <v>206338</v>
      </c>
      <c r="H36" s="20">
        <v>2785558</v>
      </c>
      <c r="I36" s="19" t="s">
        <v>1074</v>
      </c>
      <c r="J36" s="19" t="s">
        <v>1075</v>
      </c>
      <c r="K36" s="22">
        <v>45559</v>
      </c>
      <c r="L36" s="26">
        <f ca="1">+VLOOKUP(B36,'EBS phản hồi'!H:N,7,0)</f>
        <v>-2785558</v>
      </c>
      <c r="M36" s="26">
        <f t="shared" ca="1" si="0"/>
        <v>0</v>
      </c>
    </row>
    <row r="37" spans="1:13" hidden="1" x14ac:dyDescent="0.25">
      <c r="A37" s="17">
        <v>45511</v>
      </c>
      <c r="B37" s="18">
        <v>40019</v>
      </c>
      <c r="C37" s="19" t="s">
        <v>1071</v>
      </c>
      <c r="D37" s="19" t="s">
        <v>1102</v>
      </c>
      <c r="E37" s="20">
        <v>1870104</v>
      </c>
      <c r="F37" s="21" t="s">
        <v>1073</v>
      </c>
      <c r="G37" s="20">
        <v>149608</v>
      </c>
      <c r="H37" s="20">
        <v>2019712</v>
      </c>
      <c r="I37" s="19" t="s">
        <v>1074</v>
      </c>
      <c r="J37" s="19" t="s">
        <v>1075</v>
      </c>
      <c r="K37" s="22">
        <v>45559</v>
      </c>
      <c r="L37" s="26">
        <f ca="1">+VLOOKUP(B37,'EBS phản hồi'!H:N,7,0)</f>
        <v>-2019712</v>
      </c>
      <c r="M37" s="26">
        <f t="shared" ca="1" si="0"/>
        <v>0</v>
      </c>
    </row>
    <row r="38" spans="1:13" hidden="1" x14ac:dyDescent="0.25">
      <c r="A38" s="17">
        <v>45511</v>
      </c>
      <c r="B38" s="18">
        <v>40020</v>
      </c>
      <c r="C38" s="19" t="s">
        <v>1071</v>
      </c>
      <c r="D38" s="19" t="s">
        <v>1103</v>
      </c>
      <c r="E38" s="20">
        <v>1468640</v>
      </c>
      <c r="F38" s="21" t="s">
        <v>1073</v>
      </c>
      <c r="G38" s="20">
        <v>117491</v>
      </c>
      <c r="H38" s="20">
        <v>1586131</v>
      </c>
      <c r="I38" s="19" t="s">
        <v>1074</v>
      </c>
      <c r="J38" s="19" t="s">
        <v>1075</v>
      </c>
      <c r="K38" s="22">
        <v>45559</v>
      </c>
      <c r="L38" s="26">
        <f ca="1">+VLOOKUP(B38,'EBS phản hồi'!H:N,7,0)</f>
        <v>-1586131</v>
      </c>
      <c r="M38" s="26">
        <f t="shared" ca="1" si="0"/>
        <v>0</v>
      </c>
    </row>
    <row r="39" spans="1:13" hidden="1" x14ac:dyDescent="0.25">
      <c r="A39" s="17">
        <v>45511</v>
      </c>
      <c r="B39" s="18">
        <v>40021</v>
      </c>
      <c r="C39" s="19" t="s">
        <v>1071</v>
      </c>
      <c r="D39" s="19" t="s">
        <v>1103</v>
      </c>
      <c r="E39" s="20">
        <v>1468640</v>
      </c>
      <c r="F39" s="21" t="s">
        <v>1073</v>
      </c>
      <c r="G39" s="20">
        <v>117491</v>
      </c>
      <c r="H39" s="20">
        <v>1586131</v>
      </c>
      <c r="I39" s="19" t="s">
        <v>1074</v>
      </c>
      <c r="J39" s="19" t="s">
        <v>1075</v>
      </c>
      <c r="K39" s="22">
        <v>45559</v>
      </c>
      <c r="L39" s="26">
        <f ca="1">+VLOOKUP(B39,'EBS phản hồi'!H:N,7,0)</f>
        <v>-1586131</v>
      </c>
      <c r="M39" s="26">
        <f t="shared" ca="1" si="0"/>
        <v>0</v>
      </c>
    </row>
    <row r="40" spans="1:13" hidden="1" x14ac:dyDescent="0.25">
      <c r="A40" s="17">
        <v>45511</v>
      </c>
      <c r="B40" s="18">
        <v>40022</v>
      </c>
      <c r="C40" s="19" t="s">
        <v>1071</v>
      </c>
      <c r="D40" s="19" t="s">
        <v>1104</v>
      </c>
      <c r="E40" s="20">
        <v>1157900</v>
      </c>
      <c r="F40" s="21" t="s">
        <v>1073</v>
      </c>
      <c r="G40" s="20">
        <v>92632</v>
      </c>
      <c r="H40" s="20">
        <v>1250532</v>
      </c>
      <c r="I40" s="19" t="s">
        <v>1074</v>
      </c>
      <c r="J40" s="19" t="s">
        <v>1075</v>
      </c>
      <c r="K40" s="22">
        <v>45559</v>
      </c>
      <c r="L40" s="26">
        <f ca="1">+VLOOKUP(B40,'EBS phản hồi'!H:N,7,0)</f>
        <v>-1250532</v>
      </c>
      <c r="M40" s="26">
        <f t="shared" ca="1" si="0"/>
        <v>0</v>
      </c>
    </row>
    <row r="41" spans="1:13" hidden="1" x14ac:dyDescent="0.25">
      <c r="A41" s="17">
        <v>45511</v>
      </c>
      <c r="B41" s="18">
        <v>40023</v>
      </c>
      <c r="C41" s="19" t="s">
        <v>1071</v>
      </c>
      <c r="D41" s="19" t="s">
        <v>1104</v>
      </c>
      <c r="E41" s="20">
        <v>1468640</v>
      </c>
      <c r="F41" s="21" t="s">
        <v>1073</v>
      </c>
      <c r="G41" s="20">
        <v>117491</v>
      </c>
      <c r="H41" s="20">
        <v>1586131</v>
      </c>
      <c r="I41" s="19" t="s">
        <v>1074</v>
      </c>
      <c r="J41" s="19" t="s">
        <v>1075</v>
      </c>
      <c r="K41" s="22">
        <v>45559</v>
      </c>
      <c r="L41" s="26">
        <f ca="1">+VLOOKUP(B41,'EBS phản hồi'!H:N,7,0)</f>
        <v>-1586131</v>
      </c>
      <c r="M41" s="26">
        <f t="shared" ca="1" si="0"/>
        <v>0</v>
      </c>
    </row>
    <row r="42" spans="1:13" hidden="1" x14ac:dyDescent="0.25">
      <c r="A42" s="17">
        <v>45511</v>
      </c>
      <c r="B42" s="18">
        <v>40024</v>
      </c>
      <c r="C42" s="19" t="s">
        <v>1071</v>
      </c>
      <c r="D42" s="19" t="s">
        <v>1076</v>
      </c>
      <c r="E42" s="20">
        <v>1870104</v>
      </c>
      <c r="F42" s="21" t="s">
        <v>1073</v>
      </c>
      <c r="G42" s="20">
        <v>149608</v>
      </c>
      <c r="H42" s="20">
        <v>2019712</v>
      </c>
      <c r="I42" s="19" t="s">
        <v>1074</v>
      </c>
      <c r="J42" s="19" t="s">
        <v>1075</v>
      </c>
      <c r="K42" s="22">
        <v>45559</v>
      </c>
      <c r="L42" s="26">
        <f ca="1">+VLOOKUP(B42,'EBS phản hồi'!H:N,7,0)</f>
        <v>-2019712</v>
      </c>
      <c r="M42" s="26">
        <f t="shared" ca="1" si="0"/>
        <v>0</v>
      </c>
    </row>
    <row r="43" spans="1:13" hidden="1" x14ac:dyDescent="0.25">
      <c r="A43" s="17">
        <v>45512</v>
      </c>
      <c r="B43" s="18">
        <v>41156</v>
      </c>
      <c r="C43" s="19" t="s">
        <v>1071</v>
      </c>
      <c r="D43" s="19" t="s">
        <v>1105</v>
      </c>
      <c r="E43" s="20">
        <v>2579220</v>
      </c>
      <c r="F43" s="21" t="s">
        <v>1073</v>
      </c>
      <c r="G43" s="20">
        <v>206338</v>
      </c>
      <c r="H43" s="20">
        <v>2785558</v>
      </c>
      <c r="I43" s="19" t="s">
        <v>1074</v>
      </c>
      <c r="J43" s="19" t="s">
        <v>1075</v>
      </c>
      <c r="K43" s="22">
        <v>45560</v>
      </c>
      <c r="L43" s="26">
        <f ca="1">+VLOOKUP(B43,'EBS phản hồi'!H:N,7,0)</f>
        <v>-2785558</v>
      </c>
      <c r="M43" s="26">
        <f t="shared" ca="1" si="0"/>
        <v>0</v>
      </c>
    </row>
    <row r="44" spans="1:13" hidden="1" x14ac:dyDescent="0.25">
      <c r="A44" s="17">
        <v>45512</v>
      </c>
      <c r="B44" s="18">
        <v>41161</v>
      </c>
      <c r="C44" s="19" t="s">
        <v>1071</v>
      </c>
      <c r="D44" s="19" t="s">
        <v>1106</v>
      </c>
      <c r="E44" s="20">
        <v>2937280</v>
      </c>
      <c r="F44" s="21" t="s">
        <v>1073</v>
      </c>
      <c r="G44" s="20">
        <v>234982</v>
      </c>
      <c r="H44" s="20">
        <v>3172262</v>
      </c>
      <c r="I44" s="19" t="s">
        <v>1074</v>
      </c>
      <c r="J44" s="19" t="s">
        <v>1075</v>
      </c>
      <c r="K44" s="22">
        <v>45560</v>
      </c>
      <c r="L44" s="26">
        <f ca="1">+VLOOKUP(B44,'EBS phản hồi'!H:N,7,0)</f>
        <v>-3172262</v>
      </c>
      <c r="M44" s="26">
        <f t="shared" ca="1" si="0"/>
        <v>0</v>
      </c>
    </row>
    <row r="45" spans="1:13" hidden="1" x14ac:dyDescent="0.25">
      <c r="A45" s="17">
        <v>45512</v>
      </c>
      <c r="B45" s="18">
        <v>41162</v>
      </c>
      <c r="C45" s="19" t="s">
        <v>1071</v>
      </c>
      <c r="D45" s="19" t="s">
        <v>1106</v>
      </c>
      <c r="E45" s="20">
        <v>1110580</v>
      </c>
      <c r="F45" s="21" t="s">
        <v>1073</v>
      </c>
      <c r="G45" s="20">
        <v>88846</v>
      </c>
      <c r="H45" s="20">
        <v>1199426</v>
      </c>
      <c r="I45" s="19" t="s">
        <v>1074</v>
      </c>
      <c r="J45" s="19" t="s">
        <v>1075</v>
      </c>
      <c r="K45" s="22">
        <v>45560</v>
      </c>
      <c r="L45" s="26">
        <f ca="1">+VLOOKUP(B45,'EBS phản hồi'!H:N,7,0)</f>
        <v>-1199426</v>
      </c>
      <c r="M45" s="26">
        <f t="shared" ca="1" si="0"/>
        <v>0</v>
      </c>
    </row>
    <row r="46" spans="1:13" hidden="1" x14ac:dyDescent="0.25">
      <c r="A46" s="17">
        <v>45512</v>
      </c>
      <c r="B46" s="18">
        <v>41165</v>
      </c>
      <c r="C46" s="19" t="s">
        <v>1071</v>
      </c>
      <c r="D46" s="19" t="s">
        <v>1086</v>
      </c>
      <c r="E46" s="20">
        <v>1110580</v>
      </c>
      <c r="F46" s="21" t="s">
        <v>1073</v>
      </c>
      <c r="G46" s="20">
        <v>88846</v>
      </c>
      <c r="H46" s="20">
        <v>1199426</v>
      </c>
      <c r="I46" s="19" t="s">
        <v>1074</v>
      </c>
      <c r="J46" s="19" t="s">
        <v>1075</v>
      </c>
      <c r="K46" s="22">
        <v>45560</v>
      </c>
      <c r="L46" s="26">
        <f ca="1">+VLOOKUP(B46,'EBS phản hồi'!H:N,7,0)</f>
        <v>-1199426</v>
      </c>
      <c r="M46" s="26">
        <f t="shared" ca="1" si="0"/>
        <v>0</v>
      </c>
    </row>
    <row r="47" spans="1:13" hidden="1" x14ac:dyDescent="0.25">
      <c r="A47" s="17">
        <v>45512</v>
      </c>
      <c r="B47" s="18">
        <v>41166</v>
      </c>
      <c r="C47" s="19" t="s">
        <v>1071</v>
      </c>
      <c r="D47" s="19" t="s">
        <v>1087</v>
      </c>
      <c r="E47" s="20">
        <v>1468640</v>
      </c>
      <c r="F47" s="21" t="s">
        <v>1073</v>
      </c>
      <c r="G47" s="20">
        <v>117491</v>
      </c>
      <c r="H47" s="20">
        <v>1586131</v>
      </c>
      <c r="I47" s="19" t="s">
        <v>1074</v>
      </c>
      <c r="J47" s="19" t="s">
        <v>1075</v>
      </c>
      <c r="K47" s="22">
        <v>45560</v>
      </c>
      <c r="L47" s="26">
        <f ca="1">+VLOOKUP(B47,'EBS phản hồi'!H:N,7,0)</f>
        <v>-1586131</v>
      </c>
      <c r="M47" s="26">
        <f t="shared" ca="1" si="0"/>
        <v>0</v>
      </c>
    </row>
    <row r="48" spans="1:13" hidden="1" x14ac:dyDescent="0.25">
      <c r="A48" s="17">
        <v>45512</v>
      </c>
      <c r="B48" s="18">
        <v>41167</v>
      </c>
      <c r="C48" s="19" t="s">
        <v>1071</v>
      </c>
      <c r="D48" s="19" t="s">
        <v>1089</v>
      </c>
      <c r="E48" s="20">
        <v>1512044</v>
      </c>
      <c r="F48" s="21" t="s">
        <v>1073</v>
      </c>
      <c r="G48" s="20">
        <v>120964</v>
      </c>
      <c r="H48" s="20">
        <v>1633008</v>
      </c>
      <c r="I48" s="19" t="s">
        <v>1074</v>
      </c>
      <c r="J48" s="19" t="s">
        <v>1075</v>
      </c>
      <c r="K48" s="22">
        <v>45560</v>
      </c>
      <c r="L48" s="26">
        <f ca="1">+VLOOKUP(B48,'EBS phản hồi'!H:N,7,0)</f>
        <v>-1633008</v>
      </c>
      <c r="M48" s="26">
        <f t="shared" ca="1" si="0"/>
        <v>0</v>
      </c>
    </row>
    <row r="49" spans="1:13" hidden="1" x14ac:dyDescent="0.25">
      <c r="A49" s="17">
        <v>45512</v>
      </c>
      <c r="B49" s="18">
        <v>41168</v>
      </c>
      <c r="C49" s="19" t="s">
        <v>1071</v>
      </c>
      <c r="D49" s="19" t="s">
        <v>1089</v>
      </c>
      <c r="E49" s="20">
        <v>6276024</v>
      </c>
      <c r="F49" s="21" t="s">
        <v>1073</v>
      </c>
      <c r="G49" s="20">
        <v>502082</v>
      </c>
      <c r="H49" s="20">
        <v>6778106</v>
      </c>
      <c r="I49" s="19" t="s">
        <v>1074</v>
      </c>
      <c r="J49" s="19" t="s">
        <v>1075</v>
      </c>
      <c r="K49" s="22">
        <v>45560</v>
      </c>
      <c r="L49" s="26">
        <f ca="1">+VLOOKUP(B49,'EBS phản hồi'!H:N,7,0)</f>
        <v>-6778106</v>
      </c>
      <c r="M49" s="26">
        <f t="shared" ca="1" si="0"/>
        <v>0</v>
      </c>
    </row>
    <row r="50" spans="1:13" hidden="1" x14ac:dyDescent="0.25">
      <c r="A50" s="17">
        <v>45513</v>
      </c>
      <c r="B50" s="18">
        <v>41170</v>
      </c>
      <c r="C50" s="19" t="s">
        <v>1071</v>
      </c>
      <c r="D50" s="19" t="s">
        <v>1107</v>
      </c>
      <c r="E50" s="20">
        <v>4449324</v>
      </c>
      <c r="F50" s="21" t="s">
        <v>1073</v>
      </c>
      <c r="G50" s="20">
        <v>355946</v>
      </c>
      <c r="H50" s="20">
        <v>4805270</v>
      </c>
      <c r="I50" s="19" t="s">
        <v>1074</v>
      </c>
      <c r="J50" s="19" t="s">
        <v>1075</v>
      </c>
      <c r="K50" s="22">
        <v>45561</v>
      </c>
      <c r="L50" s="26">
        <f ca="1">+VLOOKUP(B50,'EBS phản hồi'!H:N,7,0)</f>
        <v>-4805270</v>
      </c>
      <c r="M50" s="26">
        <f t="shared" ca="1" si="0"/>
        <v>0</v>
      </c>
    </row>
    <row r="51" spans="1:13" hidden="1" x14ac:dyDescent="0.25">
      <c r="A51" s="17">
        <v>45513</v>
      </c>
      <c r="B51" s="18">
        <v>41171</v>
      </c>
      <c r="C51" s="19" t="s">
        <v>1071</v>
      </c>
      <c r="D51" s="19" t="s">
        <v>1108</v>
      </c>
      <c r="E51" s="20">
        <v>2937280</v>
      </c>
      <c r="F51" s="21" t="s">
        <v>1073</v>
      </c>
      <c r="G51" s="20">
        <v>234982</v>
      </c>
      <c r="H51" s="20">
        <v>3172262</v>
      </c>
      <c r="I51" s="19" t="s">
        <v>1074</v>
      </c>
      <c r="J51" s="19" t="s">
        <v>1075</v>
      </c>
      <c r="K51" s="22">
        <v>45561</v>
      </c>
      <c r="L51" s="26">
        <f ca="1">+VLOOKUP(B51,'EBS phản hồi'!H:N,7,0)</f>
        <v>-3172262</v>
      </c>
      <c r="M51" s="26">
        <f t="shared" ca="1" si="0"/>
        <v>0</v>
      </c>
    </row>
    <row r="52" spans="1:13" hidden="1" x14ac:dyDescent="0.25">
      <c r="A52" s="17">
        <v>45513</v>
      </c>
      <c r="B52" s="18">
        <v>41244</v>
      </c>
      <c r="C52" s="19" t="s">
        <v>1071</v>
      </c>
      <c r="D52" s="19" t="s">
        <v>1084</v>
      </c>
      <c r="E52" s="20">
        <v>1110580</v>
      </c>
      <c r="F52" s="21" t="s">
        <v>1073</v>
      </c>
      <c r="G52" s="20">
        <v>88846</v>
      </c>
      <c r="H52" s="20">
        <v>1199426</v>
      </c>
      <c r="I52" s="19" t="s">
        <v>1074</v>
      </c>
      <c r="J52" s="19" t="s">
        <v>1075</v>
      </c>
      <c r="K52" s="22">
        <v>45561</v>
      </c>
      <c r="L52" s="26">
        <f ca="1">+VLOOKUP(B52,'EBS phản hồi'!H:N,7,0)</f>
        <v>-1199426</v>
      </c>
      <c r="M52" s="26">
        <f t="shared" ca="1" si="0"/>
        <v>0</v>
      </c>
    </row>
    <row r="53" spans="1:13" hidden="1" x14ac:dyDescent="0.25">
      <c r="A53" s="17">
        <v>45513</v>
      </c>
      <c r="B53" s="18">
        <v>41245</v>
      </c>
      <c r="C53" s="19" t="s">
        <v>1071</v>
      </c>
      <c r="D53" s="19" t="s">
        <v>1109</v>
      </c>
      <c r="E53" s="20">
        <v>1468640</v>
      </c>
      <c r="F53" s="21" t="s">
        <v>1073</v>
      </c>
      <c r="G53" s="20">
        <v>117491</v>
      </c>
      <c r="H53" s="20">
        <v>1586131</v>
      </c>
      <c r="I53" s="19" t="s">
        <v>1074</v>
      </c>
      <c r="J53" s="19" t="s">
        <v>1075</v>
      </c>
      <c r="K53" s="22">
        <v>45561</v>
      </c>
      <c r="L53" s="26">
        <f ca="1">+VLOOKUP(B53,'EBS phản hồi'!H:N,7,0)</f>
        <v>-1586131</v>
      </c>
      <c r="M53" s="26">
        <f t="shared" ca="1" si="0"/>
        <v>0</v>
      </c>
    </row>
    <row r="54" spans="1:13" hidden="1" x14ac:dyDescent="0.25">
      <c r="A54" s="17">
        <v>45513</v>
      </c>
      <c r="B54" s="18">
        <v>41246</v>
      </c>
      <c r="C54" s="19" t="s">
        <v>1071</v>
      </c>
      <c r="D54" s="19" t="s">
        <v>1110</v>
      </c>
      <c r="E54" s="20">
        <v>1468640</v>
      </c>
      <c r="F54" s="21" t="s">
        <v>1073</v>
      </c>
      <c r="G54" s="20">
        <v>117491</v>
      </c>
      <c r="H54" s="20">
        <v>1586131</v>
      </c>
      <c r="I54" s="19" t="s">
        <v>1074</v>
      </c>
      <c r="J54" s="19" t="s">
        <v>1075</v>
      </c>
      <c r="K54" s="22">
        <v>45561</v>
      </c>
      <c r="L54" s="26">
        <f ca="1">+VLOOKUP(B54,'EBS phản hồi'!H:N,7,0)</f>
        <v>-1586131</v>
      </c>
      <c r="M54" s="26">
        <f t="shared" ca="1" si="0"/>
        <v>0</v>
      </c>
    </row>
    <row r="55" spans="1:13" hidden="1" x14ac:dyDescent="0.25">
      <c r="A55" s="17">
        <v>45513</v>
      </c>
      <c r="B55" s="18">
        <v>41247</v>
      </c>
      <c r="C55" s="19" t="s">
        <v>1071</v>
      </c>
      <c r="D55" s="19" t="s">
        <v>1083</v>
      </c>
      <c r="E55" s="20">
        <v>4800380</v>
      </c>
      <c r="F55" s="21" t="s">
        <v>1073</v>
      </c>
      <c r="G55" s="20">
        <v>384030</v>
      </c>
      <c r="H55" s="20">
        <v>5184410</v>
      </c>
      <c r="I55" s="19" t="s">
        <v>1074</v>
      </c>
      <c r="J55" s="19" t="s">
        <v>1075</v>
      </c>
      <c r="K55" s="22">
        <v>45561</v>
      </c>
      <c r="L55" s="26">
        <f ca="1">+VLOOKUP(B55,'EBS phản hồi'!H:N,7,0)</f>
        <v>-5184410</v>
      </c>
      <c r="M55" s="26">
        <f t="shared" ca="1" si="0"/>
        <v>0</v>
      </c>
    </row>
    <row r="56" spans="1:13" hidden="1" x14ac:dyDescent="0.25">
      <c r="A56" s="17">
        <v>45513</v>
      </c>
      <c r="B56" s="18">
        <v>41248</v>
      </c>
      <c r="C56" s="19" t="s">
        <v>1071</v>
      </c>
      <c r="D56" s="19" t="s">
        <v>1083</v>
      </c>
      <c r="E56" s="20">
        <v>2221160</v>
      </c>
      <c r="F56" s="21" t="s">
        <v>1073</v>
      </c>
      <c r="G56" s="20">
        <v>177693</v>
      </c>
      <c r="H56" s="20">
        <v>2398853</v>
      </c>
      <c r="I56" s="19" t="s">
        <v>1074</v>
      </c>
      <c r="J56" s="19" t="s">
        <v>1075</v>
      </c>
      <c r="K56" s="22">
        <v>45561</v>
      </c>
      <c r="L56" s="26">
        <f ca="1">+VLOOKUP(B56,'EBS phản hồi'!H:N,7,0)</f>
        <v>-2398853</v>
      </c>
      <c r="M56" s="26">
        <f t="shared" ca="1" si="0"/>
        <v>0</v>
      </c>
    </row>
    <row r="57" spans="1:13" hidden="1" x14ac:dyDescent="0.25">
      <c r="A57" s="17">
        <v>45513</v>
      </c>
      <c r="B57" s="18">
        <v>41249</v>
      </c>
      <c r="C57" s="19" t="s">
        <v>1071</v>
      </c>
      <c r="D57" s="19" t="s">
        <v>1083</v>
      </c>
      <c r="E57" s="20">
        <v>1836640</v>
      </c>
      <c r="F57" s="21" t="s">
        <v>1073</v>
      </c>
      <c r="G57" s="20">
        <v>146931</v>
      </c>
      <c r="H57" s="20">
        <v>1983571</v>
      </c>
      <c r="I57" s="19" t="s">
        <v>1074</v>
      </c>
      <c r="J57" s="19" t="s">
        <v>1075</v>
      </c>
      <c r="K57" s="22">
        <v>45561</v>
      </c>
      <c r="L57" s="26">
        <f ca="1">+VLOOKUP(B57,'EBS phản hồi'!H:N,7,0)</f>
        <v>-1983571</v>
      </c>
      <c r="M57" s="26">
        <f t="shared" ca="1" si="0"/>
        <v>0</v>
      </c>
    </row>
    <row r="58" spans="1:13" hidden="1" x14ac:dyDescent="0.25">
      <c r="A58" s="17">
        <v>45514</v>
      </c>
      <c r="B58" s="18">
        <v>41450</v>
      </c>
      <c r="C58" s="19" t="s">
        <v>1071</v>
      </c>
      <c r="D58" s="19" t="s">
        <v>1111</v>
      </c>
      <c r="E58" s="20">
        <v>1669372</v>
      </c>
      <c r="F58" s="21" t="s">
        <v>1073</v>
      </c>
      <c r="G58" s="20">
        <v>133550</v>
      </c>
      <c r="H58" s="20">
        <v>1802922</v>
      </c>
      <c r="I58" s="19" t="s">
        <v>1074</v>
      </c>
      <c r="J58" s="19" t="s">
        <v>1075</v>
      </c>
      <c r="K58" s="22">
        <v>45562</v>
      </c>
      <c r="L58" s="26">
        <f ca="1">+VLOOKUP(B58,'EBS phản hồi'!H:N,7,0)</f>
        <v>-1802922</v>
      </c>
      <c r="M58" s="26">
        <f t="shared" ca="1" si="0"/>
        <v>0</v>
      </c>
    </row>
    <row r="59" spans="1:13" hidden="1" x14ac:dyDescent="0.25">
      <c r="A59" s="17">
        <v>45514</v>
      </c>
      <c r="B59" s="18">
        <v>41468</v>
      </c>
      <c r="C59" s="19" t="s">
        <v>1071</v>
      </c>
      <c r="D59" s="19" t="s">
        <v>1101</v>
      </c>
      <c r="E59" s="20">
        <v>4047860</v>
      </c>
      <c r="F59" s="21" t="s">
        <v>1073</v>
      </c>
      <c r="G59" s="20">
        <v>323829</v>
      </c>
      <c r="H59" s="20">
        <v>4371689</v>
      </c>
      <c r="I59" s="19" t="s">
        <v>1074</v>
      </c>
      <c r="J59" s="19" t="s">
        <v>1075</v>
      </c>
      <c r="K59" s="22">
        <v>45562</v>
      </c>
      <c r="L59" s="26">
        <f ca="1">+VLOOKUP(B59,'EBS phản hồi'!H:N,7,0)</f>
        <v>-4371689</v>
      </c>
      <c r="M59" s="26">
        <f t="shared" ca="1" si="0"/>
        <v>0</v>
      </c>
    </row>
    <row r="60" spans="1:13" hidden="1" x14ac:dyDescent="0.25">
      <c r="A60" s="17">
        <v>45514</v>
      </c>
      <c r="B60" s="18">
        <v>41469</v>
      </c>
      <c r="C60" s="19" t="s">
        <v>1071</v>
      </c>
      <c r="D60" s="19" t="s">
        <v>1104</v>
      </c>
      <c r="E60" s="20">
        <v>2937280</v>
      </c>
      <c r="F60" s="21" t="s">
        <v>1073</v>
      </c>
      <c r="G60" s="20">
        <v>234982</v>
      </c>
      <c r="H60" s="20">
        <v>3172262</v>
      </c>
      <c r="I60" s="19" t="s">
        <v>1074</v>
      </c>
      <c r="J60" s="19" t="s">
        <v>1075</v>
      </c>
      <c r="K60" s="22">
        <v>45562</v>
      </c>
      <c r="L60" s="26">
        <f ca="1">+VLOOKUP(B60,'EBS phản hồi'!H:N,7,0)</f>
        <v>-3172262</v>
      </c>
      <c r="M60" s="26">
        <f t="shared" ca="1" si="0"/>
        <v>0</v>
      </c>
    </row>
    <row r="61" spans="1:13" hidden="1" x14ac:dyDescent="0.25">
      <c r="A61" s="17">
        <v>45514</v>
      </c>
      <c r="B61" s="18">
        <v>41470</v>
      </c>
      <c r="C61" s="19" t="s">
        <v>1071</v>
      </c>
      <c r="D61" s="19" t="s">
        <v>1077</v>
      </c>
      <c r="E61" s="20">
        <v>5158440</v>
      </c>
      <c r="F61" s="21" t="s">
        <v>1073</v>
      </c>
      <c r="G61" s="20">
        <v>412675</v>
      </c>
      <c r="H61" s="20">
        <v>5571115</v>
      </c>
      <c r="I61" s="19" t="s">
        <v>1074</v>
      </c>
      <c r="J61" s="19" t="s">
        <v>1075</v>
      </c>
      <c r="K61" s="22">
        <v>45562</v>
      </c>
      <c r="L61" s="26">
        <f ca="1">+VLOOKUP(B61,'EBS phản hồi'!H:N,7,0)</f>
        <v>-5571115</v>
      </c>
      <c r="M61" s="26">
        <f t="shared" ca="1" si="0"/>
        <v>0</v>
      </c>
    </row>
    <row r="62" spans="1:13" hidden="1" x14ac:dyDescent="0.25">
      <c r="A62" s="17">
        <v>45516</v>
      </c>
      <c r="B62" s="18">
        <v>41498</v>
      </c>
      <c r="C62" s="19" t="s">
        <v>1071</v>
      </c>
      <c r="D62" s="19" t="s">
        <v>1112</v>
      </c>
      <c r="E62" s="20">
        <v>1669372</v>
      </c>
      <c r="F62" s="21" t="s">
        <v>1073</v>
      </c>
      <c r="G62" s="20">
        <v>133550</v>
      </c>
      <c r="H62" s="20">
        <v>1802922</v>
      </c>
      <c r="I62" s="19" t="s">
        <v>1074</v>
      </c>
      <c r="J62" s="19" t="s">
        <v>1075</v>
      </c>
      <c r="K62" s="22">
        <v>45564</v>
      </c>
      <c r="L62" s="26">
        <f ca="1">+VLOOKUP(B62,'EBS phản hồi'!H:N,7,0)</f>
        <v>-1802922</v>
      </c>
      <c r="M62" s="26">
        <f t="shared" ca="1" si="0"/>
        <v>0</v>
      </c>
    </row>
    <row r="63" spans="1:13" hidden="1" x14ac:dyDescent="0.25">
      <c r="A63" s="17">
        <v>45516</v>
      </c>
      <c r="B63" s="18">
        <v>41499</v>
      </c>
      <c r="C63" s="19" t="s">
        <v>1071</v>
      </c>
      <c r="D63" s="19" t="s">
        <v>1112</v>
      </c>
      <c r="E63" s="20">
        <v>2937280</v>
      </c>
      <c r="F63" s="21" t="s">
        <v>1073</v>
      </c>
      <c r="G63" s="20">
        <v>234982</v>
      </c>
      <c r="H63" s="20">
        <v>3172262</v>
      </c>
      <c r="I63" s="19" t="s">
        <v>1074</v>
      </c>
      <c r="J63" s="19" t="s">
        <v>1075</v>
      </c>
      <c r="K63" s="22">
        <v>45564</v>
      </c>
      <c r="L63" s="26">
        <f ca="1">+VLOOKUP(B63,'EBS phản hồi'!H:N,7,0)</f>
        <v>-3172262</v>
      </c>
      <c r="M63" s="26">
        <f t="shared" ca="1" si="0"/>
        <v>0</v>
      </c>
    </row>
    <row r="64" spans="1:13" hidden="1" x14ac:dyDescent="0.25">
      <c r="A64" s="17">
        <v>45516</v>
      </c>
      <c r="B64" s="18">
        <v>41508</v>
      </c>
      <c r="C64" s="19" t="s">
        <v>1071</v>
      </c>
      <c r="D64" s="19" t="s">
        <v>1113</v>
      </c>
      <c r="E64" s="20">
        <v>1468640</v>
      </c>
      <c r="F64" s="21" t="s">
        <v>1073</v>
      </c>
      <c r="G64" s="20">
        <v>117491</v>
      </c>
      <c r="H64" s="20">
        <v>1586131</v>
      </c>
      <c r="I64" s="19" t="s">
        <v>1074</v>
      </c>
      <c r="J64" s="19" t="s">
        <v>1075</v>
      </c>
      <c r="K64" s="22">
        <v>45564</v>
      </c>
      <c r="L64" s="26">
        <f ca="1">+VLOOKUP(B64,'EBS phản hồi'!H:N,7,0)</f>
        <v>-1586131</v>
      </c>
      <c r="M64" s="26">
        <f t="shared" ca="1" si="0"/>
        <v>0</v>
      </c>
    </row>
    <row r="65" spans="1:13" hidden="1" x14ac:dyDescent="0.25">
      <c r="A65" s="17">
        <v>45516</v>
      </c>
      <c r="B65" s="18">
        <v>41509</v>
      </c>
      <c r="C65" s="19" t="s">
        <v>1071</v>
      </c>
      <c r="D65" s="19" t="s">
        <v>1085</v>
      </c>
      <c r="E65" s="20">
        <v>1468640</v>
      </c>
      <c r="F65" s="21" t="s">
        <v>1073</v>
      </c>
      <c r="G65" s="20">
        <v>117491</v>
      </c>
      <c r="H65" s="20">
        <v>1586131</v>
      </c>
      <c r="I65" s="19" t="s">
        <v>1074</v>
      </c>
      <c r="J65" s="19" t="s">
        <v>1075</v>
      </c>
      <c r="K65" s="22">
        <v>45564</v>
      </c>
      <c r="L65" s="26">
        <f ca="1">+VLOOKUP(B65,'EBS phản hồi'!H:N,7,0)</f>
        <v>-1586131</v>
      </c>
      <c r="M65" s="26">
        <f t="shared" ca="1" si="0"/>
        <v>0</v>
      </c>
    </row>
    <row r="66" spans="1:13" hidden="1" x14ac:dyDescent="0.25">
      <c r="A66" s="17">
        <v>45516</v>
      </c>
      <c r="B66" s="18">
        <v>41510</v>
      </c>
      <c r="C66" s="19" t="s">
        <v>1071</v>
      </c>
      <c r="D66" s="19" t="s">
        <v>1086</v>
      </c>
      <c r="E66" s="20">
        <v>1870104</v>
      </c>
      <c r="F66" s="21" t="s">
        <v>1073</v>
      </c>
      <c r="G66" s="20">
        <v>149608</v>
      </c>
      <c r="H66" s="20">
        <v>2019712</v>
      </c>
      <c r="I66" s="19" t="s">
        <v>1074</v>
      </c>
      <c r="J66" s="19" t="s">
        <v>1075</v>
      </c>
      <c r="K66" s="22">
        <v>45564</v>
      </c>
      <c r="L66" s="26">
        <f ca="1">+VLOOKUP(B66,'EBS phản hồi'!H:N,7,0)</f>
        <v>-2019712</v>
      </c>
      <c r="M66" s="26">
        <f t="shared" ca="1" si="0"/>
        <v>0</v>
      </c>
    </row>
    <row r="67" spans="1:13" hidden="1" x14ac:dyDescent="0.25">
      <c r="A67" s="17">
        <v>45516</v>
      </c>
      <c r="B67" s="18">
        <v>41511</v>
      </c>
      <c r="C67" s="19" t="s">
        <v>1071</v>
      </c>
      <c r="D67" s="19" t="s">
        <v>1087</v>
      </c>
      <c r="E67" s="20">
        <v>1468640</v>
      </c>
      <c r="F67" s="21" t="s">
        <v>1073</v>
      </c>
      <c r="G67" s="20">
        <v>117491</v>
      </c>
      <c r="H67" s="20">
        <v>1586131</v>
      </c>
      <c r="I67" s="19" t="s">
        <v>1074</v>
      </c>
      <c r="J67" s="19" t="s">
        <v>1075</v>
      </c>
      <c r="K67" s="22">
        <v>45564</v>
      </c>
      <c r="L67" s="26">
        <f ca="1">+VLOOKUP(B67,'EBS phản hồi'!H:N,7,0)</f>
        <v>-1586131</v>
      </c>
      <c r="M67" s="26">
        <f t="shared" ref="M67:M130" ca="1" si="1">+L67+H67</f>
        <v>0</v>
      </c>
    </row>
    <row r="68" spans="1:13" hidden="1" x14ac:dyDescent="0.25">
      <c r="A68" s="17">
        <v>45516</v>
      </c>
      <c r="B68" s="18">
        <v>41512</v>
      </c>
      <c r="C68" s="19" t="s">
        <v>1071</v>
      </c>
      <c r="D68" s="19" t="s">
        <v>1089</v>
      </c>
      <c r="E68" s="20">
        <v>2221160</v>
      </c>
      <c r="F68" s="21" t="s">
        <v>1073</v>
      </c>
      <c r="G68" s="20">
        <v>177693</v>
      </c>
      <c r="H68" s="20">
        <v>2398853</v>
      </c>
      <c r="I68" s="19" t="s">
        <v>1074</v>
      </c>
      <c r="J68" s="19" t="s">
        <v>1075</v>
      </c>
      <c r="K68" s="22">
        <v>45564</v>
      </c>
      <c r="L68" s="26">
        <f ca="1">+VLOOKUP(B68,'EBS phản hồi'!H:N,7,0)</f>
        <v>-2398853</v>
      </c>
      <c r="M68" s="26">
        <f t="shared" ca="1" si="1"/>
        <v>0</v>
      </c>
    </row>
    <row r="69" spans="1:13" hidden="1" x14ac:dyDescent="0.25">
      <c r="A69" s="17">
        <v>45516</v>
      </c>
      <c r="B69" s="18">
        <v>41513</v>
      </c>
      <c r="C69" s="19" t="s">
        <v>1071</v>
      </c>
      <c r="D69" s="19" t="s">
        <v>1090</v>
      </c>
      <c r="E69" s="20">
        <v>1468640</v>
      </c>
      <c r="F69" s="21" t="s">
        <v>1073</v>
      </c>
      <c r="G69" s="20">
        <v>117491</v>
      </c>
      <c r="H69" s="20">
        <v>1586131</v>
      </c>
      <c r="I69" s="19" t="s">
        <v>1074</v>
      </c>
      <c r="J69" s="19" t="s">
        <v>1075</v>
      </c>
      <c r="K69" s="22">
        <v>45564</v>
      </c>
      <c r="L69" s="26">
        <f ca="1">+VLOOKUP(B69,'EBS phản hồi'!H:N,7,0)</f>
        <v>-1586131</v>
      </c>
      <c r="M69" s="26">
        <f t="shared" ca="1" si="1"/>
        <v>0</v>
      </c>
    </row>
    <row r="70" spans="1:13" hidden="1" x14ac:dyDescent="0.25">
      <c r="A70" s="17">
        <v>45516</v>
      </c>
      <c r="B70" s="18">
        <v>41514</v>
      </c>
      <c r="C70" s="19" t="s">
        <v>1071</v>
      </c>
      <c r="D70" s="19" t="s">
        <v>1114</v>
      </c>
      <c r="E70" s="20">
        <v>1110580</v>
      </c>
      <c r="F70" s="21" t="s">
        <v>1073</v>
      </c>
      <c r="G70" s="20">
        <v>88846</v>
      </c>
      <c r="H70" s="20">
        <v>1199426</v>
      </c>
      <c r="I70" s="19" t="s">
        <v>1074</v>
      </c>
      <c r="J70" s="19" t="s">
        <v>1075</v>
      </c>
      <c r="K70" s="22">
        <v>45564</v>
      </c>
      <c r="L70" s="26">
        <f ca="1">+VLOOKUP(B70,'EBS phản hồi'!H:N,7,0)</f>
        <v>-1199426</v>
      </c>
      <c r="M70" s="26">
        <f t="shared" ca="1" si="1"/>
        <v>0</v>
      </c>
    </row>
    <row r="71" spans="1:13" hidden="1" x14ac:dyDescent="0.25">
      <c r="A71" s="17">
        <v>45516</v>
      </c>
      <c r="B71" s="18">
        <v>41515</v>
      </c>
      <c r="C71" s="19" t="s">
        <v>1071</v>
      </c>
      <c r="D71" s="19" t="s">
        <v>1091</v>
      </c>
      <c r="E71" s="20">
        <v>1110580</v>
      </c>
      <c r="F71" s="21" t="s">
        <v>1073</v>
      </c>
      <c r="G71" s="20">
        <v>88846</v>
      </c>
      <c r="H71" s="20">
        <v>1199426</v>
      </c>
      <c r="I71" s="19" t="s">
        <v>1074</v>
      </c>
      <c r="J71" s="19" t="s">
        <v>1075</v>
      </c>
      <c r="K71" s="22">
        <v>45564</v>
      </c>
      <c r="L71" s="26">
        <f ca="1">+VLOOKUP(B71,'EBS phản hồi'!H:N,7,0)</f>
        <v>-1199426</v>
      </c>
      <c r="M71" s="26">
        <f t="shared" ca="1" si="1"/>
        <v>0</v>
      </c>
    </row>
    <row r="72" spans="1:13" hidden="1" x14ac:dyDescent="0.25">
      <c r="A72" s="17">
        <v>45516</v>
      </c>
      <c r="B72" s="18">
        <v>41516</v>
      </c>
      <c r="C72" s="19" t="s">
        <v>1071</v>
      </c>
      <c r="D72" s="19" t="s">
        <v>1093</v>
      </c>
      <c r="E72" s="20">
        <v>3689800</v>
      </c>
      <c r="F72" s="21" t="s">
        <v>1073</v>
      </c>
      <c r="G72" s="20">
        <v>295184</v>
      </c>
      <c r="H72" s="20">
        <v>3984984</v>
      </c>
      <c r="I72" s="19" t="s">
        <v>1074</v>
      </c>
      <c r="J72" s="19" t="s">
        <v>1075</v>
      </c>
      <c r="K72" s="22">
        <v>45564</v>
      </c>
      <c r="L72" s="26">
        <f ca="1">+VLOOKUP(B72,'EBS phản hồi'!H:N,7,0)</f>
        <v>-3984984</v>
      </c>
      <c r="M72" s="26">
        <f t="shared" ca="1" si="1"/>
        <v>0</v>
      </c>
    </row>
    <row r="73" spans="1:13" hidden="1" x14ac:dyDescent="0.25">
      <c r="A73" s="17">
        <v>45516</v>
      </c>
      <c r="B73" s="18">
        <v>41517</v>
      </c>
      <c r="C73" s="19" t="s">
        <v>1071</v>
      </c>
      <c r="D73" s="19" t="s">
        <v>1094</v>
      </c>
      <c r="E73" s="20">
        <v>4606652</v>
      </c>
      <c r="F73" s="21" t="s">
        <v>1073</v>
      </c>
      <c r="G73" s="20">
        <v>368532</v>
      </c>
      <c r="H73" s="20">
        <v>4975184</v>
      </c>
      <c r="I73" s="19" t="s">
        <v>1074</v>
      </c>
      <c r="J73" s="19" t="s">
        <v>1075</v>
      </c>
      <c r="K73" s="22">
        <v>45564</v>
      </c>
      <c r="L73" s="26">
        <f ca="1">+VLOOKUP(B73,'EBS phản hồi'!H:N,7,0)</f>
        <v>-4975184</v>
      </c>
      <c r="M73" s="26">
        <f t="shared" ca="1" si="1"/>
        <v>0</v>
      </c>
    </row>
    <row r="74" spans="1:13" hidden="1" x14ac:dyDescent="0.25">
      <c r="A74" s="17">
        <v>45516</v>
      </c>
      <c r="B74" s="18">
        <v>41518</v>
      </c>
      <c r="C74" s="19" t="s">
        <v>1071</v>
      </c>
      <c r="D74" s="19" t="s">
        <v>1096</v>
      </c>
      <c r="E74" s="20">
        <v>1913508</v>
      </c>
      <c r="F74" s="21" t="s">
        <v>1073</v>
      </c>
      <c r="G74" s="20">
        <v>153081</v>
      </c>
      <c r="H74" s="20">
        <v>2066589</v>
      </c>
      <c r="I74" s="19" t="s">
        <v>1074</v>
      </c>
      <c r="J74" s="19" t="s">
        <v>1075</v>
      </c>
      <c r="K74" s="22">
        <v>45564</v>
      </c>
      <c r="L74" s="26">
        <f ca="1">+VLOOKUP(B74,'EBS phản hồi'!H:N,7,0)</f>
        <v>-2066589</v>
      </c>
      <c r="M74" s="26">
        <f t="shared" ca="1" si="1"/>
        <v>0</v>
      </c>
    </row>
    <row r="75" spans="1:13" hidden="1" x14ac:dyDescent="0.25">
      <c r="A75" s="17">
        <v>45516</v>
      </c>
      <c r="B75" s="18">
        <v>41519</v>
      </c>
      <c r="C75" s="19" t="s">
        <v>1071</v>
      </c>
      <c r="D75" s="19" t="s">
        <v>1115</v>
      </c>
      <c r="E75" s="20">
        <v>1712776</v>
      </c>
      <c r="F75" s="21" t="s">
        <v>1073</v>
      </c>
      <c r="G75" s="20">
        <v>137022</v>
      </c>
      <c r="H75" s="20">
        <v>1849798</v>
      </c>
      <c r="I75" s="19" t="s">
        <v>1074</v>
      </c>
      <c r="J75" s="19" t="s">
        <v>1075</v>
      </c>
      <c r="K75" s="22">
        <v>45564</v>
      </c>
      <c r="L75" s="26">
        <f ca="1">+VLOOKUP(B75,'EBS phản hồi'!H:N,7,0)</f>
        <v>-1849798</v>
      </c>
      <c r="M75" s="26">
        <f t="shared" ca="1" si="1"/>
        <v>0</v>
      </c>
    </row>
    <row r="76" spans="1:13" hidden="1" x14ac:dyDescent="0.25">
      <c r="A76" s="17">
        <v>45516</v>
      </c>
      <c r="B76" s="18">
        <v>41520</v>
      </c>
      <c r="C76" s="19" t="s">
        <v>1071</v>
      </c>
      <c r="D76" s="19" t="s">
        <v>1116</v>
      </c>
      <c r="E76" s="20">
        <v>1110580</v>
      </c>
      <c r="F76" s="21" t="s">
        <v>1073</v>
      </c>
      <c r="G76" s="20">
        <v>88846</v>
      </c>
      <c r="H76" s="20">
        <v>1199426</v>
      </c>
      <c r="I76" s="19" t="s">
        <v>1074</v>
      </c>
      <c r="J76" s="19" t="s">
        <v>1075</v>
      </c>
      <c r="K76" s="22">
        <v>45564</v>
      </c>
      <c r="L76" s="26">
        <f ca="1">+VLOOKUP(B76,'EBS phản hồi'!H:N,7,0)</f>
        <v>-1199426</v>
      </c>
      <c r="M76" s="26">
        <f t="shared" ca="1" si="1"/>
        <v>0</v>
      </c>
    </row>
    <row r="77" spans="1:13" hidden="1" x14ac:dyDescent="0.25">
      <c r="A77" s="17">
        <v>45516</v>
      </c>
      <c r="B77" s="18">
        <v>41521</v>
      </c>
      <c r="C77" s="19" t="s">
        <v>1071</v>
      </c>
      <c r="D77" s="19" t="s">
        <v>1117</v>
      </c>
      <c r="E77" s="20">
        <v>1110580</v>
      </c>
      <c r="F77" s="21" t="s">
        <v>1073</v>
      </c>
      <c r="G77" s="20">
        <v>88846</v>
      </c>
      <c r="H77" s="20">
        <v>1199426</v>
      </c>
      <c r="I77" s="19" t="s">
        <v>1074</v>
      </c>
      <c r="J77" s="19" t="s">
        <v>1075</v>
      </c>
      <c r="K77" s="22">
        <v>45564</v>
      </c>
      <c r="L77" s="26">
        <f ca="1">+VLOOKUP(B77,'EBS phản hồi'!H:N,7,0)</f>
        <v>-1199426</v>
      </c>
      <c r="M77" s="26">
        <f t="shared" ca="1" si="1"/>
        <v>0</v>
      </c>
    </row>
    <row r="78" spans="1:13" hidden="1" x14ac:dyDescent="0.25">
      <c r="A78" s="17">
        <v>45516</v>
      </c>
      <c r="B78" s="18">
        <v>41522</v>
      </c>
      <c r="C78" s="19" t="s">
        <v>1071</v>
      </c>
      <c r="D78" s="19" t="s">
        <v>1118</v>
      </c>
      <c r="E78" s="20">
        <v>1003660</v>
      </c>
      <c r="F78" s="21" t="s">
        <v>1073</v>
      </c>
      <c r="G78" s="20">
        <v>80293</v>
      </c>
      <c r="H78" s="20">
        <v>1083953</v>
      </c>
      <c r="I78" s="19" t="s">
        <v>1074</v>
      </c>
      <c r="J78" s="19" t="s">
        <v>1075</v>
      </c>
      <c r="K78" s="22">
        <v>45564</v>
      </c>
      <c r="L78" s="26">
        <f ca="1">+VLOOKUP(B78,'EBS phản hồi'!H:N,7,0)</f>
        <v>-1083953</v>
      </c>
      <c r="M78" s="26">
        <f t="shared" ca="1" si="1"/>
        <v>0</v>
      </c>
    </row>
    <row r="79" spans="1:13" hidden="1" x14ac:dyDescent="0.25">
      <c r="A79" s="17">
        <v>45517</v>
      </c>
      <c r="B79" s="18">
        <v>41576</v>
      </c>
      <c r="C79" s="19" t="s">
        <v>1071</v>
      </c>
      <c r="D79" s="19" t="s">
        <v>1110</v>
      </c>
      <c r="E79" s="20">
        <v>555290</v>
      </c>
      <c r="F79" s="21" t="s">
        <v>1073</v>
      </c>
      <c r="G79" s="20">
        <v>44423</v>
      </c>
      <c r="H79" s="20">
        <v>599713</v>
      </c>
      <c r="I79" s="19" t="s">
        <v>1074</v>
      </c>
      <c r="J79" s="19" t="s">
        <v>1075</v>
      </c>
      <c r="K79" s="22">
        <v>45565</v>
      </c>
      <c r="L79" s="26">
        <f ca="1">+VLOOKUP(B79,'EBS phản hồi'!H:N,7,0)</f>
        <v>-599713</v>
      </c>
      <c r="M79" s="26">
        <f t="shared" ca="1" si="1"/>
        <v>0</v>
      </c>
    </row>
    <row r="80" spans="1:13" hidden="1" x14ac:dyDescent="0.25">
      <c r="A80" s="17">
        <v>45517</v>
      </c>
      <c r="B80" s="18">
        <v>41577</v>
      </c>
      <c r="C80" s="19" t="s">
        <v>1071</v>
      </c>
      <c r="D80" s="19" t="s">
        <v>1108</v>
      </c>
      <c r="E80" s="20">
        <v>2221160</v>
      </c>
      <c r="F80" s="21" t="s">
        <v>1073</v>
      </c>
      <c r="G80" s="20">
        <v>177693</v>
      </c>
      <c r="H80" s="20">
        <v>2398853</v>
      </c>
      <c r="I80" s="19" t="s">
        <v>1074</v>
      </c>
      <c r="J80" s="19" t="s">
        <v>1075</v>
      </c>
      <c r="K80" s="22">
        <v>45565</v>
      </c>
      <c r="L80" s="26">
        <f ca="1">+VLOOKUP(B80,'EBS phản hồi'!H:N,7,0)</f>
        <v>-2398853</v>
      </c>
      <c r="M80" s="26">
        <f t="shared" ca="1" si="1"/>
        <v>0</v>
      </c>
    </row>
    <row r="81" spans="1:13" hidden="1" x14ac:dyDescent="0.25">
      <c r="A81" s="17">
        <v>45517</v>
      </c>
      <c r="B81" s="18">
        <v>41578</v>
      </c>
      <c r="C81" s="19" t="s">
        <v>1071</v>
      </c>
      <c r="D81" s="19" t="s">
        <v>1109</v>
      </c>
      <c r="E81" s="20">
        <v>1468640</v>
      </c>
      <c r="F81" s="21" t="s">
        <v>1073</v>
      </c>
      <c r="G81" s="20">
        <v>117491</v>
      </c>
      <c r="H81" s="20">
        <v>1586131</v>
      </c>
      <c r="I81" s="19" t="s">
        <v>1074</v>
      </c>
      <c r="J81" s="19" t="s">
        <v>1075</v>
      </c>
      <c r="K81" s="22">
        <v>45565</v>
      </c>
      <c r="L81" s="26">
        <f ca="1">+VLOOKUP(B81,'EBS phản hồi'!H:N,7,0)</f>
        <v>-1586131</v>
      </c>
      <c r="M81" s="26">
        <f t="shared" ca="1" si="1"/>
        <v>0</v>
      </c>
    </row>
    <row r="82" spans="1:13" hidden="1" x14ac:dyDescent="0.25">
      <c r="A82" s="17">
        <v>45517</v>
      </c>
      <c r="B82" s="18">
        <v>41579</v>
      </c>
      <c r="C82" s="19" t="s">
        <v>1071</v>
      </c>
      <c r="D82" s="19" t="s">
        <v>1119</v>
      </c>
      <c r="E82" s="20">
        <v>5158440</v>
      </c>
      <c r="F82" s="21" t="s">
        <v>1073</v>
      </c>
      <c r="G82" s="20">
        <v>412675</v>
      </c>
      <c r="H82" s="20">
        <v>5571115</v>
      </c>
      <c r="I82" s="19" t="s">
        <v>1074</v>
      </c>
      <c r="J82" s="19" t="s">
        <v>1075</v>
      </c>
      <c r="K82" s="22">
        <v>45565</v>
      </c>
      <c r="L82" s="26">
        <f ca="1">+VLOOKUP(B82,'EBS phản hồi'!H:N,7,0)</f>
        <v>-5571115</v>
      </c>
      <c r="M82" s="26">
        <f t="shared" ca="1" si="1"/>
        <v>0</v>
      </c>
    </row>
    <row r="83" spans="1:13" hidden="1" x14ac:dyDescent="0.25">
      <c r="A83" s="17">
        <v>45517</v>
      </c>
      <c r="B83" s="18">
        <v>41580</v>
      </c>
      <c r="C83" s="19" t="s">
        <v>1071</v>
      </c>
      <c r="D83" s="19" t="s">
        <v>1120</v>
      </c>
      <c r="E83" s="20">
        <v>4047860</v>
      </c>
      <c r="F83" s="21" t="s">
        <v>1073</v>
      </c>
      <c r="G83" s="20">
        <v>323829</v>
      </c>
      <c r="H83" s="20">
        <v>4371689</v>
      </c>
      <c r="I83" s="19" t="s">
        <v>1074</v>
      </c>
      <c r="J83" s="19" t="s">
        <v>1075</v>
      </c>
      <c r="K83" s="22">
        <v>45565</v>
      </c>
      <c r="L83" s="26">
        <f ca="1">+VLOOKUP(B83,'EBS phản hồi'!H:N,7,0)</f>
        <v>-4371689</v>
      </c>
      <c r="M83" s="26">
        <f t="shared" ca="1" si="1"/>
        <v>0</v>
      </c>
    </row>
    <row r="84" spans="1:13" hidden="1" x14ac:dyDescent="0.25">
      <c r="A84" s="17">
        <v>45517</v>
      </c>
      <c r="B84" s="18">
        <v>41581</v>
      </c>
      <c r="C84" s="19" t="s">
        <v>1071</v>
      </c>
      <c r="D84" s="19" t="s">
        <v>1121</v>
      </c>
      <c r="E84" s="20">
        <v>1836640</v>
      </c>
      <c r="F84" s="21" t="s">
        <v>1073</v>
      </c>
      <c r="G84" s="20">
        <v>146931</v>
      </c>
      <c r="H84" s="20">
        <v>1983571</v>
      </c>
      <c r="I84" s="19" t="s">
        <v>1074</v>
      </c>
      <c r="J84" s="19" t="s">
        <v>1075</v>
      </c>
      <c r="K84" s="22">
        <v>45565</v>
      </c>
      <c r="L84" s="26">
        <f ca="1">+VLOOKUP(B84,'EBS phản hồi'!H:N,7,0)</f>
        <v>-1983571</v>
      </c>
      <c r="M84" s="26">
        <f t="shared" ca="1" si="1"/>
        <v>0</v>
      </c>
    </row>
    <row r="85" spans="1:13" hidden="1" x14ac:dyDescent="0.25">
      <c r="A85" s="17">
        <v>45517</v>
      </c>
      <c r="B85" s="18">
        <v>41582</v>
      </c>
      <c r="C85" s="19" t="s">
        <v>1071</v>
      </c>
      <c r="D85" s="19" t="s">
        <v>1121</v>
      </c>
      <c r="E85" s="20">
        <v>4405920</v>
      </c>
      <c r="F85" s="21" t="s">
        <v>1073</v>
      </c>
      <c r="G85" s="20">
        <v>352474</v>
      </c>
      <c r="H85" s="20">
        <v>4758394</v>
      </c>
      <c r="I85" s="19" t="s">
        <v>1074</v>
      </c>
      <c r="J85" s="19" t="s">
        <v>1075</v>
      </c>
      <c r="K85" s="22">
        <v>45565</v>
      </c>
      <c r="L85" s="26">
        <f ca="1">+VLOOKUP(B85,'EBS phản hồi'!H:N,7,0)</f>
        <v>-4758394</v>
      </c>
      <c r="M85" s="26">
        <f t="shared" ca="1" si="1"/>
        <v>0</v>
      </c>
    </row>
    <row r="86" spans="1:13" hidden="1" x14ac:dyDescent="0.25">
      <c r="A86" s="17">
        <v>45517</v>
      </c>
      <c r="B86" s="18">
        <v>41583</v>
      </c>
      <c r="C86" s="19" t="s">
        <v>1071</v>
      </c>
      <c r="D86" s="19" t="s">
        <v>1122</v>
      </c>
      <c r="E86" s="20">
        <v>2919272</v>
      </c>
      <c r="F86" s="21" t="s">
        <v>1073</v>
      </c>
      <c r="G86" s="20">
        <v>233542</v>
      </c>
      <c r="H86" s="20">
        <v>3152814</v>
      </c>
      <c r="I86" s="19" t="s">
        <v>1074</v>
      </c>
      <c r="J86" s="19" t="s">
        <v>1075</v>
      </c>
      <c r="K86" s="22">
        <v>45565</v>
      </c>
      <c r="L86" s="26">
        <f ca="1">+VLOOKUP(B86,'EBS phản hồi'!H:N,7,0)</f>
        <v>-3152814</v>
      </c>
      <c r="M86" s="26">
        <f t="shared" ca="1" si="1"/>
        <v>0</v>
      </c>
    </row>
    <row r="87" spans="1:13" hidden="1" x14ac:dyDescent="0.25">
      <c r="A87" s="17">
        <v>45517</v>
      </c>
      <c r="B87" s="18">
        <v>41584</v>
      </c>
      <c r="C87" s="19" t="s">
        <v>1071</v>
      </c>
      <c r="D87" s="19" t="s">
        <v>1123</v>
      </c>
      <c r="E87" s="20">
        <v>1468640</v>
      </c>
      <c r="F87" s="21" t="s">
        <v>1073</v>
      </c>
      <c r="G87" s="20">
        <v>117491</v>
      </c>
      <c r="H87" s="20">
        <v>1586131</v>
      </c>
      <c r="I87" s="19" t="s">
        <v>1074</v>
      </c>
      <c r="J87" s="19" t="s">
        <v>1075</v>
      </c>
      <c r="K87" s="22">
        <v>45565</v>
      </c>
      <c r="L87" s="26">
        <f ca="1">+VLOOKUP(B87,'EBS phản hồi'!H:N,7,0)</f>
        <v>-1586131</v>
      </c>
      <c r="M87" s="26">
        <f t="shared" ca="1" si="1"/>
        <v>0</v>
      </c>
    </row>
    <row r="88" spans="1:13" hidden="1" x14ac:dyDescent="0.25">
      <c r="A88" s="17">
        <v>45517</v>
      </c>
      <c r="B88" s="18">
        <v>41585</v>
      </c>
      <c r="C88" s="19" t="s">
        <v>1071</v>
      </c>
      <c r="D88" s="19" t="s">
        <v>1123</v>
      </c>
      <c r="E88" s="20">
        <v>3138012</v>
      </c>
      <c r="F88" s="21" t="s">
        <v>1073</v>
      </c>
      <c r="G88" s="20">
        <v>251041</v>
      </c>
      <c r="H88" s="20">
        <v>3389053</v>
      </c>
      <c r="I88" s="19" t="s">
        <v>1074</v>
      </c>
      <c r="J88" s="19" t="s">
        <v>1075</v>
      </c>
      <c r="K88" s="22">
        <v>45565</v>
      </c>
      <c r="L88" s="26">
        <f ca="1">+VLOOKUP(B88,'EBS phản hồi'!H:N,7,0)</f>
        <v>-3389053</v>
      </c>
      <c r="M88" s="26">
        <f t="shared" ca="1" si="1"/>
        <v>0</v>
      </c>
    </row>
    <row r="89" spans="1:13" hidden="1" x14ac:dyDescent="0.25">
      <c r="A89" s="17">
        <v>45517</v>
      </c>
      <c r="B89" s="18">
        <v>41586</v>
      </c>
      <c r="C89" s="19" t="s">
        <v>1071</v>
      </c>
      <c r="D89" s="19" t="s">
        <v>1076</v>
      </c>
      <c r="E89" s="20">
        <v>1870104</v>
      </c>
      <c r="F89" s="21" t="s">
        <v>1073</v>
      </c>
      <c r="G89" s="20">
        <v>149608</v>
      </c>
      <c r="H89" s="20">
        <v>2019712</v>
      </c>
      <c r="I89" s="19" t="s">
        <v>1074</v>
      </c>
      <c r="J89" s="19" t="s">
        <v>1075</v>
      </c>
      <c r="K89" s="22">
        <v>45565</v>
      </c>
      <c r="L89" s="26">
        <f ca="1">+VLOOKUP(B89,'EBS phản hồi'!H:N,7,0)</f>
        <v>-2019712</v>
      </c>
      <c r="M89" s="26">
        <f t="shared" ca="1" si="1"/>
        <v>0</v>
      </c>
    </row>
    <row r="90" spans="1:13" hidden="1" x14ac:dyDescent="0.25">
      <c r="A90" s="17">
        <v>45518</v>
      </c>
      <c r="B90" s="18">
        <v>41612</v>
      </c>
      <c r="C90" s="19" t="s">
        <v>1071</v>
      </c>
      <c r="D90" s="19" t="s">
        <v>1082</v>
      </c>
      <c r="E90" s="20">
        <v>602196</v>
      </c>
      <c r="F90" s="21" t="s">
        <v>1073</v>
      </c>
      <c r="G90" s="20">
        <v>48176</v>
      </c>
      <c r="H90" s="20">
        <v>650372</v>
      </c>
      <c r="I90" s="19" t="s">
        <v>1074</v>
      </c>
      <c r="J90" s="19" t="s">
        <v>1075</v>
      </c>
      <c r="K90" s="22">
        <v>45566</v>
      </c>
      <c r="L90" s="26">
        <f ca="1">+VLOOKUP(B90,'EBS phản hồi'!H:N,7,0)</f>
        <v>-650372</v>
      </c>
      <c r="M90" s="26">
        <f t="shared" ca="1" si="1"/>
        <v>0</v>
      </c>
    </row>
    <row r="91" spans="1:13" hidden="1" x14ac:dyDescent="0.25">
      <c r="A91" s="17">
        <v>45518</v>
      </c>
      <c r="B91" s="18">
        <v>41613</v>
      </c>
      <c r="C91" s="19" t="s">
        <v>1071</v>
      </c>
      <c r="D91" s="19" t="s">
        <v>1097</v>
      </c>
      <c r="E91" s="20">
        <v>2625220</v>
      </c>
      <c r="F91" s="21" t="s">
        <v>1073</v>
      </c>
      <c r="G91" s="20">
        <v>210018</v>
      </c>
      <c r="H91" s="20">
        <v>2835238</v>
      </c>
      <c r="I91" s="19" t="s">
        <v>1074</v>
      </c>
      <c r="J91" s="19" t="s">
        <v>1075</v>
      </c>
      <c r="K91" s="22">
        <v>45566</v>
      </c>
      <c r="L91" s="26">
        <f ca="1">+VLOOKUP(B91,'EBS phản hồi'!H:N,7,0)</f>
        <v>-2835238</v>
      </c>
      <c r="M91" s="26">
        <f t="shared" ca="1" si="1"/>
        <v>0</v>
      </c>
    </row>
    <row r="92" spans="1:13" hidden="1" x14ac:dyDescent="0.25">
      <c r="A92" s="17">
        <v>45519</v>
      </c>
      <c r="B92" s="18">
        <v>42191</v>
      </c>
      <c r="C92" s="19" t="s">
        <v>1071</v>
      </c>
      <c r="D92" s="19" t="s">
        <v>1099</v>
      </c>
      <c r="E92" s="20">
        <v>1468640</v>
      </c>
      <c r="F92" s="21" t="s">
        <v>1073</v>
      </c>
      <c r="G92" s="20">
        <v>117491</v>
      </c>
      <c r="H92" s="20">
        <v>1586131</v>
      </c>
      <c r="I92" s="19" t="s">
        <v>1074</v>
      </c>
      <c r="J92" s="19" t="s">
        <v>1075</v>
      </c>
      <c r="K92" s="22">
        <v>45567</v>
      </c>
      <c r="L92" s="26">
        <f ca="1">+VLOOKUP(B92,'EBS phản hồi'!H:N,7,0)</f>
        <v>-1586131</v>
      </c>
      <c r="M92" s="26">
        <f t="shared" ca="1" si="1"/>
        <v>0</v>
      </c>
    </row>
    <row r="93" spans="1:13" hidden="1" x14ac:dyDescent="0.25">
      <c r="A93" s="17">
        <v>45519</v>
      </c>
      <c r="B93" s="18">
        <v>42192</v>
      </c>
      <c r="C93" s="19" t="s">
        <v>1071</v>
      </c>
      <c r="D93" s="19" t="s">
        <v>1098</v>
      </c>
      <c r="E93" s="20">
        <v>1712776</v>
      </c>
      <c r="F93" s="21" t="s">
        <v>1073</v>
      </c>
      <c r="G93" s="20">
        <v>137022</v>
      </c>
      <c r="H93" s="20">
        <v>1849798</v>
      </c>
      <c r="I93" s="19" t="s">
        <v>1074</v>
      </c>
      <c r="J93" s="19" t="s">
        <v>1075</v>
      </c>
      <c r="K93" s="22">
        <v>45567</v>
      </c>
      <c r="L93" s="26">
        <f ca="1">+VLOOKUP(B93,'EBS phản hồi'!H:N,7,0)</f>
        <v>-1849798</v>
      </c>
      <c r="M93" s="26">
        <f t="shared" ca="1" si="1"/>
        <v>0</v>
      </c>
    </row>
    <row r="94" spans="1:13" hidden="1" x14ac:dyDescent="0.25">
      <c r="A94" s="17">
        <v>45519</v>
      </c>
      <c r="B94" s="18">
        <v>42520</v>
      </c>
      <c r="C94" s="19" t="s">
        <v>1071</v>
      </c>
      <c r="D94" s="19" t="s">
        <v>1124</v>
      </c>
      <c r="E94" s="20">
        <v>1669372</v>
      </c>
      <c r="F94" s="21" t="s">
        <v>1073</v>
      </c>
      <c r="G94" s="20">
        <v>133550</v>
      </c>
      <c r="H94" s="20">
        <v>1802922</v>
      </c>
      <c r="I94" s="19" t="s">
        <v>1074</v>
      </c>
      <c r="J94" s="19" t="s">
        <v>1075</v>
      </c>
      <c r="K94" s="22">
        <v>45567</v>
      </c>
      <c r="L94" s="26">
        <f ca="1">+VLOOKUP(B94,'EBS phản hồi'!H:N,7,0)</f>
        <v>-1802922</v>
      </c>
      <c r="M94" s="26">
        <f t="shared" ca="1" si="1"/>
        <v>0</v>
      </c>
    </row>
    <row r="95" spans="1:13" hidden="1" x14ac:dyDescent="0.25">
      <c r="A95" s="17">
        <v>45519</v>
      </c>
      <c r="B95" s="18">
        <v>42521</v>
      </c>
      <c r="C95" s="19" t="s">
        <v>1071</v>
      </c>
      <c r="D95" s="19" t="s">
        <v>1079</v>
      </c>
      <c r="E95" s="20">
        <v>1110580</v>
      </c>
      <c r="F95" s="21" t="s">
        <v>1073</v>
      </c>
      <c r="G95" s="20">
        <v>88846</v>
      </c>
      <c r="H95" s="20">
        <v>1199426</v>
      </c>
      <c r="I95" s="19" t="s">
        <v>1074</v>
      </c>
      <c r="J95" s="19" t="s">
        <v>1075</v>
      </c>
      <c r="K95" s="22">
        <v>45567</v>
      </c>
      <c r="L95" s="26">
        <f ca="1">+VLOOKUP(B95,'EBS phản hồi'!H:N,7,0)</f>
        <v>-1199426</v>
      </c>
      <c r="M95" s="26">
        <f t="shared" ca="1" si="1"/>
        <v>0</v>
      </c>
    </row>
    <row r="96" spans="1:13" hidden="1" x14ac:dyDescent="0.25">
      <c r="A96" s="17">
        <v>45519</v>
      </c>
      <c r="B96" s="18">
        <v>42731</v>
      </c>
      <c r="C96" s="19" t="s">
        <v>1071</v>
      </c>
      <c r="D96" s="19" t="s">
        <v>1125</v>
      </c>
      <c r="E96" s="20">
        <v>5001112</v>
      </c>
      <c r="F96" s="21" t="s">
        <v>1073</v>
      </c>
      <c r="G96" s="20">
        <v>400089</v>
      </c>
      <c r="H96" s="20">
        <v>5401201</v>
      </c>
      <c r="I96" s="19" t="s">
        <v>1074</v>
      </c>
      <c r="J96" s="19" t="s">
        <v>1075</v>
      </c>
      <c r="K96" s="22">
        <v>45567</v>
      </c>
      <c r="L96" s="26">
        <f ca="1">+VLOOKUP(B96,'EBS phản hồi'!H:N,7,0)</f>
        <v>-5401201</v>
      </c>
      <c r="M96" s="26">
        <f t="shared" ca="1" si="1"/>
        <v>0</v>
      </c>
    </row>
    <row r="97" spans="1:13" hidden="1" x14ac:dyDescent="0.25">
      <c r="A97" s="17">
        <v>45519</v>
      </c>
      <c r="B97" s="18">
        <v>42732</v>
      </c>
      <c r="C97" s="19" t="s">
        <v>1071</v>
      </c>
      <c r="D97" s="19" t="s">
        <v>1126</v>
      </c>
      <c r="E97" s="20">
        <v>2823356</v>
      </c>
      <c r="F97" s="21" t="s">
        <v>1073</v>
      </c>
      <c r="G97" s="20">
        <v>225868</v>
      </c>
      <c r="H97" s="20">
        <v>3049224</v>
      </c>
      <c r="I97" s="19" t="s">
        <v>1074</v>
      </c>
      <c r="J97" s="19" t="s">
        <v>1075</v>
      </c>
      <c r="K97" s="22">
        <v>45567</v>
      </c>
      <c r="L97" s="26">
        <f ca="1">+VLOOKUP(B97,'EBS phản hồi'!H:N,7,0)</f>
        <v>-3049224</v>
      </c>
      <c r="M97" s="26">
        <f t="shared" ca="1" si="1"/>
        <v>0</v>
      </c>
    </row>
    <row r="98" spans="1:13" hidden="1" x14ac:dyDescent="0.25">
      <c r="A98" s="17">
        <v>45519</v>
      </c>
      <c r="B98" s="18">
        <v>42733</v>
      </c>
      <c r="C98" s="19" t="s">
        <v>1071</v>
      </c>
      <c r="D98" s="19" t="s">
        <v>1127</v>
      </c>
      <c r="E98" s="20">
        <v>3009952</v>
      </c>
      <c r="F98" s="21" t="s">
        <v>1073</v>
      </c>
      <c r="G98" s="20">
        <v>240796</v>
      </c>
      <c r="H98" s="20">
        <v>3250748</v>
      </c>
      <c r="I98" s="19" t="s">
        <v>1074</v>
      </c>
      <c r="J98" s="19" t="s">
        <v>1075</v>
      </c>
      <c r="K98" s="22">
        <v>45567</v>
      </c>
      <c r="L98" s="26">
        <f ca="1">+VLOOKUP(B98,'EBS phản hồi'!H:N,7,0)</f>
        <v>-3250748</v>
      </c>
      <c r="M98" s="26">
        <f t="shared" ca="1" si="1"/>
        <v>0</v>
      </c>
    </row>
    <row r="99" spans="1:13" hidden="1" x14ac:dyDescent="0.25">
      <c r="A99" s="17">
        <v>45519</v>
      </c>
      <c r="B99" s="18">
        <v>42734</v>
      </c>
      <c r="C99" s="19" t="s">
        <v>1071</v>
      </c>
      <c r="D99" s="19" t="s">
        <v>1128</v>
      </c>
      <c r="E99" s="20">
        <v>1468640</v>
      </c>
      <c r="F99" s="21" t="s">
        <v>1073</v>
      </c>
      <c r="G99" s="20">
        <v>117491</v>
      </c>
      <c r="H99" s="20">
        <v>1586131</v>
      </c>
      <c r="I99" s="19" t="s">
        <v>1074</v>
      </c>
      <c r="J99" s="19" t="s">
        <v>1075</v>
      </c>
      <c r="K99" s="22">
        <v>45567</v>
      </c>
      <c r="L99" s="26">
        <f ca="1">+VLOOKUP(B99,'EBS phản hồi'!H:N,7,0)</f>
        <v>-1586131</v>
      </c>
      <c r="M99" s="26">
        <f t="shared" ca="1" si="1"/>
        <v>0</v>
      </c>
    </row>
    <row r="100" spans="1:13" hidden="1" x14ac:dyDescent="0.25">
      <c r="A100" s="17">
        <v>45519</v>
      </c>
      <c r="B100" s="18">
        <v>42735</v>
      </c>
      <c r="C100" s="19" t="s">
        <v>1071</v>
      </c>
      <c r="D100" s="19" t="s">
        <v>1129</v>
      </c>
      <c r="E100" s="20">
        <v>9343516</v>
      </c>
      <c r="F100" s="21" t="s">
        <v>1073</v>
      </c>
      <c r="G100" s="20">
        <v>747481</v>
      </c>
      <c r="H100" s="20">
        <v>10090997</v>
      </c>
      <c r="I100" s="19" t="s">
        <v>1074</v>
      </c>
      <c r="J100" s="19" t="s">
        <v>1075</v>
      </c>
      <c r="K100" s="22">
        <v>45567</v>
      </c>
      <c r="L100" s="26">
        <f ca="1">+VLOOKUP(B100,'EBS phản hồi'!H:N,7,0)</f>
        <v>-10090997</v>
      </c>
      <c r="M100" s="26">
        <f t="shared" ca="1" si="1"/>
        <v>0</v>
      </c>
    </row>
    <row r="101" spans="1:13" hidden="1" x14ac:dyDescent="0.25">
      <c r="A101" s="17">
        <v>45520</v>
      </c>
      <c r="B101" s="18">
        <v>42738</v>
      </c>
      <c r="C101" s="19" t="s">
        <v>1071</v>
      </c>
      <c r="D101" s="19" t="s">
        <v>1130</v>
      </c>
      <c r="E101" s="20">
        <v>4910644</v>
      </c>
      <c r="F101" s="21" t="s">
        <v>1073</v>
      </c>
      <c r="G101" s="20">
        <v>392852</v>
      </c>
      <c r="H101" s="20">
        <v>5303496</v>
      </c>
      <c r="I101" s="19" t="s">
        <v>1074</v>
      </c>
      <c r="J101" s="19" t="s">
        <v>1075</v>
      </c>
      <c r="K101" s="22">
        <v>45568</v>
      </c>
      <c r="L101" s="26">
        <f ca="1">+VLOOKUP(B101,'EBS phản hồi'!H:N,7,0)</f>
        <v>-5303496</v>
      </c>
      <c r="M101" s="26">
        <f t="shared" ca="1" si="1"/>
        <v>0</v>
      </c>
    </row>
    <row r="102" spans="1:13" hidden="1" x14ac:dyDescent="0.25">
      <c r="A102" s="17">
        <v>45520</v>
      </c>
      <c r="B102" s="18">
        <v>42739</v>
      </c>
      <c r="C102" s="19" t="s">
        <v>1071</v>
      </c>
      <c r="D102" s="19" t="s">
        <v>1084</v>
      </c>
      <c r="E102" s="20">
        <v>1110580</v>
      </c>
      <c r="F102" s="21" t="s">
        <v>1073</v>
      </c>
      <c r="G102" s="20">
        <v>88846</v>
      </c>
      <c r="H102" s="20">
        <v>1199426</v>
      </c>
      <c r="I102" s="19" t="s">
        <v>1074</v>
      </c>
      <c r="J102" s="19" t="s">
        <v>1075</v>
      </c>
      <c r="K102" s="22">
        <v>45568</v>
      </c>
      <c r="L102" s="26">
        <f ca="1">+VLOOKUP(B102,'EBS phản hồi'!H:N,7,0)</f>
        <v>-1199426</v>
      </c>
      <c r="M102" s="26">
        <f t="shared" ca="1" si="1"/>
        <v>0</v>
      </c>
    </row>
    <row r="103" spans="1:13" hidden="1" x14ac:dyDescent="0.25">
      <c r="A103" s="17">
        <v>45520</v>
      </c>
      <c r="B103" s="18">
        <v>42740</v>
      </c>
      <c r="C103" s="19" t="s">
        <v>1071</v>
      </c>
      <c r="D103" s="19" t="s">
        <v>1119</v>
      </c>
      <c r="E103" s="20">
        <v>4166532</v>
      </c>
      <c r="F103" s="21" t="s">
        <v>1073</v>
      </c>
      <c r="G103" s="20">
        <v>333323</v>
      </c>
      <c r="H103" s="20">
        <v>4499855</v>
      </c>
      <c r="I103" s="19" t="s">
        <v>1074</v>
      </c>
      <c r="J103" s="19" t="s">
        <v>1075</v>
      </c>
      <c r="K103" s="22">
        <v>45568</v>
      </c>
      <c r="L103" s="26">
        <f ca="1">+VLOOKUP(B103,'EBS phản hồi'!H:N,7,0)</f>
        <v>-4499855</v>
      </c>
      <c r="M103" s="26">
        <f t="shared" ca="1" si="1"/>
        <v>0</v>
      </c>
    </row>
    <row r="104" spans="1:13" hidden="1" x14ac:dyDescent="0.25">
      <c r="A104" s="17">
        <v>45520</v>
      </c>
      <c r="B104" s="18">
        <v>42788</v>
      </c>
      <c r="C104" s="19" t="s">
        <v>1071</v>
      </c>
      <c r="D104" s="19" t="s">
        <v>1100</v>
      </c>
      <c r="E104" s="20">
        <v>2579220</v>
      </c>
      <c r="F104" s="21" t="s">
        <v>1073</v>
      </c>
      <c r="G104" s="20">
        <v>206338</v>
      </c>
      <c r="H104" s="20">
        <v>2785558</v>
      </c>
      <c r="I104" s="19" t="s">
        <v>1074</v>
      </c>
      <c r="J104" s="19" t="s">
        <v>1075</v>
      </c>
      <c r="K104" s="22">
        <v>45568</v>
      </c>
      <c r="L104" s="26">
        <f ca="1">+VLOOKUP(B104,'EBS phản hồi'!H:N,7,0)</f>
        <v>-2785558</v>
      </c>
      <c r="M104" s="26">
        <f t="shared" ca="1" si="1"/>
        <v>0</v>
      </c>
    </row>
    <row r="105" spans="1:13" hidden="1" x14ac:dyDescent="0.25">
      <c r="A105" s="17">
        <v>45520</v>
      </c>
      <c r="B105" s="18">
        <v>42789</v>
      </c>
      <c r="C105" s="19" t="s">
        <v>1071</v>
      </c>
      <c r="D105" s="19" t="s">
        <v>1077</v>
      </c>
      <c r="E105" s="20">
        <v>9206300</v>
      </c>
      <c r="F105" s="21" t="s">
        <v>1073</v>
      </c>
      <c r="G105" s="20">
        <v>736504</v>
      </c>
      <c r="H105" s="20">
        <v>9942804</v>
      </c>
      <c r="I105" s="19" t="s">
        <v>1074</v>
      </c>
      <c r="J105" s="19" t="s">
        <v>1075</v>
      </c>
      <c r="K105" s="22">
        <v>45568</v>
      </c>
      <c r="L105" s="26">
        <f ca="1">+VLOOKUP(B105,'EBS phản hồi'!H:N,7,0)</f>
        <v>-9942804</v>
      </c>
      <c r="M105" s="26">
        <f t="shared" ca="1" si="1"/>
        <v>0</v>
      </c>
    </row>
    <row r="106" spans="1:13" hidden="1" x14ac:dyDescent="0.25">
      <c r="A106" s="17">
        <v>45520</v>
      </c>
      <c r="B106" s="18">
        <v>42790</v>
      </c>
      <c r="C106" s="19" t="s">
        <v>1071</v>
      </c>
      <c r="D106" s="19" t="s">
        <v>1131</v>
      </c>
      <c r="E106" s="20">
        <v>7343200</v>
      </c>
      <c r="F106" s="21" t="s">
        <v>1073</v>
      </c>
      <c r="G106" s="20">
        <v>587456</v>
      </c>
      <c r="H106" s="20">
        <v>7930656</v>
      </c>
      <c r="I106" s="19" t="s">
        <v>1074</v>
      </c>
      <c r="J106" s="19" t="s">
        <v>1075</v>
      </c>
      <c r="K106" s="22">
        <v>45568</v>
      </c>
      <c r="L106" s="26">
        <f ca="1">+VLOOKUP(B106,'EBS phản hồi'!H:N,7,0)</f>
        <v>-7930656</v>
      </c>
      <c r="M106" s="26">
        <f t="shared" ca="1" si="1"/>
        <v>0</v>
      </c>
    </row>
    <row r="107" spans="1:13" hidden="1" x14ac:dyDescent="0.25">
      <c r="A107" s="17">
        <v>45520</v>
      </c>
      <c r="B107" s="18">
        <v>42791</v>
      </c>
      <c r="C107" s="19" t="s">
        <v>1071</v>
      </c>
      <c r="D107" s="19" t="s">
        <v>1120</v>
      </c>
      <c r="E107" s="20">
        <v>4047860</v>
      </c>
      <c r="F107" s="21" t="s">
        <v>1073</v>
      </c>
      <c r="G107" s="20">
        <v>323829</v>
      </c>
      <c r="H107" s="20">
        <v>4371689</v>
      </c>
      <c r="I107" s="19" t="s">
        <v>1074</v>
      </c>
      <c r="J107" s="19" t="s">
        <v>1075</v>
      </c>
      <c r="K107" s="22">
        <v>45568</v>
      </c>
      <c r="L107" s="26">
        <f ca="1">+VLOOKUP(B107,'EBS phản hồi'!H:N,7,0)</f>
        <v>-4371689</v>
      </c>
      <c r="M107" s="26">
        <f t="shared" ca="1" si="1"/>
        <v>0</v>
      </c>
    </row>
    <row r="108" spans="1:13" hidden="1" x14ac:dyDescent="0.25">
      <c r="A108" s="17">
        <v>45520</v>
      </c>
      <c r="B108" s="18">
        <v>42792</v>
      </c>
      <c r="C108" s="19" t="s">
        <v>1071</v>
      </c>
      <c r="D108" s="19" t="s">
        <v>1121</v>
      </c>
      <c r="E108" s="20">
        <v>2937280</v>
      </c>
      <c r="F108" s="21" t="s">
        <v>1073</v>
      </c>
      <c r="G108" s="20">
        <v>234982</v>
      </c>
      <c r="H108" s="20">
        <v>3172262</v>
      </c>
      <c r="I108" s="19" t="s">
        <v>1074</v>
      </c>
      <c r="J108" s="19" t="s">
        <v>1075</v>
      </c>
      <c r="K108" s="22">
        <v>45568</v>
      </c>
      <c r="L108" s="26">
        <f ca="1">+VLOOKUP(B108,'EBS phản hồi'!H:N,7,0)</f>
        <v>-3172262</v>
      </c>
      <c r="M108" s="26">
        <f t="shared" ca="1" si="1"/>
        <v>0</v>
      </c>
    </row>
    <row r="109" spans="1:13" hidden="1" x14ac:dyDescent="0.25">
      <c r="A109" s="17">
        <v>45520</v>
      </c>
      <c r="B109" s="18">
        <v>42793</v>
      </c>
      <c r="C109" s="19" t="s">
        <v>1071</v>
      </c>
      <c r="D109" s="19" t="s">
        <v>1107</v>
      </c>
      <c r="E109" s="20">
        <v>2579220</v>
      </c>
      <c r="F109" s="21" t="s">
        <v>1073</v>
      </c>
      <c r="G109" s="20">
        <v>206338</v>
      </c>
      <c r="H109" s="20">
        <v>2785558</v>
      </c>
      <c r="I109" s="19" t="s">
        <v>1074</v>
      </c>
      <c r="J109" s="19" t="s">
        <v>1075</v>
      </c>
      <c r="K109" s="22">
        <v>45568</v>
      </c>
      <c r="L109" s="26">
        <f ca="1">+VLOOKUP(B109,'EBS phản hồi'!H:N,7,0)</f>
        <v>-2785558</v>
      </c>
      <c r="M109" s="26">
        <f t="shared" ca="1" si="1"/>
        <v>0</v>
      </c>
    </row>
    <row r="110" spans="1:13" hidden="1" x14ac:dyDescent="0.25">
      <c r="A110" s="17">
        <v>45521</v>
      </c>
      <c r="B110" s="18">
        <v>43051</v>
      </c>
      <c r="C110" s="19" t="s">
        <v>1071</v>
      </c>
      <c r="D110" s="19" t="s">
        <v>1082</v>
      </c>
      <c r="E110" s="20">
        <v>3878208</v>
      </c>
      <c r="F110" s="21" t="s">
        <v>1073</v>
      </c>
      <c r="G110" s="20">
        <v>310257</v>
      </c>
      <c r="H110" s="20">
        <v>4188465</v>
      </c>
      <c r="I110" s="19" t="s">
        <v>1074</v>
      </c>
      <c r="J110" s="19" t="s">
        <v>1075</v>
      </c>
      <c r="K110" s="22">
        <v>45569</v>
      </c>
      <c r="L110" s="26">
        <f ca="1">+VLOOKUP(B110,'EBS phản hồi'!H:N,7,0)</f>
        <v>-4188465</v>
      </c>
      <c r="M110" s="26">
        <f t="shared" ca="1" si="1"/>
        <v>0</v>
      </c>
    </row>
    <row r="111" spans="1:13" hidden="1" x14ac:dyDescent="0.25">
      <c r="A111" s="17">
        <v>45523</v>
      </c>
      <c r="B111" s="18">
        <v>43168</v>
      </c>
      <c r="C111" s="19" t="s">
        <v>1071</v>
      </c>
      <c r="D111" s="19" t="s">
        <v>1112</v>
      </c>
      <c r="E111" s="20">
        <v>3338744</v>
      </c>
      <c r="F111" s="21" t="s">
        <v>1073</v>
      </c>
      <c r="G111" s="20">
        <v>267100</v>
      </c>
      <c r="H111" s="20">
        <v>3605844</v>
      </c>
      <c r="I111" s="19" t="s">
        <v>1074</v>
      </c>
      <c r="J111" s="19" t="s">
        <v>1075</v>
      </c>
      <c r="K111" s="22">
        <v>45571</v>
      </c>
      <c r="L111" s="26">
        <f ca="1">+VLOOKUP(B111,'EBS phản hồi'!H:N,7,0)</f>
        <v>-3605844</v>
      </c>
      <c r="M111" s="26">
        <f t="shared" ca="1" si="1"/>
        <v>0</v>
      </c>
    </row>
    <row r="112" spans="1:13" hidden="1" x14ac:dyDescent="0.25">
      <c r="A112" s="17">
        <v>45523</v>
      </c>
      <c r="B112" s="18">
        <v>43171</v>
      </c>
      <c r="C112" s="19" t="s">
        <v>1071</v>
      </c>
      <c r="D112" s="19" t="s">
        <v>1125</v>
      </c>
      <c r="E112" s="20">
        <v>1403312</v>
      </c>
      <c r="F112" s="21" t="s">
        <v>1073</v>
      </c>
      <c r="G112" s="20">
        <v>112265</v>
      </c>
      <c r="H112" s="20">
        <v>1515577</v>
      </c>
      <c r="I112" s="19" t="s">
        <v>1074</v>
      </c>
      <c r="J112" s="19" t="s">
        <v>1075</v>
      </c>
      <c r="K112" s="22">
        <v>45571</v>
      </c>
      <c r="L112" s="26">
        <f ca="1">+VLOOKUP(B112,'EBS phản hồi'!H:N,7,0)</f>
        <v>-1515577</v>
      </c>
      <c r="M112" s="26">
        <f t="shared" ca="1" si="1"/>
        <v>0</v>
      </c>
    </row>
    <row r="113" spans="1:13" hidden="1" x14ac:dyDescent="0.25">
      <c r="A113" s="17">
        <v>45523</v>
      </c>
      <c r="B113" s="18">
        <v>43172</v>
      </c>
      <c r="C113" s="19" t="s">
        <v>1071</v>
      </c>
      <c r="D113" s="19" t="s">
        <v>1127</v>
      </c>
      <c r="E113" s="20">
        <v>1110580</v>
      </c>
      <c r="F113" s="21" t="s">
        <v>1073</v>
      </c>
      <c r="G113" s="20">
        <v>88846</v>
      </c>
      <c r="H113" s="20">
        <v>1199426</v>
      </c>
      <c r="I113" s="19" t="s">
        <v>1074</v>
      </c>
      <c r="J113" s="19" t="s">
        <v>1075</v>
      </c>
      <c r="K113" s="22">
        <v>45571</v>
      </c>
      <c r="L113" s="26">
        <f ca="1">+VLOOKUP(B113,'EBS phản hồi'!H:N,7,0)</f>
        <v>-1199426</v>
      </c>
      <c r="M113" s="26">
        <f t="shared" ca="1" si="1"/>
        <v>0</v>
      </c>
    </row>
    <row r="114" spans="1:13" hidden="1" x14ac:dyDescent="0.25">
      <c r="A114" s="17">
        <v>45523</v>
      </c>
      <c r="B114" s="18">
        <v>43173</v>
      </c>
      <c r="C114" s="19" t="s">
        <v>1071</v>
      </c>
      <c r="D114" s="19" t="s">
        <v>1129</v>
      </c>
      <c r="E114" s="20">
        <v>4091264</v>
      </c>
      <c r="F114" s="21" t="s">
        <v>1073</v>
      </c>
      <c r="G114" s="20">
        <v>327301</v>
      </c>
      <c r="H114" s="20">
        <v>4418565</v>
      </c>
      <c r="I114" s="19" t="s">
        <v>1074</v>
      </c>
      <c r="J114" s="19" t="s">
        <v>1075</v>
      </c>
      <c r="K114" s="22">
        <v>45571</v>
      </c>
      <c r="L114" s="26">
        <f ca="1">+VLOOKUP(B114,'EBS phản hồi'!H:N,7,0)</f>
        <v>-4418565</v>
      </c>
      <c r="M114" s="26">
        <f t="shared" ca="1" si="1"/>
        <v>0</v>
      </c>
    </row>
    <row r="115" spans="1:13" hidden="1" x14ac:dyDescent="0.25">
      <c r="A115" s="17">
        <v>45523</v>
      </c>
      <c r="B115" s="18">
        <v>43174</v>
      </c>
      <c r="C115" s="19" t="s">
        <v>1071</v>
      </c>
      <c r="D115" s="19" t="s">
        <v>1090</v>
      </c>
      <c r="E115" s="20">
        <v>2579220</v>
      </c>
      <c r="F115" s="21" t="s">
        <v>1073</v>
      </c>
      <c r="G115" s="20">
        <v>206338</v>
      </c>
      <c r="H115" s="20">
        <v>2785558</v>
      </c>
      <c r="I115" s="19" t="s">
        <v>1074</v>
      </c>
      <c r="J115" s="19" t="s">
        <v>1075</v>
      </c>
      <c r="K115" s="22">
        <v>45571</v>
      </c>
      <c r="L115" s="26">
        <f ca="1">+VLOOKUP(B115,'EBS phản hồi'!H:N,7,0)</f>
        <v>-2785558</v>
      </c>
      <c r="M115" s="26">
        <f t="shared" ca="1" si="1"/>
        <v>0</v>
      </c>
    </row>
    <row r="116" spans="1:13" hidden="1" x14ac:dyDescent="0.25">
      <c r="A116" s="17">
        <v>45523</v>
      </c>
      <c r="B116" s="18">
        <v>43175</v>
      </c>
      <c r="C116" s="19" t="s">
        <v>1071</v>
      </c>
      <c r="D116" s="19" t="s">
        <v>1094</v>
      </c>
      <c r="E116" s="20">
        <v>9012572</v>
      </c>
      <c r="F116" s="21" t="s">
        <v>1073</v>
      </c>
      <c r="G116" s="20">
        <v>721006</v>
      </c>
      <c r="H116" s="20">
        <v>9733578</v>
      </c>
      <c r="I116" s="19" t="s">
        <v>1074</v>
      </c>
      <c r="J116" s="19" t="s">
        <v>1075</v>
      </c>
      <c r="K116" s="22">
        <v>45571</v>
      </c>
      <c r="L116" s="26">
        <f ca="1">+VLOOKUP(B116,'EBS phản hồi'!H:N,7,0)</f>
        <v>-9733578</v>
      </c>
      <c r="M116" s="26">
        <f t="shared" ca="1" si="1"/>
        <v>0</v>
      </c>
    </row>
    <row r="117" spans="1:13" hidden="1" x14ac:dyDescent="0.25">
      <c r="A117" s="17">
        <v>45523</v>
      </c>
      <c r="B117" s="18">
        <v>43176</v>
      </c>
      <c r="C117" s="19" t="s">
        <v>1071</v>
      </c>
      <c r="D117" s="19" t="s">
        <v>1092</v>
      </c>
      <c r="E117" s="20">
        <v>1110580</v>
      </c>
      <c r="F117" s="21" t="s">
        <v>1073</v>
      </c>
      <c r="G117" s="20">
        <v>88846</v>
      </c>
      <c r="H117" s="20">
        <v>1199426</v>
      </c>
      <c r="I117" s="19" t="s">
        <v>1074</v>
      </c>
      <c r="J117" s="19" t="s">
        <v>1075</v>
      </c>
      <c r="K117" s="22">
        <v>45571</v>
      </c>
      <c r="L117" s="26">
        <f ca="1">+VLOOKUP(B117,'EBS phản hồi'!H:N,7,0)</f>
        <v>-1199426</v>
      </c>
      <c r="M117" s="26">
        <f t="shared" ca="1" si="1"/>
        <v>0</v>
      </c>
    </row>
    <row r="118" spans="1:13" hidden="1" x14ac:dyDescent="0.25">
      <c r="A118" s="17">
        <v>45523</v>
      </c>
      <c r="B118" s="18">
        <v>43177</v>
      </c>
      <c r="C118" s="19" t="s">
        <v>1071</v>
      </c>
      <c r="D118" s="19" t="s">
        <v>1132</v>
      </c>
      <c r="E118" s="20">
        <v>1311312</v>
      </c>
      <c r="F118" s="21" t="s">
        <v>1073</v>
      </c>
      <c r="G118" s="20">
        <v>104905</v>
      </c>
      <c r="H118" s="20">
        <v>1416217</v>
      </c>
      <c r="I118" s="19" t="s">
        <v>1074</v>
      </c>
      <c r="J118" s="19" t="s">
        <v>1075</v>
      </c>
      <c r="K118" s="22">
        <v>45571</v>
      </c>
      <c r="L118" s="26">
        <f ca="1">+VLOOKUP(B118,'EBS phản hồi'!H:N,7,0)</f>
        <v>-1416217</v>
      </c>
      <c r="M118" s="26">
        <f t="shared" ca="1" si="1"/>
        <v>0</v>
      </c>
    </row>
    <row r="119" spans="1:13" hidden="1" x14ac:dyDescent="0.25">
      <c r="A119" s="17">
        <v>45523</v>
      </c>
      <c r="B119" s="18">
        <v>43178</v>
      </c>
      <c r="C119" s="19" t="s">
        <v>1071</v>
      </c>
      <c r="D119" s="19" t="s">
        <v>1095</v>
      </c>
      <c r="E119" s="20">
        <v>1512044</v>
      </c>
      <c r="F119" s="21" t="s">
        <v>1073</v>
      </c>
      <c r="G119" s="20">
        <v>120964</v>
      </c>
      <c r="H119" s="20">
        <v>1633008</v>
      </c>
      <c r="I119" s="19" t="s">
        <v>1074</v>
      </c>
      <c r="J119" s="19" t="s">
        <v>1075</v>
      </c>
      <c r="K119" s="22">
        <v>45571</v>
      </c>
      <c r="L119" s="26">
        <f ca="1">+VLOOKUP(B119,'EBS phản hồi'!H:N,7,0)</f>
        <v>-1633008</v>
      </c>
      <c r="M119" s="26">
        <f t="shared" ca="1" si="1"/>
        <v>0</v>
      </c>
    </row>
    <row r="120" spans="1:13" hidden="1" x14ac:dyDescent="0.25">
      <c r="A120" s="17">
        <v>45523</v>
      </c>
      <c r="B120" s="18">
        <v>43179</v>
      </c>
      <c r="C120" s="19" t="s">
        <v>1071</v>
      </c>
      <c r="D120" s="19" t="s">
        <v>1096</v>
      </c>
      <c r="E120" s="20">
        <v>1913508</v>
      </c>
      <c r="F120" s="21" t="s">
        <v>1073</v>
      </c>
      <c r="G120" s="20">
        <v>153081</v>
      </c>
      <c r="H120" s="20">
        <v>2066589</v>
      </c>
      <c r="I120" s="19" t="s">
        <v>1074</v>
      </c>
      <c r="J120" s="19" t="s">
        <v>1075</v>
      </c>
      <c r="K120" s="22">
        <v>45571</v>
      </c>
      <c r="L120" s="26">
        <f ca="1">+VLOOKUP(B120,'EBS phản hồi'!H:N,7,0)</f>
        <v>-2066589</v>
      </c>
      <c r="M120" s="26">
        <f t="shared" ca="1" si="1"/>
        <v>0</v>
      </c>
    </row>
    <row r="121" spans="1:13" hidden="1" x14ac:dyDescent="0.25">
      <c r="A121" s="17">
        <v>45523</v>
      </c>
      <c r="B121" s="18">
        <v>43180</v>
      </c>
      <c r="C121" s="19" t="s">
        <v>1071</v>
      </c>
      <c r="D121" s="19" t="s">
        <v>1115</v>
      </c>
      <c r="E121" s="20">
        <v>1311312</v>
      </c>
      <c r="F121" s="21" t="s">
        <v>1073</v>
      </c>
      <c r="G121" s="20">
        <v>104905</v>
      </c>
      <c r="H121" s="20">
        <v>1416217</v>
      </c>
      <c r="I121" s="19" t="s">
        <v>1074</v>
      </c>
      <c r="J121" s="19" t="s">
        <v>1075</v>
      </c>
      <c r="K121" s="22">
        <v>45571</v>
      </c>
      <c r="L121" s="26">
        <f ca="1">+VLOOKUP(B121,'EBS phản hồi'!H:N,7,0)</f>
        <v>-1416217</v>
      </c>
      <c r="M121" s="26">
        <f t="shared" ca="1" si="1"/>
        <v>0</v>
      </c>
    </row>
    <row r="122" spans="1:13" hidden="1" x14ac:dyDescent="0.25">
      <c r="A122" s="17">
        <v>45523</v>
      </c>
      <c r="B122" s="18">
        <v>43181</v>
      </c>
      <c r="C122" s="19" t="s">
        <v>1071</v>
      </c>
      <c r="D122" s="19" t="s">
        <v>1117</v>
      </c>
      <c r="E122" s="20">
        <v>1311312</v>
      </c>
      <c r="F122" s="21" t="s">
        <v>1073</v>
      </c>
      <c r="G122" s="20">
        <v>104905</v>
      </c>
      <c r="H122" s="20">
        <v>1416217</v>
      </c>
      <c r="I122" s="19" t="s">
        <v>1074</v>
      </c>
      <c r="J122" s="19" t="s">
        <v>1075</v>
      </c>
      <c r="K122" s="22">
        <v>45571</v>
      </c>
      <c r="L122" s="26">
        <f ca="1">+VLOOKUP(B122,'EBS phản hồi'!H:N,7,0)</f>
        <v>-1416217</v>
      </c>
      <c r="M122" s="26">
        <f t="shared" ca="1" si="1"/>
        <v>0</v>
      </c>
    </row>
    <row r="123" spans="1:13" hidden="1" x14ac:dyDescent="0.25">
      <c r="A123" s="17">
        <v>45523</v>
      </c>
      <c r="B123" s="18">
        <v>43182</v>
      </c>
      <c r="C123" s="19" t="s">
        <v>1071</v>
      </c>
      <c r="D123" s="19" t="s">
        <v>1133</v>
      </c>
      <c r="E123" s="20">
        <v>1003660</v>
      </c>
      <c r="F123" s="21" t="s">
        <v>1073</v>
      </c>
      <c r="G123" s="20">
        <v>80293</v>
      </c>
      <c r="H123" s="20">
        <v>1083953</v>
      </c>
      <c r="I123" s="19" t="s">
        <v>1074</v>
      </c>
      <c r="J123" s="19" t="s">
        <v>1075</v>
      </c>
      <c r="K123" s="22">
        <v>45571</v>
      </c>
      <c r="L123" s="26">
        <f ca="1">+VLOOKUP(B123,'EBS phản hồi'!H:N,7,0)</f>
        <v>-1083953</v>
      </c>
      <c r="M123" s="26">
        <f t="shared" ca="1" si="1"/>
        <v>0</v>
      </c>
    </row>
    <row r="124" spans="1:13" hidden="1" x14ac:dyDescent="0.25">
      <c r="A124" s="17">
        <v>45524</v>
      </c>
      <c r="B124" s="18">
        <v>43216</v>
      </c>
      <c r="C124" s="19" t="s">
        <v>1071</v>
      </c>
      <c r="D124" s="19" t="s">
        <v>1098</v>
      </c>
      <c r="E124" s="20">
        <v>2622624</v>
      </c>
      <c r="F124" s="21" t="s">
        <v>1073</v>
      </c>
      <c r="G124" s="20">
        <v>209810</v>
      </c>
      <c r="H124" s="20">
        <v>2832434</v>
      </c>
      <c r="I124" s="19" t="s">
        <v>1074</v>
      </c>
      <c r="J124" s="19" t="s">
        <v>1075</v>
      </c>
      <c r="K124" s="22">
        <v>45572</v>
      </c>
      <c r="L124" s="26">
        <f ca="1">+VLOOKUP(B124,'EBS phản hồi'!H:N,7,0)</f>
        <v>-2832434</v>
      </c>
      <c r="M124" s="26">
        <f t="shared" ca="1" si="1"/>
        <v>0</v>
      </c>
    </row>
    <row r="125" spans="1:13" hidden="1" x14ac:dyDescent="0.25">
      <c r="A125" s="17">
        <v>45524</v>
      </c>
      <c r="B125" s="18">
        <v>43282</v>
      </c>
      <c r="C125" s="19" t="s">
        <v>1071</v>
      </c>
      <c r="D125" s="19" t="s">
        <v>1120</v>
      </c>
      <c r="E125" s="20">
        <v>16411840</v>
      </c>
      <c r="F125" s="21" t="s">
        <v>1073</v>
      </c>
      <c r="G125" s="20">
        <v>1312947</v>
      </c>
      <c r="H125" s="20">
        <v>17724787</v>
      </c>
      <c r="I125" s="19" t="s">
        <v>1074</v>
      </c>
      <c r="J125" s="19" t="s">
        <v>1075</v>
      </c>
      <c r="K125" s="22">
        <v>45572</v>
      </c>
      <c r="L125" s="26">
        <f ca="1">+VLOOKUP(B125,'EBS phản hồi'!H:N,7,0)</f>
        <v>-17724787</v>
      </c>
      <c r="M125" s="26">
        <f t="shared" ca="1" si="1"/>
        <v>0</v>
      </c>
    </row>
    <row r="126" spans="1:13" hidden="1" x14ac:dyDescent="0.25">
      <c r="A126" s="17">
        <v>45524</v>
      </c>
      <c r="B126" s="18">
        <v>43283</v>
      </c>
      <c r="C126" s="19" t="s">
        <v>1071</v>
      </c>
      <c r="D126" s="19" t="s">
        <v>1122</v>
      </c>
      <c r="E126" s="20">
        <v>1870104</v>
      </c>
      <c r="F126" s="21" t="s">
        <v>1073</v>
      </c>
      <c r="G126" s="20">
        <v>149608</v>
      </c>
      <c r="H126" s="20">
        <v>2019712</v>
      </c>
      <c r="I126" s="19" t="s">
        <v>1074</v>
      </c>
      <c r="J126" s="19" t="s">
        <v>1075</v>
      </c>
      <c r="K126" s="22">
        <v>45572</v>
      </c>
      <c r="L126" s="26">
        <f ca="1">+VLOOKUP(B126,'EBS phản hồi'!H:N,7,0)</f>
        <v>-2019712</v>
      </c>
      <c r="M126" s="26">
        <f t="shared" ca="1" si="1"/>
        <v>0</v>
      </c>
    </row>
    <row r="127" spans="1:13" hidden="1" x14ac:dyDescent="0.25">
      <c r="A127" s="17">
        <v>45524</v>
      </c>
      <c r="B127" s="18">
        <v>43284</v>
      </c>
      <c r="C127" s="19" t="s">
        <v>1071</v>
      </c>
      <c r="D127" s="19" t="s">
        <v>1107</v>
      </c>
      <c r="E127" s="20">
        <v>2579220</v>
      </c>
      <c r="F127" s="21" t="s">
        <v>1073</v>
      </c>
      <c r="G127" s="20">
        <v>206338</v>
      </c>
      <c r="H127" s="20">
        <v>2785558</v>
      </c>
      <c r="I127" s="19" t="s">
        <v>1074</v>
      </c>
      <c r="J127" s="19" t="s">
        <v>1075</v>
      </c>
      <c r="K127" s="22">
        <v>45572</v>
      </c>
      <c r="L127" s="26">
        <f ca="1">+VLOOKUP(B127,'EBS phản hồi'!H:N,7,0)</f>
        <v>-2785558</v>
      </c>
      <c r="M127" s="26">
        <f t="shared" ca="1" si="1"/>
        <v>0</v>
      </c>
    </row>
    <row r="128" spans="1:13" hidden="1" x14ac:dyDescent="0.25">
      <c r="A128" s="17">
        <v>45524</v>
      </c>
      <c r="B128" s="18">
        <v>43285</v>
      </c>
      <c r="C128" s="19" t="s">
        <v>1071</v>
      </c>
      <c r="D128" s="19" t="s">
        <v>1131</v>
      </c>
      <c r="E128" s="20">
        <v>5874560</v>
      </c>
      <c r="F128" s="21" t="s">
        <v>1073</v>
      </c>
      <c r="G128" s="20">
        <v>469965</v>
      </c>
      <c r="H128" s="20">
        <v>6344525</v>
      </c>
      <c r="I128" s="19" t="s">
        <v>1074</v>
      </c>
      <c r="J128" s="19" t="s">
        <v>1075</v>
      </c>
      <c r="K128" s="22">
        <v>45572</v>
      </c>
      <c r="L128" s="26">
        <f ca="1">+VLOOKUP(B128,'EBS phản hồi'!H:N,7,0)</f>
        <v>-6344525</v>
      </c>
      <c r="M128" s="26">
        <f t="shared" ca="1" si="1"/>
        <v>0</v>
      </c>
    </row>
    <row r="129" spans="1:13" hidden="1" x14ac:dyDescent="0.25">
      <c r="A129" s="17">
        <v>45524</v>
      </c>
      <c r="B129" s="18">
        <v>43286</v>
      </c>
      <c r="C129" s="19" t="s">
        <v>1071</v>
      </c>
      <c r="D129" s="19" t="s">
        <v>1131</v>
      </c>
      <c r="E129" s="20">
        <v>1944096</v>
      </c>
      <c r="F129" s="21" t="s">
        <v>1073</v>
      </c>
      <c r="G129" s="20">
        <v>155528</v>
      </c>
      <c r="H129" s="20">
        <v>2099624</v>
      </c>
      <c r="I129" s="19" t="s">
        <v>1074</v>
      </c>
      <c r="J129" s="19" t="s">
        <v>1075</v>
      </c>
      <c r="K129" s="22">
        <v>45572</v>
      </c>
      <c r="L129" s="26">
        <f ca="1">+VLOOKUP(B129,'EBS phản hồi'!H:N,7,0)</f>
        <v>-2099624</v>
      </c>
      <c r="M129" s="26">
        <f t="shared" ca="1" si="1"/>
        <v>0</v>
      </c>
    </row>
    <row r="130" spans="1:13" hidden="1" x14ac:dyDescent="0.25">
      <c r="A130" s="17">
        <v>45524</v>
      </c>
      <c r="B130" s="18">
        <v>43287</v>
      </c>
      <c r="C130" s="19" t="s">
        <v>1071</v>
      </c>
      <c r="D130" s="19" t="s">
        <v>1076</v>
      </c>
      <c r="E130" s="20">
        <v>2781272</v>
      </c>
      <c r="F130" s="21" t="s">
        <v>1073</v>
      </c>
      <c r="G130" s="20">
        <v>222502</v>
      </c>
      <c r="H130" s="20">
        <v>3003774</v>
      </c>
      <c r="I130" s="19" t="s">
        <v>1074</v>
      </c>
      <c r="J130" s="19" t="s">
        <v>1075</v>
      </c>
      <c r="K130" s="22">
        <v>45572</v>
      </c>
      <c r="L130" s="26">
        <f ca="1">+VLOOKUP(B130,'EBS phản hồi'!H:N,7,0)</f>
        <v>-3003774</v>
      </c>
      <c r="M130" s="26">
        <f t="shared" ca="1" si="1"/>
        <v>0</v>
      </c>
    </row>
    <row r="131" spans="1:13" hidden="1" x14ac:dyDescent="0.25">
      <c r="A131" s="17">
        <v>45524</v>
      </c>
      <c r="B131" s="18">
        <v>43288</v>
      </c>
      <c r="C131" s="19" t="s">
        <v>1071</v>
      </c>
      <c r="D131" s="19" t="s">
        <v>1083</v>
      </c>
      <c r="E131" s="20">
        <v>7205540</v>
      </c>
      <c r="F131" s="21" t="s">
        <v>1073</v>
      </c>
      <c r="G131" s="20">
        <v>576443</v>
      </c>
      <c r="H131" s="20">
        <v>7781983</v>
      </c>
      <c r="I131" s="19" t="s">
        <v>1074</v>
      </c>
      <c r="J131" s="19" t="s">
        <v>1075</v>
      </c>
      <c r="K131" s="22">
        <v>45572</v>
      </c>
      <c r="L131" s="26">
        <f ca="1">+VLOOKUP(B131,'EBS phản hồi'!H:N,7,0)</f>
        <v>-7781983</v>
      </c>
      <c r="M131" s="26">
        <f t="shared" ref="M131:M194" ca="1" si="2">+L131+H131</f>
        <v>0</v>
      </c>
    </row>
    <row r="132" spans="1:13" hidden="1" x14ac:dyDescent="0.25">
      <c r="A132" s="17">
        <v>45524</v>
      </c>
      <c r="B132" s="18">
        <v>43289</v>
      </c>
      <c r="C132" s="19" t="s">
        <v>1071</v>
      </c>
      <c r="D132" s="19" t="s">
        <v>1106</v>
      </c>
      <c r="E132" s="20">
        <v>4047860</v>
      </c>
      <c r="F132" s="21" t="s">
        <v>1073</v>
      </c>
      <c r="G132" s="20">
        <v>323829</v>
      </c>
      <c r="H132" s="20">
        <v>4371689</v>
      </c>
      <c r="I132" s="19" t="s">
        <v>1074</v>
      </c>
      <c r="J132" s="19" t="s">
        <v>1075</v>
      </c>
      <c r="K132" s="22">
        <v>45572</v>
      </c>
      <c r="L132" s="26">
        <f ca="1">+VLOOKUP(B132,'EBS phản hồi'!H:N,7,0)</f>
        <v>-4371689</v>
      </c>
      <c r="M132" s="26">
        <f t="shared" ca="1" si="2"/>
        <v>0</v>
      </c>
    </row>
    <row r="133" spans="1:13" hidden="1" x14ac:dyDescent="0.25">
      <c r="A133" s="17">
        <v>45524</v>
      </c>
      <c r="B133" s="18">
        <v>43290</v>
      </c>
      <c r="C133" s="19" t="s">
        <v>1071</v>
      </c>
      <c r="D133" s="19" t="s">
        <v>1108</v>
      </c>
      <c r="E133" s="20">
        <v>2579220</v>
      </c>
      <c r="F133" s="21" t="s">
        <v>1073</v>
      </c>
      <c r="G133" s="20">
        <v>206338</v>
      </c>
      <c r="H133" s="20">
        <v>2785558</v>
      </c>
      <c r="I133" s="19" t="s">
        <v>1074</v>
      </c>
      <c r="J133" s="19" t="s">
        <v>1075</v>
      </c>
      <c r="K133" s="22">
        <v>45572</v>
      </c>
      <c r="L133" s="26">
        <f ca="1">+VLOOKUP(B133,'EBS phản hồi'!H:N,7,0)</f>
        <v>-2785558</v>
      </c>
      <c r="M133" s="26">
        <f t="shared" ca="1" si="2"/>
        <v>0</v>
      </c>
    </row>
    <row r="134" spans="1:13" hidden="1" x14ac:dyDescent="0.25">
      <c r="A134" s="17">
        <v>45524</v>
      </c>
      <c r="B134" s="18">
        <v>43291</v>
      </c>
      <c r="C134" s="19" t="s">
        <v>1071</v>
      </c>
      <c r="D134" s="19" t="s">
        <v>1084</v>
      </c>
      <c r="E134" s="20">
        <v>3689800</v>
      </c>
      <c r="F134" s="21" t="s">
        <v>1073</v>
      </c>
      <c r="G134" s="20">
        <v>295184</v>
      </c>
      <c r="H134" s="20">
        <v>3984984</v>
      </c>
      <c r="I134" s="19" t="s">
        <v>1074</v>
      </c>
      <c r="J134" s="19" t="s">
        <v>1075</v>
      </c>
      <c r="K134" s="22">
        <v>45572</v>
      </c>
      <c r="L134" s="26">
        <f ca="1">+VLOOKUP(B134,'EBS phản hồi'!H:N,7,0)</f>
        <v>-3984984</v>
      </c>
      <c r="M134" s="26">
        <f t="shared" ca="1" si="2"/>
        <v>0</v>
      </c>
    </row>
    <row r="135" spans="1:13" hidden="1" x14ac:dyDescent="0.25">
      <c r="A135" s="17">
        <v>45525</v>
      </c>
      <c r="B135" s="18">
        <v>43360</v>
      </c>
      <c r="C135" s="19" t="s">
        <v>1071</v>
      </c>
      <c r="D135" s="19" t="s">
        <v>1097</v>
      </c>
      <c r="E135" s="20">
        <v>5008116</v>
      </c>
      <c r="F135" s="21" t="s">
        <v>1073</v>
      </c>
      <c r="G135" s="20">
        <v>400649</v>
      </c>
      <c r="H135" s="20">
        <v>5408765</v>
      </c>
      <c r="I135" s="19" t="s">
        <v>1074</v>
      </c>
      <c r="J135" s="19" t="s">
        <v>1075</v>
      </c>
      <c r="K135" s="22">
        <v>45573</v>
      </c>
      <c r="L135" s="26">
        <f ca="1">+VLOOKUP(B135,'EBS phản hồi'!H:N,7,0)</f>
        <v>-5408765</v>
      </c>
      <c r="M135" s="26">
        <f t="shared" ca="1" si="2"/>
        <v>0</v>
      </c>
    </row>
    <row r="136" spans="1:13" hidden="1" x14ac:dyDescent="0.25">
      <c r="A136" s="17">
        <v>45526</v>
      </c>
      <c r="B136" s="18">
        <v>44461</v>
      </c>
      <c r="C136" s="19" t="s">
        <v>1071</v>
      </c>
      <c r="D136" s="19" t="s">
        <v>1100</v>
      </c>
      <c r="E136" s="20">
        <v>4091264</v>
      </c>
      <c r="F136" s="21" t="s">
        <v>1073</v>
      </c>
      <c r="G136" s="20">
        <v>327301</v>
      </c>
      <c r="H136" s="20">
        <v>4418565</v>
      </c>
      <c r="I136" s="19" t="s">
        <v>1074</v>
      </c>
      <c r="J136" s="19" t="s">
        <v>1075</v>
      </c>
      <c r="K136" s="22">
        <v>45574</v>
      </c>
      <c r="L136" s="26">
        <f ca="1">+VLOOKUP(B136,'EBS phản hồi'!H:N,7,0)</f>
        <v>-4418565</v>
      </c>
      <c r="M136" s="26">
        <f t="shared" ca="1" si="2"/>
        <v>0</v>
      </c>
    </row>
    <row r="137" spans="1:13" hidden="1" x14ac:dyDescent="0.25">
      <c r="A137" s="17">
        <v>45526</v>
      </c>
      <c r="B137" s="18">
        <v>44765</v>
      </c>
      <c r="C137" s="19" t="s">
        <v>1071</v>
      </c>
      <c r="D137" s="19" t="s">
        <v>1103</v>
      </c>
      <c r="E137" s="20">
        <v>1468640</v>
      </c>
      <c r="F137" s="21" t="s">
        <v>1073</v>
      </c>
      <c r="G137" s="20">
        <v>117491</v>
      </c>
      <c r="H137" s="20">
        <v>1586131</v>
      </c>
      <c r="I137" s="19" t="s">
        <v>1074</v>
      </c>
      <c r="J137" s="19" t="s">
        <v>1075</v>
      </c>
      <c r="K137" s="22">
        <v>45574</v>
      </c>
      <c r="L137" s="26">
        <f ca="1">+VLOOKUP(B137,'EBS phản hồi'!H:N,7,0)</f>
        <v>-1586131</v>
      </c>
      <c r="M137" s="26">
        <f t="shared" ca="1" si="2"/>
        <v>0</v>
      </c>
    </row>
    <row r="138" spans="1:13" hidden="1" x14ac:dyDescent="0.25">
      <c r="A138" s="17">
        <v>45526</v>
      </c>
      <c r="B138" s="18">
        <v>44766</v>
      </c>
      <c r="C138" s="19" t="s">
        <v>1071</v>
      </c>
      <c r="D138" s="19" t="s">
        <v>1103</v>
      </c>
      <c r="E138" s="20">
        <v>1468640</v>
      </c>
      <c r="F138" s="21" t="s">
        <v>1073</v>
      </c>
      <c r="G138" s="20">
        <v>117491</v>
      </c>
      <c r="H138" s="20">
        <v>1586131</v>
      </c>
      <c r="I138" s="19" t="s">
        <v>1074</v>
      </c>
      <c r="J138" s="19" t="s">
        <v>1075</v>
      </c>
      <c r="K138" s="22">
        <v>45574</v>
      </c>
      <c r="L138" s="26">
        <f ca="1">+VLOOKUP(B138,'EBS phản hồi'!H:N,7,0)</f>
        <v>-1586131</v>
      </c>
      <c r="M138" s="26">
        <f t="shared" ca="1" si="2"/>
        <v>0</v>
      </c>
    </row>
    <row r="139" spans="1:13" hidden="1" x14ac:dyDescent="0.25">
      <c r="A139" s="17">
        <v>45526</v>
      </c>
      <c r="B139" s="18">
        <v>44767</v>
      </c>
      <c r="C139" s="19" t="s">
        <v>1071</v>
      </c>
      <c r="D139" s="19" t="s">
        <v>1077</v>
      </c>
      <c r="E139" s="20">
        <v>5912280</v>
      </c>
      <c r="F139" s="21" t="s">
        <v>1073</v>
      </c>
      <c r="G139" s="20">
        <v>472982</v>
      </c>
      <c r="H139" s="20">
        <v>6385262</v>
      </c>
      <c r="I139" s="19" t="s">
        <v>1074</v>
      </c>
      <c r="J139" s="19" t="s">
        <v>1075</v>
      </c>
      <c r="K139" s="22">
        <v>45574</v>
      </c>
      <c r="L139" s="26">
        <f ca="1">+VLOOKUP(B139,'EBS phản hồi'!H:N,7,0)</f>
        <v>-6385262</v>
      </c>
      <c r="M139" s="26">
        <f t="shared" ca="1" si="2"/>
        <v>0</v>
      </c>
    </row>
    <row r="140" spans="1:13" hidden="1" x14ac:dyDescent="0.25">
      <c r="A140" s="17">
        <v>45526</v>
      </c>
      <c r="B140" s="18">
        <v>44768</v>
      </c>
      <c r="C140" s="19" t="s">
        <v>1071</v>
      </c>
      <c r="D140" s="19" t="s">
        <v>1112</v>
      </c>
      <c r="E140" s="20">
        <v>4807384</v>
      </c>
      <c r="F140" s="21" t="s">
        <v>1073</v>
      </c>
      <c r="G140" s="20">
        <v>384591</v>
      </c>
      <c r="H140" s="20">
        <v>5191975</v>
      </c>
      <c r="I140" s="19" t="s">
        <v>1074</v>
      </c>
      <c r="J140" s="19" t="s">
        <v>1075</v>
      </c>
      <c r="K140" s="22">
        <v>45574</v>
      </c>
      <c r="L140" s="26">
        <f ca="1">+VLOOKUP(B140,'EBS phản hồi'!H:N,7,0)</f>
        <v>-5191975</v>
      </c>
      <c r="M140" s="26">
        <f t="shared" ca="1" si="2"/>
        <v>0</v>
      </c>
    </row>
    <row r="141" spans="1:13" hidden="1" x14ac:dyDescent="0.25">
      <c r="A141" s="17">
        <v>45526</v>
      </c>
      <c r="B141" s="18">
        <v>44775</v>
      </c>
      <c r="C141" s="19" t="s">
        <v>1071</v>
      </c>
      <c r="D141" s="19" t="s">
        <v>1084</v>
      </c>
      <c r="E141" s="20">
        <v>2579220</v>
      </c>
      <c r="F141" s="21" t="s">
        <v>1073</v>
      </c>
      <c r="G141" s="20">
        <v>206338</v>
      </c>
      <c r="H141" s="20">
        <v>2785558</v>
      </c>
      <c r="I141" s="19" t="s">
        <v>1074</v>
      </c>
      <c r="J141" s="19" t="s">
        <v>1075</v>
      </c>
      <c r="K141" s="22">
        <v>45574</v>
      </c>
      <c r="L141" s="26">
        <f ca="1">+VLOOKUP(B141,'EBS phản hồi'!H:N,7,0)</f>
        <v>-2785558</v>
      </c>
      <c r="M141" s="26">
        <f t="shared" ca="1" si="2"/>
        <v>0</v>
      </c>
    </row>
    <row r="142" spans="1:13" hidden="1" x14ac:dyDescent="0.25">
      <c r="A142" s="17">
        <v>45526</v>
      </c>
      <c r="B142" s="18">
        <v>44776</v>
      </c>
      <c r="C142" s="19" t="s">
        <v>1071</v>
      </c>
      <c r="D142" s="19" t="s">
        <v>1106</v>
      </c>
      <c r="E142" s="20">
        <v>2579220</v>
      </c>
      <c r="F142" s="21" t="s">
        <v>1073</v>
      </c>
      <c r="G142" s="20">
        <v>206338</v>
      </c>
      <c r="H142" s="20">
        <v>2785558</v>
      </c>
      <c r="I142" s="19" t="s">
        <v>1074</v>
      </c>
      <c r="J142" s="19" t="s">
        <v>1075</v>
      </c>
      <c r="K142" s="22">
        <v>45574</v>
      </c>
      <c r="L142" s="26">
        <f ca="1">+VLOOKUP(B142,'EBS phản hồi'!H:N,7,0)</f>
        <v>-2785558</v>
      </c>
      <c r="M142" s="26">
        <f t="shared" ca="1" si="2"/>
        <v>0</v>
      </c>
    </row>
    <row r="143" spans="1:13" hidden="1" x14ac:dyDescent="0.25">
      <c r="A143" s="17">
        <v>45526</v>
      </c>
      <c r="B143" s="18">
        <v>44777</v>
      </c>
      <c r="C143" s="19" t="s">
        <v>1071</v>
      </c>
      <c r="D143" s="19" t="s">
        <v>1106</v>
      </c>
      <c r="E143" s="20">
        <v>1973364</v>
      </c>
      <c r="F143" s="21" t="s">
        <v>1073</v>
      </c>
      <c r="G143" s="20">
        <v>157869</v>
      </c>
      <c r="H143" s="20">
        <v>2131233</v>
      </c>
      <c r="I143" s="19" t="s">
        <v>1074</v>
      </c>
      <c r="J143" s="19" t="s">
        <v>1075</v>
      </c>
      <c r="K143" s="22">
        <v>45574</v>
      </c>
      <c r="L143" s="26">
        <f ca="1">+VLOOKUP(B143,'EBS phản hồi'!H:N,7,0)</f>
        <v>-2131233</v>
      </c>
      <c r="M143" s="26">
        <f t="shared" ca="1" si="2"/>
        <v>0</v>
      </c>
    </row>
    <row r="144" spans="1:13" hidden="1" x14ac:dyDescent="0.25">
      <c r="A144" s="17">
        <v>45526</v>
      </c>
      <c r="B144" s="18">
        <v>44780</v>
      </c>
      <c r="C144" s="19" t="s">
        <v>1071</v>
      </c>
      <c r="D144" s="19" t="s">
        <v>1125</v>
      </c>
      <c r="E144" s="20">
        <v>2779952</v>
      </c>
      <c r="F144" s="21" t="s">
        <v>1073</v>
      </c>
      <c r="G144" s="20">
        <v>222396</v>
      </c>
      <c r="H144" s="20">
        <v>3002348</v>
      </c>
      <c r="I144" s="19" t="s">
        <v>1074</v>
      </c>
      <c r="J144" s="19" t="s">
        <v>1075</v>
      </c>
      <c r="K144" s="22">
        <v>45574</v>
      </c>
      <c r="L144" s="26">
        <f ca="1">+VLOOKUP(B144,'EBS phản hồi'!H:N,7,0)</f>
        <v>-3002348</v>
      </c>
      <c r="M144" s="26">
        <f t="shared" ca="1" si="2"/>
        <v>0</v>
      </c>
    </row>
    <row r="145" spans="1:13" hidden="1" x14ac:dyDescent="0.25">
      <c r="A145" s="17">
        <v>45526</v>
      </c>
      <c r="B145" s="18">
        <v>44781</v>
      </c>
      <c r="C145" s="19" t="s">
        <v>1071</v>
      </c>
      <c r="D145" s="19" t="s">
        <v>1085</v>
      </c>
      <c r="E145" s="20">
        <v>2580540</v>
      </c>
      <c r="F145" s="21" t="s">
        <v>1073</v>
      </c>
      <c r="G145" s="20">
        <v>206443</v>
      </c>
      <c r="H145" s="20">
        <v>2786983</v>
      </c>
      <c r="I145" s="19" t="s">
        <v>1074</v>
      </c>
      <c r="J145" s="19" t="s">
        <v>1075</v>
      </c>
      <c r="K145" s="22">
        <v>45574</v>
      </c>
      <c r="L145" s="26">
        <f ca="1">+VLOOKUP(B145,'EBS phản hồi'!H:N,7,0)</f>
        <v>-2786983</v>
      </c>
      <c r="M145" s="26">
        <f t="shared" ca="1" si="2"/>
        <v>0</v>
      </c>
    </row>
    <row r="146" spans="1:13" hidden="1" x14ac:dyDescent="0.25">
      <c r="A146" s="17">
        <v>45526</v>
      </c>
      <c r="B146" s="18">
        <v>44782</v>
      </c>
      <c r="C146" s="19" t="s">
        <v>1071</v>
      </c>
      <c r="D146" s="19" t="s">
        <v>1129</v>
      </c>
      <c r="E146" s="20">
        <v>6075292</v>
      </c>
      <c r="F146" s="21" t="s">
        <v>1073</v>
      </c>
      <c r="G146" s="20">
        <v>486023</v>
      </c>
      <c r="H146" s="20">
        <v>6561315</v>
      </c>
      <c r="I146" s="19" t="s">
        <v>1074</v>
      </c>
      <c r="J146" s="19" t="s">
        <v>1075</v>
      </c>
      <c r="K146" s="22">
        <v>45574</v>
      </c>
      <c r="L146" s="26">
        <f ca="1">+VLOOKUP(B146,'EBS phản hồi'!H:N,7,0)</f>
        <v>-6561315</v>
      </c>
      <c r="M146" s="26">
        <f t="shared" ca="1" si="2"/>
        <v>0</v>
      </c>
    </row>
    <row r="147" spans="1:13" hidden="1" x14ac:dyDescent="0.25">
      <c r="A147" s="17">
        <v>45526</v>
      </c>
      <c r="B147" s="18">
        <v>44783</v>
      </c>
      <c r="C147" s="19" t="s">
        <v>1071</v>
      </c>
      <c r="D147" s="19" t="s">
        <v>1134</v>
      </c>
      <c r="E147" s="20">
        <v>2579220</v>
      </c>
      <c r="F147" s="21" t="s">
        <v>1073</v>
      </c>
      <c r="G147" s="20">
        <v>206338</v>
      </c>
      <c r="H147" s="20">
        <v>2785558</v>
      </c>
      <c r="I147" s="19" t="s">
        <v>1074</v>
      </c>
      <c r="J147" s="19" t="s">
        <v>1075</v>
      </c>
      <c r="K147" s="22">
        <v>45574</v>
      </c>
      <c r="L147" s="26">
        <f ca="1">+VLOOKUP(B147,'EBS phản hồi'!H:N,7,0)</f>
        <v>-2785558</v>
      </c>
      <c r="M147" s="26">
        <f t="shared" ca="1" si="2"/>
        <v>0</v>
      </c>
    </row>
    <row r="148" spans="1:13" hidden="1" x14ac:dyDescent="0.25">
      <c r="A148" s="17">
        <v>45528</v>
      </c>
      <c r="B148" s="18">
        <v>45055</v>
      </c>
      <c r="C148" s="19" t="s">
        <v>1071</v>
      </c>
      <c r="D148" s="19" t="s">
        <v>1080</v>
      </c>
      <c r="E148" s="20">
        <v>602196</v>
      </c>
      <c r="F148" s="21" t="s">
        <v>1073</v>
      </c>
      <c r="G148" s="20">
        <v>48176</v>
      </c>
      <c r="H148" s="20">
        <v>650372</v>
      </c>
      <c r="I148" s="19" t="s">
        <v>1074</v>
      </c>
      <c r="J148" s="19" t="s">
        <v>1075</v>
      </c>
      <c r="K148" s="22">
        <v>45576</v>
      </c>
      <c r="L148" s="26">
        <f ca="1">+VLOOKUP(B148,'EBS phản hồi'!H:N,7,0)</f>
        <v>-650372</v>
      </c>
      <c r="M148" s="26">
        <f t="shared" ca="1" si="2"/>
        <v>0</v>
      </c>
    </row>
    <row r="149" spans="1:13" hidden="1" x14ac:dyDescent="0.25">
      <c r="A149" s="17">
        <v>45530</v>
      </c>
      <c r="B149" s="18">
        <v>45140</v>
      </c>
      <c r="C149" s="19" t="s">
        <v>1071</v>
      </c>
      <c r="D149" s="19" t="s">
        <v>1083</v>
      </c>
      <c r="E149" s="20">
        <v>2267160</v>
      </c>
      <c r="F149" s="21" t="s">
        <v>1073</v>
      </c>
      <c r="G149" s="20">
        <v>181373</v>
      </c>
      <c r="H149" s="20">
        <v>2448533</v>
      </c>
      <c r="I149" s="19" t="s">
        <v>1074</v>
      </c>
      <c r="J149" s="19" t="s">
        <v>1075</v>
      </c>
      <c r="K149" s="22">
        <v>45578</v>
      </c>
      <c r="L149" s="26">
        <f ca="1">+VLOOKUP(B149,'EBS phản hồi'!H:N,7,0)</f>
        <v>-2448533</v>
      </c>
      <c r="M149" s="26">
        <f t="shared" ca="1" si="2"/>
        <v>0</v>
      </c>
    </row>
    <row r="150" spans="1:13" hidden="1" x14ac:dyDescent="0.25">
      <c r="A150" s="17">
        <v>45530</v>
      </c>
      <c r="B150" s="18">
        <v>45141</v>
      </c>
      <c r="C150" s="19" t="s">
        <v>1071</v>
      </c>
      <c r="D150" s="19" t="s">
        <v>1125</v>
      </c>
      <c r="E150" s="20">
        <v>3210684</v>
      </c>
      <c r="F150" s="21" t="s">
        <v>1073</v>
      </c>
      <c r="G150" s="20">
        <v>256855</v>
      </c>
      <c r="H150" s="20">
        <v>3467539</v>
      </c>
      <c r="I150" s="19" t="s">
        <v>1074</v>
      </c>
      <c r="J150" s="19" t="s">
        <v>1075</v>
      </c>
      <c r="K150" s="22">
        <v>45578</v>
      </c>
      <c r="L150" s="26">
        <f ca="1">+VLOOKUP(B150,'EBS phản hồi'!H:N,7,0)</f>
        <v>-3467539</v>
      </c>
      <c r="M150" s="26">
        <f t="shared" ca="1" si="2"/>
        <v>0</v>
      </c>
    </row>
    <row r="151" spans="1:13" hidden="1" x14ac:dyDescent="0.25">
      <c r="A151" s="17">
        <v>45530</v>
      </c>
      <c r="B151" s="18">
        <v>45142</v>
      </c>
      <c r="C151" s="19" t="s">
        <v>1071</v>
      </c>
      <c r="D151" s="19" t="s">
        <v>1126</v>
      </c>
      <c r="E151" s="20">
        <v>660732</v>
      </c>
      <c r="F151" s="21" t="s">
        <v>1073</v>
      </c>
      <c r="G151" s="20">
        <v>52859</v>
      </c>
      <c r="H151" s="20">
        <v>713591</v>
      </c>
      <c r="I151" s="19" t="s">
        <v>1074</v>
      </c>
      <c r="J151" s="19" t="s">
        <v>1075</v>
      </c>
      <c r="K151" s="22">
        <v>45578</v>
      </c>
      <c r="L151" s="26">
        <f ca="1">+VLOOKUP(B151,'EBS phản hồi'!H:N,7,0)</f>
        <v>-713591</v>
      </c>
      <c r="M151" s="26">
        <f t="shared" ca="1" si="2"/>
        <v>0</v>
      </c>
    </row>
    <row r="152" spans="1:13" hidden="1" x14ac:dyDescent="0.25">
      <c r="A152" s="17">
        <v>45530</v>
      </c>
      <c r="B152" s="18">
        <v>45143</v>
      </c>
      <c r="C152" s="19" t="s">
        <v>1071</v>
      </c>
      <c r="D152" s="19" t="s">
        <v>1126</v>
      </c>
      <c r="E152" s="20">
        <v>1468640</v>
      </c>
      <c r="F152" s="21" t="s">
        <v>1073</v>
      </c>
      <c r="G152" s="20">
        <v>117491</v>
      </c>
      <c r="H152" s="20">
        <v>1586131</v>
      </c>
      <c r="I152" s="19" t="s">
        <v>1074</v>
      </c>
      <c r="J152" s="19" t="s">
        <v>1075</v>
      </c>
      <c r="K152" s="22">
        <v>45578</v>
      </c>
      <c r="L152" s="26">
        <f ca="1">+VLOOKUP(B152,'EBS phản hồi'!H:N,7,0)</f>
        <v>-1586131</v>
      </c>
      <c r="M152" s="26">
        <f t="shared" ca="1" si="2"/>
        <v>0</v>
      </c>
    </row>
    <row r="153" spans="1:13" hidden="1" x14ac:dyDescent="0.25">
      <c r="A153" s="17">
        <v>45530</v>
      </c>
      <c r="B153" s="18">
        <v>45144</v>
      </c>
      <c r="C153" s="19" t="s">
        <v>1071</v>
      </c>
      <c r="D153" s="19" t="s">
        <v>1127</v>
      </c>
      <c r="E153" s="20">
        <v>1698640</v>
      </c>
      <c r="F153" s="21" t="s">
        <v>1073</v>
      </c>
      <c r="G153" s="20">
        <v>135891</v>
      </c>
      <c r="H153" s="20">
        <v>1834531</v>
      </c>
      <c r="I153" s="19" t="s">
        <v>1074</v>
      </c>
      <c r="J153" s="19" t="s">
        <v>1075</v>
      </c>
      <c r="K153" s="22">
        <v>45578</v>
      </c>
      <c r="L153" s="26">
        <f ca="1">+VLOOKUP(B153,'EBS phản hồi'!H:N,7,0)</f>
        <v>-1834531</v>
      </c>
      <c r="M153" s="26">
        <f t="shared" ca="1" si="2"/>
        <v>0</v>
      </c>
    </row>
    <row r="154" spans="1:13" hidden="1" x14ac:dyDescent="0.25">
      <c r="A154" s="17">
        <v>45530</v>
      </c>
      <c r="B154" s="18">
        <v>45145</v>
      </c>
      <c r="C154" s="19" t="s">
        <v>1071</v>
      </c>
      <c r="D154" s="19" t="s">
        <v>1128</v>
      </c>
      <c r="E154" s="20">
        <v>2779952</v>
      </c>
      <c r="F154" s="21" t="s">
        <v>1073</v>
      </c>
      <c r="G154" s="20">
        <v>222396</v>
      </c>
      <c r="H154" s="20">
        <v>3002348</v>
      </c>
      <c r="I154" s="19" t="s">
        <v>1074</v>
      </c>
      <c r="J154" s="19" t="s">
        <v>1075</v>
      </c>
      <c r="K154" s="22">
        <v>45578</v>
      </c>
      <c r="L154" s="26">
        <f ca="1">+VLOOKUP(B154,'EBS phản hồi'!H:N,7,0)</f>
        <v>-3002348</v>
      </c>
      <c r="M154" s="26">
        <f t="shared" ca="1" si="2"/>
        <v>0</v>
      </c>
    </row>
    <row r="155" spans="1:13" hidden="1" x14ac:dyDescent="0.25">
      <c r="A155" s="17">
        <v>45530</v>
      </c>
      <c r="B155" s="18">
        <v>45146</v>
      </c>
      <c r="C155" s="19" t="s">
        <v>1071</v>
      </c>
      <c r="D155" s="19" t="s">
        <v>1129</v>
      </c>
      <c r="E155" s="20">
        <v>7229276</v>
      </c>
      <c r="F155" s="21" t="s">
        <v>1073</v>
      </c>
      <c r="G155" s="20">
        <v>578342</v>
      </c>
      <c r="H155" s="20">
        <v>7807618</v>
      </c>
      <c r="I155" s="19" t="s">
        <v>1074</v>
      </c>
      <c r="J155" s="19" t="s">
        <v>1075</v>
      </c>
      <c r="K155" s="22">
        <v>45578</v>
      </c>
      <c r="L155" s="26">
        <f ca="1">+VLOOKUP(B155,'EBS phản hồi'!H:N,7,0)</f>
        <v>-7807618</v>
      </c>
      <c r="M155" s="26">
        <f t="shared" ca="1" si="2"/>
        <v>0</v>
      </c>
    </row>
    <row r="156" spans="1:13" hidden="1" x14ac:dyDescent="0.25">
      <c r="A156" s="17">
        <v>45530</v>
      </c>
      <c r="B156" s="18">
        <v>45147</v>
      </c>
      <c r="C156" s="19" t="s">
        <v>1071</v>
      </c>
      <c r="D156" s="19" t="s">
        <v>1114</v>
      </c>
      <c r="E156" s="20">
        <v>2221160</v>
      </c>
      <c r="F156" s="21" t="s">
        <v>1073</v>
      </c>
      <c r="G156" s="20">
        <v>177693</v>
      </c>
      <c r="H156" s="20">
        <v>2398853</v>
      </c>
      <c r="I156" s="19" t="s">
        <v>1074</v>
      </c>
      <c r="J156" s="19" t="s">
        <v>1075</v>
      </c>
      <c r="K156" s="22">
        <v>45578</v>
      </c>
      <c r="L156" s="26">
        <f ca="1">+VLOOKUP(B156,'EBS phản hồi'!H:N,7,0)</f>
        <v>-2398853</v>
      </c>
      <c r="M156" s="26">
        <f t="shared" ca="1" si="2"/>
        <v>0</v>
      </c>
    </row>
    <row r="157" spans="1:13" hidden="1" x14ac:dyDescent="0.25">
      <c r="A157" s="17">
        <v>45530</v>
      </c>
      <c r="B157" s="18">
        <v>45148</v>
      </c>
      <c r="C157" s="19" t="s">
        <v>1071</v>
      </c>
      <c r="D157" s="19" t="s">
        <v>1091</v>
      </c>
      <c r="E157" s="20">
        <v>2579220</v>
      </c>
      <c r="F157" s="21" t="s">
        <v>1073</v>
      </c>
      <c r="G157" s="20">
        <v>206338</v>
      </c>
      <c r="H157" s="20">
        <v>2785558</v>
      </c>
      <c r="I157" s="19" t="s">
        <v>1074</v>
      </c>
      <c r="J157" s="19" t="s">
        <v>1075</v>
      </c>
      <c r="K157" s="22">
        <v>45578</v>
      </c>
      <c r="L157" s="26">
        <f ca="1">+VLOOKUP(B157,'EBS phản hồi'!H:N,7,0)</f>
        <v>-2785558</v>
      </c>
      <c r="M157" s="26">
        <f t="shared" ca="1" si="2"/>
        <v>0</v>
      </c>
    </row>
    <row r="158" spans="1:13" hidden="1" x14ac:dyDescent="0.25">
      <c r="A158" s="17">
        <v>45530</v>
      </c>
      <c r="B158" s="18">
        <v>45149</v>
      </c>
      <c r="C158" s="19" t="s">
        <v>1071</v>
      </c>
      <c r="D158" s="19" t="s">
        <v>1093</v>
      </c>
      <c r="E158" s="20">
        <v>10757340</v>
      </c>
      <c r="F158" s="21" t="s">
        <v>1073</v>
      </c>
      <c r="G158" s="20">
        <v>860587</v>
      </c>
      <c r="H158" s="20">
        <v>11617927</v>
      </c>
      <c r="I158" s="19" t="s">
        <v>1074</v>
      </c>
      <c r="J158" s="19" t="s">
        <v>1075</v>
      </c>
      <c r="K158" s="22">
        <v>45578</v>
      </c>
      <c r="L158" s="26">
        <f ca="1">+VLOOKUP(B158,'EBS phản hồi'!H:N,7,0)</f>
        <v>-11617927</v>
      </c>
      <c r="M158" s="26">
        <f t="shared" ca="1" si="2"/>
        <v>0</v>
      </c>
    </row>
    <row r="159" spans="1:13" hidden="1" x14ac:dyDescent="0.25">
      <c r="A159" s="17">
        <v>45530</v>
      </c>
      <c r="B159" s="18">
        <v>45150</v>
      </c>
      <c r="C159" s="19" t="s">
        <v>1071</v>
      </c>
      <c r="D159" s="19" t="s">
        <v>1094</v>
      </c>
      <c r="E159" s="20">
        <v>15876784</v>
      </c>
      <c r="F159" s="21" t="s">
        <v>1073</v>
      </c>
      <c r="G159" s="20">
        <v>1270143</v>
      </c>
      <c r="H159" s="20">
        <v>17146927</v>
      </c>
      <c r="I159" s="19" t="s">
        <v>1074</v>
      </c>
      <c r="J159" s="19" t="s">
        <v>1075</v>
      </c>
      <c r="K159" s="22">
        <v>45578</v>
      </c>
      <c r="L159" s="26">
        <f ca="1">+VLOOKUP(B159,'EBS phản hồi'!H:N,7,0)</f>
        <v>-17146927</v>
      </c>
      <c r="M159" s="26">
        <f t="shared" ca="1" si="2"/>
        <v>0</v>
      </c>
    </row>
    <row r="160" spans="1:13" hidden="1" x14ac:dyDescent="0.25">
      <c r="A160" s="17">
        <v>45530</v>
      </c>
      <c r="B160" s="18">
        <v>45151</v>
      </c>
      <c r="C160" s="19" t="s">
        <v>1071</v>
      </c>
      <c r="D160" s="19" t="s">
        <v>1096</v>
      </c>
      <c r="E160" s="20">
        <v>1110580</v>
      </c>
      <c r="F160" s="21" t="s">
        <v>1073</v>
      </c>
      <c r="G160" s="20">
        <v>88846</v>
      </c>
      <c r="H160" s="20">
        <v>1199426</v>
      </c>
      <c r="I160" s="19" t="s">
        <v>1074</v>
      </c>
      <c r="J160" s="19" t="s">
        <v>1075</v>
      </c>
      <c r="K160" s="22">
        <v>45578</v>
      </c>
      <c r="L160" s="26">
        <f ca="1">+VLOOKUP(B160,'EBS phản hồi'!H:N,7,0)</f>
        <v>-1199426</v>
      </c>
      <c r="M160" s="26">
        <f t="shared" ca="1" si="2"/>
        <v>0</v>
      </c>
    </row>
    <row r="161" spans="1:13" hidden="1" x14ac:dyDescent="0.25">
      <c r="A161" s="17">
        <v>45530</v>
      </c>
      <c r="B161" s="18">
        <v>45152</v>
      </c>
      <c r="C161" s="19" t="s">
        <v>1071</v>
      </c>
      <c r="D161" s="19" t="s">
        <v>1115</v>
      </c>
      <c r="E161" s="20">
        <v>3532472</v>
      </c>
      <c r="F161" s="21" t="s">
        <v>1073</v>
      </c>
      <c r="G161" s="20">
        <v>282598</v>
      </c>
      <c r="H161" s="20">
        <v>3815070</v>
      </c>
      <c r="I161" s="19" t="s">
        <v>1074</v>
      </c>
      <c r="J161" s="19" t="s">
        <v>1075</v>
      </c>
      <c r="K161" s="22">
        <v>45578</v>
      </c>
      <c r="L161" s="26">
        <f ca="1">+VLOOKUP(B161,'EBS phản hồi'!H:N,7,0)</f>
        <v>-3815070</v>
      </c>
      <c r="M161" s="26">
        <f t="shared" ca="1" si="2"/>
        <v>0</v>
      </c>
    </row>
    <row r="162" spans="1:13" hidden="1" x14ac:dyDescent="0.25">
      <c r="A162" s="17">
        <v>45530</v>
      </c>
      <c r="B162" s="18">
        <v>45153</v>
      </c>
      <c r="C162" s="19" t="s">
        <v>1071</v>
      </c>
      <c r="D162" s="19" t="s">
        <v>1116</v>
      </c>
      <c r="E162" s="20">
        <v>1110580</v>
      </c>
      <c r="F162" s="21" t="s">
        <v>1073</v>
      </c>
      <c r="G162" s="20">
        <v>88846</v>
      </c>
      <c r="H162" s="20">
        <v>1199426</v>
      </c>
      <c r="I162" s="19" t="s">
        <v>1074</v>
      </c>
      <c r="J162" s="19" t="s">
        <v>1075</v>
      </c>
      <c r="K162" s="22">
        <v>45578</v>
      </c>
      <c r="L162" s="26">
        <f ca="1">+VLOOKUP(B162,'EBS phản hồi'!H:N,7,0)</f>
        <v>-1199426</v>
      </c>
      <c r="M162" s="26">
        <f t="shared" ca="1" si="2"/>
        <v>0</v>
      </c>
    </row>
    <row r="163" spans="1:13" hidden="1" x14ac:dyDescent="0.25">
      <c r="A163" s="17">
        <v>45530</v>
      </c>
      <c r="B163" s="18">
        <v>45154</v>
      </c>
      <c r="C163" s="19" t="s">
        <v>1071</v>
      </c>
      <c r="D163" s="19" t="s">
        <v>1135</v>
      </c>
      <c r="E163" s="20">
        <v>2114240</v>
      </c>
      <c r="F163" s="21" t="s">
        <v>1073</v>
      </c>
      <c r="G163" s="20">
        <v>169139</v>
      </c>
      <c r="H163" s="20">
        <v>2283379</v>
      </c>
      <c r="I163" s="19" t="s">
        <v>1074</v>
      </c>
      <c r="J163" s="19" t="s">
        <v>1075</v>
      </c>
      <c r="K163" s="22">
        <v>45578</v>
      </c>
      <c r="L163" s="26">
        <f ca="1">+VLOOKUP(B163,'EBS phản hồi'!H:N,7,0)</f>
        <v>-2283379</v>
      </c>
      <c r="M163" s="26">
        <f t="shared" ca="1" si="2"/>
        <v>0</v>
      </c>
    </row>
    <row r="164" spans="1:13" hidden="1" x14ac:dyDescent="0.25">
      <c r="A164" s="17">
        <v>45531</v>
      </c>
      <c r="B164" s="18">
        <v>45174</v>
      </c>
      <c r="C164" s="19" t="s">
        <v>1071</v>
      </c>
      <c r="D164" s="19" t="s">
        <v>1097</v>
      </c>
      <c r="E164" s="20">
        <v>2937280</v>
      </c>
      <c r="F164" s="21" t="s">
        <v>1073</v>
      </c>
      <c r="G164" s="20">
        <v>234982</v>
      </c>
      <c r="H164" s="20">
        <v>3172262</v>
      </c>
      <c r="I164" s="19" t="s">
        <v>1074</v>
      </c>
      <c r="J164" s="19" t="s">
        <v>1075</v>
      </c>
      <c r="K164" s="22">
        <v>45579</v>
      </c>
      <c r="L164" s="26">
        <f ca="1">+VLOOKUP(B164,'EBS phản hồi'!H:N,7,0)</f>
        <v>-3172262</v>
      </c>
      <c r="M164" s="26">
        <f t="shared" ca="1" si="2"/>
        <v>0</v>
      </c>
    </row>
    <row r="165" spans="1:13" hidden="1" x14ac:dyDescent="0.25">
      <c r="A165" s="17">
        <v>45531</v>
      </c>
      <c r="B165" s="18">
        <v>45220</v>
      </c>
      <c r="C165" s="19" t="s">
        <v>1071</v>
      </c>
      <c r="D165" s="19" t="s">
        <v>1131</v>
      </c>
      <c r="E165" s="20">
        <v>2937280</v>
      </c>
      <c r="F165" s="21" t="s">
        <v>1073</v>
      </c>
      <c r="G165" s="20">
        <v>234982</v>
      </c>
      <c r="H165" s="20">
        <v>3172262</v>
      </c>
      <c r="I165" s="19" t="s">
        <v>1074</v>
      </c>
      <c r="J165" s="19" t="s">
        <v>1075</v>
      </c>
      <c r="K165" s="22">
        <v>45579</v>
      </c>
      <c r="L165" s="26">
        <f ca="1">+VLOOKUP(B165,'EBS phản hồi'!H:N,7,0)</f>
        <v>-3172262</v>
      </c>
      <c r="M165" s="26">
        <f t="shared" ca="1" si="2"/>
        <v>0</v>
      </c>
    </row>
    <row r="166" spans="1:13" hidden="1" x14ac:dyDescent="0.25">
      <c r="A166" s="17">
        <v>45531</v>
      </c>
      <c r="B166" s="18">
        <v>45221</v>
      </c>
      <c r="C166" s="19" t="s">
        <v>1071</v>
      </c>
      <c r="D166" s="19" t="s">
        <v>1131</v>
      </c>
      <c r="E166" s="20">
        <v>8811840</v>
      </c>
      <c r="F166" s="21" t="s">
        <v>1073</v>
      </c>
      <c r="G166" s="20">
        <v>704947</v>
      </c>
      <c r="H166" s="20">
        <v>9516787</v>
      </c>
      <c r="I166" s="19" t="s">
        <v>1074</v>
      </c>
      <c r="J166" s="19" t="s">
        <v>1075</v>
      </c>
      <c r="K166" s="22">
        <v>45579</v>
      </c>
      <c r="L166" s="26">
        <f ca="1">+VLOOKUP(B166,'EBS phản hồi'!H:N,7,0)</f>
        <v>-9516787</v>
      </c>
      <c r="M166" s="26">
        <f t="shared" ca="1" si="2"/>
        <v>0</v>
      </c>
    </row>
    <row r="167" spans="1:13" hidden="1" x14ac:dyDescent="0.25">
      <c r="A167" s="17">
        <v>45531</v>
      </c>
      <c r="B167" s="18">
        <v>45222</v>
      </c>
      <c r="C167" s="19" t="s">
        <v>1071</v>
      </c>
      <c r="D167" s="19" t="s">
        <v>1076</v>
      </c>
      <c r="E167" s="20">
        <v>3338744</v>
      </c>
      <c r="F167" s="21" t="s">
        <v>1073</v>
      </c>
      <c r="G167" s="20">
        <v>267100</v>
      </c>
      <c r="H167" s="20">
        <v>3605844</v>
      </c>
      <c r="I167" s="19" t="s">
        <v>1074</v>
      </c>
      <c r="J167" s="19" t="s">
        <v>1075</v>
      </c>
      <c r="K167" s="22">
        <v>45579</v>
      </c>
      <c r="L167" s="26">
        <f ca="1">+VLOOKUP(B167,'EBS phản hồi'!H:N,7,0)</f>
        <v>-3605844</v>
      </c>
      <c r="M167" s="26">
        <f t="shared" ca="1" si="2"/>
        <v>0</v>
      </c>
    </row>
    <row r="168" spans="1:13" hidden="1" x14ac:dyDescent="0.25">
      <c r="A168" s="17">
        <v>45531</v>
      </c>
      <c r="B168" s="18">
        <v>45223</v>
      </c>
      <c r="C168" s="19" t="s">
        <v>1071</v>
      </c>
      <c r="D168" s="19" t="s">
        <v>1112</v>
      </c>
      <c r="E168" s="20">
        <v>7169676</v>
      </c>
      <c r="F168" s="21" t="s">
        <v>1073</v>
      </c>
      <c r="G168" s="20">
        <v>573574</v>
      </c>
      <c r="H168" s="20">
        <v>7743250</v>
      </c>
      <c r="I168" s="19" t="s">
        <v>1074</v>
      </c>
      <c r="J168" s="19" t="s">
        <v>1075</v>
      </c>
      <c r="K168" s="22">
        <v>45579</v>
      </c>
      <c r="L168" s="26">
        <f ca="1">+VLOOKUP(B168,'EBS phản hồi'!H:N,7,0)</f>
        <v>-7743250</v>
      </c>
      <c r="M168" s="26">
        <f t="shared" ca="1" si="2"/>
        <v>0</v>
      </c>
    </row>
    <row r="169" spans="1:13" hidden="1" x14ac:dyDescent="0.25">
      <c r="A169" s="17">
        <v>45532</v>
      </c>
      <c r="B169" s="18">
        <v>45282</v>
      </c>
      <c r="C169" s="19" t="s">
        <v>1071</v>
      </c>
      <c r="D169" s="19" t="s">
        <v>1111</v>
      </c>
      <c r="E169" s="20">
        <v>1311312</v>
      </c>
      <c r="F169" s="21" t="s">
        <v>1073</v>
      </c>
      <c r="G169" s="20">
        <v>104905</v>
      </c>
      <c r="H169" s="20">
        <v>1416217</v>
      </c>
      <c r="I169" s="19" t="s">
        <v>1074</v>
      </c>
      <c r="J169" s="19" t="s">
        <v>1075</v>
      </c>
      <c r="K169" s="22">
        <v>45580</v>
      </c>
      <c r="L169" s="26">
        <f ca="1">+VLOOKUP(B169,'EBS phản hồi'!H:N,7,0)</f>
        <v>-1416217</v>
      </c>
      <c r="M169" s="26">
        <f t="shared" ca="1" si="2"/>
        <v>0</v>
      </c>
    </row>
    <row r="170" spans="1:13" hidden="1" x14ac:dyDescent="0.25">
      <c r="A170" s="17">
        <v>45532</v>
      </c>
      <c r="B170" s="18">
        <v>45288</v>
      </c>
      <c r="C170" s="19" t="s">
        <v>1071</v>
      </c>
      <c r="D170" s="19" t="s">
        <v>1100</v>
      </c>
      <c r="E170" s="20">
        <v>2779952</v>
      </c>
      <c r="F170" s="21" t="s">
        <v>1073</v>
      </c>
      <c r="G170" s="20">
        <v>222396</v>
      </c>
      <c r="H170" s="20">
        <v>3002348</v>
      </c>
      <c r="I170" s="19" t="s">
        <v>1074</v>
      </c>
      <c r="J170" s="19" t="s">
        <v>1075</v>
      </c>
      <c r="K170" s="22">
        <v>45580</v>
      </c>
      <c r="L170" s="26">
        <f ca="1">+VLOOKUP(B170,'EBS phản hồi'!H:N,7,0)</f>
        <v>-3002348</v>
      </c>
      <c r="M170" s="26">
        <f t="shared" ca="1" si="2"/>
        <v>0</v>
      </c>
    </row>
    <row r="171" spans="1:13" hidden="1" x14ac:dyDescent="0.25">
      <c r="A171" s="17">
        <v>45532</v>
      </c>
      <c r="B171" s="18">
        <v>45289</v>
      </c>
      <c r="C171" s="19" t="s">
        <v>1071</v>
      </c>
      <c r="D171" s="19" t="s">
        <v>1124</v>
      </c>
      <c r="E171" s="20">
        <v>2779952</v>
      </c>
      <c r="F171" s="21" t="s">
        <v>1073</v>
      </c>
      <c r="G171" s="20">
        <v>222396</v>
      </c>
      <c r="H171" s="20">
        <v>3002348</v>
      </c>
      <c r="I171" s="19" t="s">
        <v>1074</v>
      </c>
      <c r="J171" s="19" t="s">
        <v>1075</v>
      </c>
      <c r="K171" s="22">
        <v>45580</v>
      </c>
      <c r="L171" s="26">
        <f ca="1">+VLOOKUP(B171,'EBS phản hồi'!H:N,7,0)</f>
        <v>-3002348</v>
      </c>
      <c r="M171" s="26">
        <f t="shared" ca="1" si="2"/>
        <v>0</v>
      </c>
    </row>
    <row r="172" spans="1:13" hidden="1" x14ac:dyDescent="0.25">
      <c r="A172" s="17">
        <v>45533</v>
      </c>
      <c r="B172" s="18">
        <v>45531</v>
      </c>
      <c r="C172" s="19" t="s">
        <v>1071</v>
      </c>
      <c r="D172" s="19" t="s">
        <v>1136</v>
      </c>
      <c r="E172" s="20">
        <v>4047860</v>
      </c>
      <c r="F172" s="21" t="s">
        <v>1073</v>
      </c>
      <c r="G172" s="20">
        <v>323829</v>
      </c>
      <c r="H172" s="20">
        <v>4371689</v>
      </c>
      <c r="I172" s="19" t="s">
        <v>1074</v>
      </c>
      <c r="J172" s="19" t="s">
        <v>1075</v>
      </c>
      <c r="K172" s="22">
        <v>45581</v>
      </c>
      <c r="L172" s="26">
        <f>+VLOOKUP(B172,'EBS phản hồi'!H:N,7,0)</f>
        <v>-4371689</v>
      </c>
      <c r="M172" s="26">
        <f t="shared" si="2"/>
        <v>0</v>
      </c>
    </row>
    <row r="173" spans="1:13" hidden="1" x14ac:dyDescent="0.25">
      <c r="A173" s="17">
        <v>45533</v>
      </c>
      <c r="B173" s="18">
        <v>45532</v>
      </c>
      <c r="C173" s="19" t="s">
        <v>1071</v>
      </c>
      <c r="D173" s="19" t="s">
        <v>1098</v>
      </c>
      <c r="E173" s="20">
        <v>1669372</v>
      </c>
      <c r="F173" s="21" t="s">
        <v>1073</v>
      </c>
      <c r="G173" s="20">
        <v>133550</v>
      </c>
      <c r="H173" s="20">
        <v>1802922</v>
      </c>
      <c r="I173" s="19" t="s">
        <v>1074</v>
      </c>
      <c r="J173" s="19" t="s">
        <v>1075</v>
      </c>
      <c r="K173" s="22">
        <v>45581</v>
      </c>
      <c r="L173" s="26">
        <f>+VLOOKUP(B173,'EBS phản hồi'!H:N,7,0)</f>
        <v>-1802922</v>
      </c>
      <c r="M173" s="26">
        <f t="shared" si="2"/>
        <v>0</v>
      </c>
    </row>
    <row r="174" spans="1:13" hidden="1" x14ac:dyDescent="0.25">
      <c r="A174" s="17">
        <v>45533</v>
      </c>
      <c r="B174" s="18">
        <v>46738</v>
      </c>
      <c r="C174" s="19" t="s">
        <v>1071</v>
      </c>
      <c r="D174" s="19" t="s">
        <v>1125</v>
      </c>
      <c r="E174" s="20">
        <v>3338744</v>
      </c>
      <c r="F174" s="21" t="s">
        <v>1073</v>
      </c>
      <c r="G174" s="20">
        <v>267100</v>
      </c>
      <c r="H174" s="20">
        <v>3605844</v>
      </c>
      <c r="I174" s="19" t="s">
        <v>1074</v>
      </c>
      <c r="J174" s="19" t="s">
        <v>1075</v>
      </c>
      <c r="K174" s="22">
        <v>45581</v>
      </c>
      <c r="L174" s="26">
        <f ca="1">+VLOOKUP(B174,'EBS phản hồi'!H:N,7,0)</f>
        <v>-3605844</v>
      </c>
      <c r="M174" s="26">
        <f t="shared" ca="1" si="2"/>
        <v>0</v>
      </c>
    </row>
    <row r="175" spans="1:13" hidden="1" x14ac:dyDescent="0.25">
      <c r="A175" s="17">
        <v>45533</v>
      </c>
      <c r="B175" s="18">
        <v>46739</v>
      </c>
      <c r="C175" s="19" t="s">
        <v>1071</v>
      </c>
      <c r="D175" s="19" t="s">
        <v>1085</v>
      </c>
      <c r="E175" s="20">
        <v>1468640</v>
      </c>
      <c r="F175" s="21" t="s">
        <v>1073</v>
      </c>
      <c r="G175" s="20">
        <v>117491</v>
      </c>
      <c r="H175" s="20">
        <v>1586131</v>
      </c>
      <c r="I175" s="19" t="s">
        <v>1074</v>
      </c>
      <c r="J175" s="19" t="s">
        <v>1075</v>
      </c>
      <c r="K175" s="22">
        <v>45581</v>
      </c>
      <c r="L175" s="26">
        <f ca="1">+VLOOKUP(B175,'EBS phản hồi'!H:N,7,0)</f>
        <v>-1586131</v>
      </c>
      <c r="M175" s="26">
        <f t="shared" ca="1" si="2"/>
        <v>0</v>
      </c>
    </row>
    <row r="176" spans="1:13" hidden="1" x14ac:dyDescent="0.25">
      <c r="A176" s="17">
        <v>45533</v>
      </c>
      <c r="B176" s="18">
        <v>46740</v>
      </c>
      <c r="C176" s="19" t="s">
        <v>1071</v>
      </c>
      <c r="D176" s="19" t="s">
        <v>1127</v>
      </c>
      <c r="E176" s="20">
        <v>1669372</v>
      </c>
      <c r="F176" s="21" t="s">
        <v>1073</v>
      </c>
      <c r="G176" s="20">
        <v>133550</v>
      </c>
      <c r="H176" s="20">
        <v>1802922</v>
      </c>
      <c r="I176" s="19" t="s">
        <v>1074</v>
      </c>
      <c r="J176" s="19" t="s">
        <v>1075</v>
      </c>
      <c r="K176" s="22">
        <v>45581</v>
      </c>
      <c r="L176" s="26">
        <f ca="1">+VLOOKUP(B176,'EBS phản hồi'!H:N,7,0)</f>
        <v>-1802922</v>
      </c>
      <c r="M176" s="26">
        <f t="shared" ca="1" si="2"/>
        <v>0</v>
      </c>
    </row>
    <row r="177" spans="1:13" hidden="1" x14ac:dyDescent="0.25">
      <c r="A177" s="17">
        <v>45533</v>
      </c>
      <c r="B177" s="18">
        <v>46741</v>
      </c>
      <c r="C177" s="19" t="s">
        <v>1071</v>
      </c>
      <c r="D177" s="19" t="s">
        <v>1128</v>
      </c>
      <c r="E177" s="20">
        <v>2579220</v>
      </c>
      <c r="F177" s="21" t="s">
        <v>1073</v>
      </c>
      <c r="G177" s="20">
        <v>206338</v>
      </c>
      <c r="H177" s="20">
        <v>2785558</v>
      </c>
      <c r="I177" s="19" t="s">
        <v>1074</v>
      </c>
      <c r="J177" s="19" t="s">
        <v>1075</v>
      </c>
      <c r="K177" s="22">
        <v>45581</v>
      </c>
      <c r="L177" s="26">
        <f ca="1">+VLOOKUP(B177,'EBS phản hồi'!H:N,7,0)</f>
        <v>-2785558</v>
      </c>
      <c r="M177" s="26">
        <f t="shared" ca="1" si="2"/>
        <v>0</v>
      </c>
    </row>
    <row r="178" spans="1:13" hidden="1" x14ac:dyDescent="0.25">
      <c r="A178" s="17">
        <v>45533</v>
      </c>
      <c r="B178" s="18">
        <v>46742</v>
      </c>
      <c r="C178" s="19" t="s">
        <v>1071</v>
      </c>
      <c r="D178" s="19" t="s">
        <v>1129</v>
      </c>
      <c r="E178" s="20">
        <v>4047860</v>
      </c>
      <c r="F178" s="21" t="s">
        <v>1073</v>
      </c>
      <c r="G178" s="20">
        <v>323829</v>
      </c>
      <c r="H178" s="20">
        <v>4371689</v>
      </c>
      <c r="I178" s="19" t="s">
        <v>1074</v>
      </c>
      <c r="J178" s="19" t="s">
        <v>1075</v>
      </c>
      <c r="K178" s="22">
        <v>45581</v>
      </c>
      <c r="L178" s="26">
        <f ca="1">+VLOOKUP(B178,'EBS phản hồi'!H:N,7,0)</f>
        <v>-4371689</v>
      </c>
      <c r="M178" s="26">
        <f t="shared" ca="1" si="2"/>
        <v>0</v>
      </c>
    </row>
    <row r="179" spans="1:13" hidden="1" x14ac:dyDescent="0.25">
      <c r="A179" s="17">
        <v>45533</v>
      </c>
      <c r="B179" s="18">
        <v>46743</v>
      </c>
      <c r="C179" s="19" t="s">
        <v>1071</v>
      </c>
      <c r="D179" s="19" t="s">
        <v>1078</v>
      </c>
      <c r="E179" s="20">
        <v>1468640</v>
      </c>
      <c r="F179" s="21" t="s">
        <v>1073</v>
      </c>
      <c r="G179" s="20">
        <v>117491</v>
      </c>
      <c r="H179" s="20">
        <v>1586131</v>
      </c>
      <c r="I179" s="19" t="s">
        <v>1074</v>
      </c>
      <c r="J179" s="19" t="s">
        <v>1075</v>
      </c>
      <c r="K179" s="22">
        <v>45581</v>
      </c>
      <c r="L179" s="26">
        <f ca="1">+VLOOKUP(B179,'EBS phản hồi'!H:N,7,0)</f>
        <v>-1586131</v>
      </c>
      <c r="M179" s="26">
        <f t="shared" ca="1" si="2"/>
        <v>0</v>
      </c>
    </row>
    <row r="180" spans="1:13" hidden="1" x14ac:dyDescent="0.25">
      <c r="A180" s="17">
        <v>45533</v>
      </c>
      <c r="B180" s="18">
        <v>46744</v>
      </c>
      <c r="C180" s="19" t="s">
        <v>1071</v>
      </c>
      <c r="D180" s="19" t="s">
        <v>1078</v>
      </c>
      <c r="E180" s="20">
        <v>1110580</v>
      </c>
      <c r="F180" s="21" t="s">
        <v>1073</v>
      </c>
      <c r="G180" s="20">
        <v>88846</v>
      </c>
      <c r="H180" s="20">
        <v>1199426</v>
      </c>
      <c r="I180" s="19" t="s">
        <v>1074</v>
      </c>
      <c r="J180" s="19" t="s">
        <v>1075</v>
      </c>
      <c r="K180" s="22">
        <v>45581</v>
      </c>
      <c r="L180" s="26">
        <f ca="1">+VLOOKUP(B180,'EBS phản hồi'!H:N,7,0)</f>
        <v>-1199426</v>
      </c>
      <c r="M180" s="26">
        <f t="shared" ca="1" si="2"/>
        <v>0</v>
      </c>
    </row>
    <row r="181" spans="1:13" hidden="1" x14ac:dyDescent="0.25">
      <c r="A181" s="17">
        <v>45534</v>
      </c>
      <c r="B181" s="18">
        <v>46747</v>
      </c>
      <c r="C181" s="19" t="s">
        <v>1071</v>
      </c>
      <c r="D181" s="19" t="s">
        <v>1107</v>
      </c>
      <c r="E181" s="20">
        <v>1468640</v>
      </c>
      <c r="F181" s="21" t="s">
        <v>1073</v>
      </c>
      <c r="G181" s="20">
        <v>117491</v>
      </c>
      <c r="H181" s="20">
        <v>1586131</v>
      </c>
      <c r="I181" s="19" t="s">
        <v>1074</v>
      </c>
      <c r="J181" s="19" t="s">
        <v>1075</v>
      </c>
      <c r="K181" s="22">
        <v>45582</v>
      </c>
      <c r="L181" s="26">
        <f ca="1">+VLOOKUP(B181,'EBS phản hồi'!H:N,7,0)</f>
        <v>-1586131</v>
      </c>
      <c r="M181" s="26">
        <f t="shared" ca="1" si="2"/>
        <v>0</v>
      </c>
    </row>
    <row r="182" spans="1:13" hidden="1" x14ac:dyDescent="0.25">
      <c r="A182" s="17">
        <v>45534</v>
      </c>
      <c r="B182" s="18">
        <v>46748</v>
      </c>
      <c r="C182" s="19" t="s">
        <v>1071</v>
      </c>
      <c r="D182" s="19" t="s">
        <v>1107</v>
      </c>
      <c r="E182" s="20">
        <v>2579220</v>
      </c>
      <c r="F182" s="21" t="s">
        <v>1073</v>
      </c>
      <c r="G182" s="20">
        <v>206338</v>
      </c>
      <c r="H182" s="20">
        <v>2785558</v>
      </c>
      <c r="I182" s="19" t="s">
        <v>1074</v>
      </c>
      <c r="J182" s="19" t="s">
        <v>1075</v>
      </c>
      <c r="K182" s="22">
        <v>45582</v>
      </c>
      <c r="L182" s="26">
        <f ca="1">+VLOOKUP(B182,'EBS phản hồi'!H:N,7,0)</f>
        <v>-2785558</v>
      </c>
      <c r="M182" s="26">
        <f t="shared" ca="1" si="2"/>
        <v>0</v>
      </c>
    </row>
    <row r="183" spans="1:13" hidden="1" x14ac:dyDescent="0.25">
      <c r="A183" s="17">
        <v>45534</v>
      </c>
      <c r="B183" s="18">
        <v>46749</v>
      </c>
      <c r="C183" s="19" t="s">
        <v>1071</v>
      </c>
      <c r="D183" s="19" t="s">
        <v>1077</v>
      </c>
      <c r="E183" s="20">
        <v>2579220</v>
      </c>
      <c r="F183" s="21" t="s">
        <v>1073</v>
      </c>
      <c r="G183" s="20">
        <v>206338</v>
      </c>
      <c r="H183" s="20">
        <v>2785558</v>
      </c>
      <c r="I183" s="19" t="s">
        <v>1074</v>
      </c>
      <c r="J183" s="19" t="s">
        <v>1075</v>
      </c>
      <c r="K183" s="22">
        <v>45582</v>
      </c>
      <c r="L183" s="26">
        <f ca="1">+VLOOKUP(B183,'EBS phản hồi'!H:N,7,0)</f>
        <v>-2785558</v>
      </c>
      <c r="M183" s="26">
        <f t="shared" ca="1" si="2"/>
        <v>0</v>
      </c>
    </row>
    <row r="184" spans="1:13" hidden="1" x14ac:dyDescent="0.25">
      <c r="A184" s="17">
        <v>45534</v>
      </c>
      <c r="B184" s="18">
        <v>46757</v>
      </c>
      <c r="C184" s="19" t="s">
        <v>1071</v>
      </c>
      <c r="D184" s="19" t="s">
        <v>1082</v>
      </c>
      <c r="E184" s="20">
        <v>9746300</v>
      </c>
      <c r="F184" s="21" t="s">
        <v>1073</v>
      </c>
      <c r="G184" s="20">
        <v>779704</v>
      </c>
      <c r="H184" s="20">
        <v>10526004</v>
      </c>
      <c r="I184" s="19" t="s">
        <v>1074</v>
      </c>
      <c r="J184" s="19" t="s">
        <v>1075</v>
      </c>
      <c r="K184" s="22">
        <v>45582</v>
      </c>
      <c r="L184" s="26">
        <f ca="1">+VLOOKUP(B184,'EBS phản hồi'!H:N,7,0)</f>
        <v>-10526004</v>
      </c>
      <c r="M184" s="26">
        <f t="shared" ca="1" si="2"/>
        <v>0</v>
      </c>
    </row>
    <row r="185" spans="1:13" hidden="1" x14ac:dyDescent="0.25">
      <c r="A185" s="17">
        <v>45535</v>
      </c>
      <c r="B185" s="18">
        <v>46978</v>
      </c>
      <c r="C185" s="19" t="s">
        <v>1071</v>
      </c>
      <c r="D185" s="19" t="s">
        <v>1080</v>
      </c>
      <c r="E185" s="20">
        <v>1468640</v>
      </c>
      <c r="F185" s="21" t="s">
        <v>1073</v>
      </c>
      <c r="G185" s="20">
        <v>117491</v>
      </c>
      <c r="H185" s="20">
        <v>1586131</v>
      </c>
      <c r="I185" s="19" t="s">
        <v>1074</v>
      </c>
      <c r="J185" s="19" t="s">
        <v>1075</v>
      </c>
      <c r="K185" s="22">
        <v>45583</v>
      </c>
      <c r="L185" s="26">
        <f ca="1">+VLOOKUP(B185,'EBS phản hồi'!H:N,7,0)</f>
        <v>-1586131</v>
      </c>
      <c r="M185" s="26">
        <f t="shared" ca="1" si="2"/>
        <v>0</v>
      </c>
    </row>
    <row r="186" spans="1:13" x14ac:dyDescent="0.25">
      <c r="A186" s="17">
        <v>45541</v>
      </c>
      <c r="B186" s="18">
        <v>1271</v>
      </c>
      <c r="C186" s="19" t="s">
        <v>1137</v>
      </c>
      <c r="D186" s="27" t="s">
        <v>1151</v>
      </c>
      <c r="E186" s="20">
        <v>-222116</v>
      </c>
      <c r="F186" s="21" t="s">
        <v>1073</v>
      </c>
      <c r="G186" s="20">
        <v>-17769</v>
      </c>
      <c r="H186" s="20">
        <v>-239885</v>
      </c>
      <c r="I186" s="19" t="s">
        <v>1074</v>
      </c>
      <c r="J186" s="19" t="s">
        <v>1075</v>
      </c>
      <c r="K186" s="22">
        <v>45589</v>
      </c>
      <c r="L186" s="26" t="e">
        <f>+VLOOKUP(B186,'EBS phản hồi'!H:N,7,0)</f>
        <v>#N/A</v>
      </c>
      <c r="M186" s="26" t="e">
        <f t="shared" si="2"/>
        <v>#N/A</v>
      </c>
    </row>
    <row r="187" spans="1:13" hidden="1" x14ac:dyDescent="0.25">
      <c r="A187" s="17">
        <v>45538</v>
      </c>
      <c r="B187" s="18">
        <v>46994</v>
      </c>
      <c r="C187" s="19" t="s">
        <v>1071</v>
      </c>
      <c r="D187" s="19" t="s">
        <v>1085</v>
      </c>
      <c r="E187" s="20">
        <v>1468640</v>
      </c>
      <c r="F187" s="21" t="s">
        <v>1073</v>
      </c>
      <c r="G187" s="20">
        <v>117491</v>
      </c>
      <c r="H187" s="20">
        <v>1586131</v>
      </c>
      <c r="I187" s="19" t="s">
        <v>1074</v>
      </c>
      <c r="J187" s="19" t="s">
        <v>1075</v>
      </c>
      <c r="K187" s="22">
        <v>45586</v>
      </c>
      <c r="L187" s="26">
        <f ca="1">+VLOOKUP(B187,'EBS phản hồi'!H:N,7,0)</f>
        <v>-1586131</v>
      </c>
      <c r="M187" s="26">
        <f t="shared" ca="1" si="2"/>
        <v>0</v>
      </c>
    </row>
    <row r="188" spans="1:13" hidden="1" x14ac:dyDescent="0.25">
      <c r="A188" s="17">
        <v>45538</v>
      </c>
      <c r="B188" s="18">
        <v>46995</v>
      </c>
      <c r="C188" s="19" t="s">
        <v>1071</v>
      </c>
      <c r="D188" s="19" t="s">
        <v>1126</v>
      </c>
      <c r="E188" s="20">
        <v>602196</v>
      </c>
      <c r="F188" s="21" t="s">
        <v>1073</v>
      </c>
      <c r="G188" s="20">
        <v>48176</v>
      </c>
      <c r="H188" s="20">
        <v>650372</v>
      </c>
      <c r="I188" s="19" t="s">
        <v>1074</v>
      </c>
      <c r="J188" s="19" t="s">
        <v>1075</v>
      </c>
      <c r="K188" s="22">
        <v>45586</v>
      </c>
      <c r="L188" s="26">
        <f ca="1">+VLOOKUP(B188,'EBS phản hồi'!H:N,7,0)</f>
        <v>-650372</v>
      </c>
      <c r="M188" s="26">
        <f t="shared" ca="1" si="2"/>
        <v>0</v>
      </c>
    </row>
    <row r="189" spans="1:13" hidden="1" x14ac:dyDescent="0.25">
      <c r="A189" s="17">
        <v>45538</v>
      </c>
      <c r="B189" s="18">
        <v>46996</v>
      </c>
      <c r="C189" s="19" t="s">
        <v>1071</v>
      </c>
      <c r="D189" s="19" t="s">
        <v>1126</v>
      </c>
      <c r="E189" s="20">
        <v>200732</v>
      </c>
      <c r="F189" s="21" t="s">
        <v>1073</v>
      </c>
      <c r="G189" s="20">
        <v>16059</v>
      </c>
      <c r="H189" s="20">
        <v>216791</v>
      </c>
      <c r="I189" s="19" t="s">
        <v>1074</v>
      </c>
      <c r="J189" s="19" t="s">
        <v>1075</v>
      </c>
      <c r="K189" s="22">
        <v>45586</v>
      </c>
      <c r="L189" s="26">
        <f ca="1">+VLOOKUP(B189,'EBS phản hồi'!H:N,7,0)</f>
        <v>-216791</v>
      </c>
      <c r="M189" s="26">
        <f t="shared" ca="1" si="2"/>
        <v>0</v>
      </c>
    </row>
    <row r="190" spans="1:13" hidden="1" x14ac:dyDescent="0.25">
      <c r="A190" s="17">
        <v>45538</v>
      </c>
      <c r="B190" s="18">
        <v>46997</v>
      </c>
      <c r="C190" s="19" t="s">
        <v>1071</v>
      </c>
      <c r="D190" s="19" t="s">
        <v>1126</v>
      </c>
      <c r="E190" s="20">
        <v>401464</v>
      </c>
      <c r="F190" s="21" t="s">
        <v>1073</v>
      </c>
      <c r="G190" s="20">
        <v>32117</v>
      </c>
      <c r="H190" s="20">
        <v>433581</v>
      </c>
      <c r="I190" s="19" t="s">
        <v>1074</v>
      </c>
      <c r="J190" s="19" t="s">
        <v>1075</v>
      </c>
      <c r="K190" s="22">
        <v>45586</v>
      </c>
      <c r="L190" s="26">
        <f ca="1">+VLOOKUP(B190,'EBS phản hồi'!H:N,7,0)</f>
        <v>-433581</v>
      </c>
      <c r="M190" s="26">
        <f t="shared" ca="1" si="2"/>
        <v>0</v>
      </c>
    </row>
    <row r="191" spans="1:13" hidden="1" x14ac:dyDescent="0.25">
      <c r="A191" s="17">
        <v>45538</v>
      </c>
      <c r="B191" s="18">
        <v>46998</v>
      </c>
      <c r="C191" s="19" t="s">
        <v>1071</v>
      </c>
      <c r="D191" s="19" t="s">
        <v>1128</v>
      </c>
      <c r="E191" s="20">
        <v>1110580</v>
      </c>
      <c r="F191" s="21" t="s">
        <v>1073</v>
      </c>
      <c r="G191" s="20">
        <v>88846</v>
      </c>
      <c r="H191" s="20">
        <v>1199426</v>
      </c>
      <c r="I191" s="19" t="s">
        <v>1074</v>
      </c>
      <c r="J191" s="19" t="s">
        <v>1075</v>
      </c>
      <c r="K191" s="22">
        <v>45586</v>
      </c>
      <c r="L191" s="26">
        <f ca="1">+VLOOKUP(B191,'EBS phản hồi'!H:N,7,0)</f>
        <v>-1199426</v>
      </c>
      <c r="M191" s="26">
        <f t="shared" ca="1" si="2"/>
        <v>0</v>
      </c>
    </row>
    <row r="192" spans="1:13" hidden="1" x14ac:dyDescent="0.25">
      <c r="A192" s="17">
        <v>45538</v>
      </c>
      <c r="B192" s="18">
        <v>46999</v>
      </c>
      <c r="C192" s="19" t="s">
        <v>1071</v>
      </c>
      <c r="D192" s="19" t="s">
        <v>1114</v>
      </c>
      <c r="E192" s="20">
        <v>2671220</v>
      </c>
      <c r="F192" s="21" t="s">
        <v>1073</v>
      </c>
      <c r="G192" s="20">
        <v>213698</v>
      </c>
      <c r="H192" s="20">
        <v>2884918</v>
      </c>
      <c r="I192" s="19" t="s">
        <v>1074</v>
      </c>
      <c r="J192" s="19" t="s">
        <v>1075</v>
      </c>
      <c r="K192" s="22">
        <v>45586</v>
      </c>
      <c r="L192" s="26">
        <f ca="1">+VLOOKUP(B192,'EBS phản hồi'!H:N,7,0)</f>
        <v>-2884918</v>
      </c>
      <c r="M192" s="26">
        <f t="shared" ca="1" si="2"/>
        <v>0</v>
      </c>
    </row>
    <row r="193" spans="1:13" hidden="1" x14ac:dyDescent="0.25">
      <c r="A193" s="17">
        <v>45538</v>
      </c>
      <c r="B193" s="18">
        <v>47000</v>
      </c>
      <c r="C193" s="19" t="s">
        <v>1071</v>
      </c>
      <c r="D193" s="19" t="s">
        <v>1091</v>
      </c>
      <c r="E193" s="20">
        <v>2221160</v>
      </c>
      <c r="F193" s="21" t="s">
        <v>1073</v>
      </c>
      <c r="G193" s="20">
        <v>177693</v>
      </c>
      <c r="H193" s="20">
        <v>2398853</v>
      </c>
      <c r="I193" s="19" t="s">
        <v>1074</v>
      </c>
      <c r="J193" s="19" t="s">
        <v>1075</v>
      </c>
      <c r="K193" s="22">
        <v>45586</v>
      </c>
      <c r="L193" s="26">
        <f ca="1">+VLOOKUP(B193,'EBS phản hồi'!H:N,7,0)</f>
        <v>-2398853</v>
      </c>
      <c r="M193" s="26">
        <f t="shared" ca="1" si="2"/>
        <v>0</v>
      </c>
    </row>
    <row r="194" spans="1:13" hidden="1" x14ac:dyDescent="0.25">
      <c r="A194" s="17">
        <v>45538</v>
      </c>
      <c r="B194" s="18">
        <v>47001</v>
      </c>
      <c r="C194" s="19" t="s">
        <v>1071</v>
      </c>
      <c r="D194" s="19" t="s">
        <v>1132</v>
      </c>
      <c r="E194" s="20">
        <v>1311312</v>
      </c>
      <c r="F194" s="21" t="s">
        <v>1073</v>
      </c>
      <c r="G194" s="20">
        <v>104905</v>
      </c>
      <c r="H194" s="20">
        <v>1416217</v>
      </c>
      <c r="I194" s="19" t="s">
        <v>1074</v>
      </c>
      <c r="J194" s="19" t="s">
        <v>1075</v>
      </c>
      <c r="K194" s="22">
        <v>45586</v>
      </c>
      <c r="L194" s="26">
        <f ca="1">+VLOOKUP(B194,'EBS phản hồi'!H:N,7,0)</f>
        <v>-1416217</v>
      </c>
      <c r="M194" s="26">
        <f t="shared" ca="1" si="2"/>
        <v>0</v>
      </c>
    </row>
    <row r="195" spans="1:13" hidden="1" x14ac:dyDescent="0.25">
      <c r="A195" s="17">
        <v>45538</v>
      </c>
      <c r="B195" s="18">
        <v>47002</v>
      </c>
      <c r="C195" s="19" t="s">
        <v>1071</v>
      </c>
      <c r="D195" s="19" t="s">
        <v>1138</v>
      </c>
      <c r="E195" s="20">
        <v>1512044</v>
      </c>
      <c r="F195" s="21" t="s">
        <v>1073</v>
      </c>
      <c r="G195" s="20">
        <v>120964</v>
      </c>
      <c r="H195" s="20">
        <v>1633008</v>
      </c>
      <c r="I195" s="19" t="s">
        <v>1074</v>
      </c>
      <c r="J195" s="19" t="s">
        <v>1075</v>
      </c>
      <c r="K195" s="22">
        <v>45586</v>
      </c>
      <c r="L195" s="26">
        <f ca="1">+VLOOKUP(B195,'EBS phản hồi'!H:N,7,0)</f>
        <v>-1633008</v>
      </c>
      <c r="M195" s="26">
        <f t="shared" ref="M195:M258" ca="1" si="3">+L195+H195</f>
        <v>0</v>
      </c>
    </row>
    <row r="196" spans="1:13" hidden="1" x14ac:dyDescent="0.25">
      <c r="A196" s="17">
        <v>45539</v>
      </c>
      <c r="B196" s="18">
        <v>47038</v>
      </c>
      <c r="C196" s="19" t="s">
        <v>1071</v>
      </c>
      <c r="D196" s="19" t="s">
        <v>1084</v>
      </c>
      <c r="E196" s="20">
        <v>2579220</v>
      </c>
      <c r="F196" s="21" t="s">
        <v>1073</v>
      </c>
      <c r="G196" s="20">
        <v>206338</v>
      </c>
      <c r="H196" s="20">
        <v>2785558</v>
      </c>
      <c r="I196" s="19" t="s">
        <v>1074</v>
      </c>
      <c r="J196" s="19" t="s">
        <v>1075</v>
      </c>
      <c r="K196" s="22">
        <v>45587</v>
      </c>
      <c r="L196" s="26">
        <f ca="1">+VLOOKUP(B196,'EBS phản hồi'!H:N,7,0)</f>
        <v>-2785558</v>
      </c>
      <c r="M196" s="26">
        <f t="shared" ca="1" si="3"/>
        <v>0</v>
      </c>
    </row>
    <row r="197" spans="1:13" hidden="1" x14ac:dyDescent="0.25">
      <c r="A197" s="17">
        <v>45539</v>
      </c>
      <c r="B197" s="18">
        <v>47039</v>
      </c>
      <c r="C197" s="19" t="s">
        <v>1071</v>
      </c>
      <c r="D197" s="19" t="s">
        <v>1106</v>
      </c>
      <c r="E197" s="20">
        <v>1468640</v>
      </c>
      <c r="F197" s="21" t="s">
        <v>1073</v>
      </c>
      <c r="G197" s="20">
        <v>117491</v>
      </c>
      <c r="H197" s="20">
        <v>1586131</v>
      </c>
      <c r="I197" s="19" t="s">
        <v>1074</v>
      </c>
      <c r="J197" s="19" t="s">
        <v>1075</v>
      </c>
      <c r="K197" s="22">
        <v>45587</v>
      </c>
      <c r="L197" s="26">
        <f ca="1">+VLOOKUP(B197,'EBS phản hồi'!H:N,7,0)</f>
        <v>-1586131</v>
      </c>
      <c r="M197" s="26">
        <f t="shared" ca="1" si="3"/>
        <v>0</v>
      </c>
    </row>
    <row r="198" spans="1:13" hidden="1" x14ac:dyDescent="0.25">
      <c r="A198" s="17">
        <v>45539</v>
      </c>
      <c r="B198" s="18">
        <v>47040</v>
      </c>
      <c r="C198" s="19" t="s">
        <v>1071</v>
      </c>
      <c r="D198" s="19" t="s">
        <v>1119</v>
      </c>
      <c r="E198" s="20">
        <v>2779952</v>
      </c>
      <c r="F198" s="21" t="s">
        <v>1073</v>
      </c>
      <c r="G198" s="20">
        <v>222396</v>
      </c>
      <c r="H198" s="20">
        <v>3002348</v>
      </c>
      <c r="I198" s="19" t="s">
        <v>1074</v>
      </c>
      <c r="J198" s="19" t="s">
        <v>1075</v>
      </c>
      <c r="K198" s="22">
        <v>45587</v>
      </c>
      <c r="L198" s="26">
        <f ca="1">+VLOOKUP(B198,'EBS phản hồi'!H:N,7,0)</f>
        <v>-3002348</v>
      </c>
      <c r="M198" s="26">
        <f t="shared" ca="1" si="3"/>
        <v>0</v>
      </c>
    </row>
    <row r="199" spans="1:13" hidden="1" x14ac:dyDescent="0.25">
      <c r="A199" s="17">
        <v>45539</v>
      </c>
      <c r="B199" s="18">
        <v>47041</v>
      </c>
      <c r="C199" s="19" t="s">
        <v>1071</v>
      </c>
      <c r="D199" s="19" t="s">
        <v>1084</v>
      </c>
      <c r="E199" s="20">
        <v>1404632</v>
      </c>
      <c r="F199" s="21" t="s">
        <v>1073</v>
      </c>
      <c r="G199" s="20">
        <v>112371</v>
      </c>
      <c r="H199" s="20">
        <v>1517003</v>
      </c>
      <c r="I199" s="19" t="s">
        <v>1074</v>
      </c>
      <c r="J199" s="19" t="s">
        <v>1075</v>
      </c>
      <c r="K199" s="22">
        <v>45587</v>
      </c>
      <c r="L199" s="26">
        <f ca="1">+VLOOKUP(B199,'EBS phản hồi'!H:N,7,0)</f>
        <v>-1517003</v>
      </c>
      <c r="M199" s="26">
        <f t="shared" ca="1" si="3"/>
        <v>0</v>
      </c>
    </row>
    <row r="200" spans="1:13" hidden="1" x14ac:dyDescent="0.25">
      <c r="A200" s="17">
        <v>45539</v>
      </c>
      <c r="B200" s="18">
        <v>47042</v>
      </c>
      <c r="C200" s="19" t="s">
        <v>1071</v>
      </c>
      <c r="D200" s="19" t="s">
        <v>1106</v>
      </c>
      <c r="E200" s="20">
        <v>1110580</v>
      </c>
      <c r="F200" s="21" t="s">
        <v>1073</v>
      </c>
      <c r="G200" s="20">
        <v>88846</v>
      </c>
      <c r="H200" s="20">
        <v>1199426</v>
      </c>
      <c r="I200" s="19" t="s">
        <v>1074</v>
      </c>
      <c r="J200" s="19" t="s">
        <v>1075</v>
      </c>
      <c r="K200" s="22">
        <v>45587</v>
      </c>
      <c r="L200" s="26">
        <f ca="1">+VLOOKUP(B200,'EBS phản hồi'!H:N,7,0)</f>
        <v>-1199426</v>
      </c>
      <c r="M200" s="26">
        <f t="shared" ca="1" si="3"/>
        <v>0</v>
      </c>
    </row>
    <row r="201" spans="1:13" hidden="1" x14ac:dyDescent="0.25">
      <c r="A201" s="17">
        <v>45539</v>
      </c>
      <c r="B201" s="18">
        <v>47043</v>
      </c>
      <c r="C201" s="19" t="s">
        <v>1071</v>
      </c>
      <c r="D201" s="19" t="s">
        <v>1109</v>
      </c>
      <c r="E201" s="20">
        <v>1468640</v>
      </c>
      <c r="F201" s="21" t="s">
        <v>1073</v>
      </c>
      <c r="G201" s="20">
        <v>117491</v>
      </c>
      <c r="H201" s="20">
        <v>1586131</v>
      </c>
      <c r="I201" s="19" t="s">
        <v>1074</v>
      </c>
      <c r="J201" s="19" t="s">
        <v>1075</v>
      </c>
      <c r="K201" s="22">
        <v>45587</v>
      </c>
      <c r="L201" s="26">
        <f ca="1">+VLOOKUP(B201,'EBS phản hồi'!H:N,7,0)</f>
        <v>-1586131</v>
      </c>
      <c r="M201" s="26">
        <f t="shared" ca="1" si="3"/>
        <v>0</v>
      </c>
    </row>
    <row r="202" spans="1:13" hidden="1" x14ac:dyDescent="0.25">
      <c r="A202" s="17">
        <v>45539</v>
      </c>
      <c r="B202" s="18">
        <v>47090</v>
      </c>
      <c r="C202" s="19" t="s">
        <v>1071</v>
      </c>
      <c r="D202" s="19" t="s">
        <v>1078</v>
      </c>
      <c r="E202" s="20">
        <v>3829120</v>
      </c>
      <c r="F202" s="21" t="s">
        <v>1073</v>
      </c>
      <c r="G202" s="20">
        <v>306330</v>
      </c>
      <c r="H202" s="20">
        <v>4135450</v>
      </c>
      <c r="I202" s="19" t="s">
        <v>1074</v>
      </c>
      <c r="J202" s="19" t="s">
        <v>1075</v>
      </c>
      <c r="K202" s="22">
        <v>45587</v>
      </c>
      <c r="L202" s="26">
        <f ca="1">+VLOOKUP(B202,'EBS phản hồi'!H:N,7,0)</f>
        <v>-4135450</v>
      </c>
      <c r="M202" s="26">
        <f t="shared" ca="1" si="3"/>
        <v>0</v>
      </c>
    </row>
    <row r="203" spans="1:13" hidden="1" x14ac:dyDescent="0.25">
      <c r="A203" s="17">
        <v>45539</v>
      </c>
      <c r="B203" s="18">
        <v>47091</v>
      </c>
      <c r="C203" s="19" t="s">
        <v>1071</v>
      </c>
      <c r="D203" s="19" t="s">
        <v>1122</v>
      </c>
      <c r="E203" s="20">
        <v>2937280</v>
      </c>
      <c r="F203" s="21" t="s">
        <v>1073</v>
      </c>
      <c r="G203" s="20">
        <v>234982</v>
      </c>
      <c r="H203" s="20">
        <v>3172262</v>
      </c>
      <c r="I203" s="19" t="s">
        <v>1074</v>
      </c>
      <c r="J203" s="19" t="s">
        <v>1075</v>
      </c>
      <c r="K203" s="22">
        <v>45587</v>
      </c>
      <c r="L203" s="26">
        <f ca="1">+VLOOKUP(B203,'EBS phản hồi'!H:N,7,0)</f>
        <v>-3172262</v>
      </c>
      <c r="M203" s="26">
        <f t="shared" ca="1" si="3"/>
        <v>0</v>
      </c>
    </row>
    <row r="204" spans="1:13" hidden="1" x14ac:dyDescent="0.25">
      <c r="A204" s="17">
        <v>45540</v>
      </c>
      <c r="B204" s="18">
        <v>47092</v>
      </c>
      <c r="C204" s="19" t="s">
        <v>1071</v>
      </c>
      <c r="D204" s="19" t="s">
        <v>1108</v>
      </c>
      <c r="E204" s="20">
        <v>2579220</v>
      </c>
      <c r="F204" s="21" t="s">
        <v>1073</v>
      </c>
      <c r="G204" s="20">
        <v>206338</v>
      </c>
      <c r="H204" s="20">
        <v>2785558</v>
      </c>
      <c r="I204" s="19" t="s">
        <v>1074</v>
      </c>
      <c r="J204" s="19" t="s">
        <v>1075</v>
      </c>
      <c r="K204" s="22">
        <v>45588</v>
      </c>
      <c r="L204" s="26">
        <f ca="1">+VLOOKUP(B204,'EBS phản hồi'!H:N,7,0)</f>
        <v>-2785558</v>
      </c>
      <c r="M204" s="26">
        <f t="shared" ca="1" si="3"/>
        <v>0</v>
      </c>
    </row>
    <row r="205" spans="1:13" hidden="1" x14ac:dyDescent="0.25">
      <c r="A205" s="17">
        <v>45540</v>
      </c>
      <c r="B205" s="18">
        <v>47093</v>
      </c>
      <c r="C205" s="19" t="s">
        <v>1071</v>
      </c>
      <c r="D205" s="19" t="s">
        <v>1123</v>
      </c>
      <c r="E205" s="20">
        <v>1669372</v>
      </c>
      <c r="F205" s="21" t="s">
        <v>1073</v>
      </c>
      <c r="G205" s="20">
        <v>133550</v>
      </c>
      <c r="H205" s="20">
        <v>1802922</v>
      </c>
      <c r="I205" s="19" t="s">
        <v>1074</v>
      </c>
      <c r="J205" s="19" t="s">
        <v>1075</v>
      </c>
      <c r="K205" s="22">
        <v>45588</v>
      </c>
      <c r="L205" s="26">
        <f ca="1">+VLOOKUP(B205,'EBS phản hồi'!H:N,7,0)</f>
        <v>-1802922</v>
      </c>
      <c r="M205" s="26">
        <f t="shared" ca="1" si="3"/>
        <v>0</v>
      </c>
    </row>
    <row r="206" spans="1:13" hidden="1" x14ac:dyDescent="0.25">
      <c r="A206" s="17">
        <v>45540</v>
      </c>
      <c r="B206" s="18">
        <v>47094</v>
      </c>
      <c r="C206" s="19" t="s">
        <v>1071</v>
      </c>
      <c r="D206" s="19" t="s">
        <v>1123</v>
      </c>
      <c r="E206" s="20">
        <v>1669372</v>
      </c>
      <c r="F206" s="21" t="s">
        <v>1073</v>
      </c>
      <c r="G206" s="20">
        <v>133550</v>
      </c>
      <c r="H206" s="20">
        <v>1802922</v>
      </c>
      <c r="I206" s="19" t="s">
        <v>1074</v>
      </c>
      <c r="J206" s="19" t="s">
        <v>1075</v>
      </c>
      <c r="K206" s="22">
        <v>45588</v>
      </c>
      <c r="L206" s="26">
        <f ca="1">+VLOOKUP(B206,'EBS phản hồi'!H:N,7,0)</f>
        <v>-1802922</v>
      </c>
      <c r="M206" s="26">
        <f t="shared" ca="1" si="3"/>
        <v>0</v>
      </c>
    </row>
    <row r="207" spans="1:13" hidden="1" x14ac:dyDescent="0.25">
      <c r="A207" s="17">
        <v>45540</v>
      </c>
      <c r="B207" s="18">
        <v>47096</v>
      </c>
      <c r="C207" s="19" t="s">
        <v>1071</v>
      </c>
      <c r="D207" s="19" t="s">
        <v>1136</v>
      </c>
      <c r="E207" s="20">
        <v>1468640</v>
      </c>
      <c r="F207" s="21" t="s">
        <v>1073</v>
      </c>
      <c r="G207" s="20">
        <v>117491</v>
      </c>
      <c r="H207" s="20">
        <v>1586131</v>
      </c>
      <c r="I207" s="19" t="s">
        <v>1074</v>
      </c>
      <c r="J207" s="19" t="s">
        <v>1075</v>
      </c>
      <c r="K207" s="22">
        <v>45588</v>
      </c>
      <c r="L207" s="26">
        <f ca="1">+VLOOKUP(B207,'EBS phản hồi'!H:N,7,0)</f>
        <v>-1586131</v>
      </c>
      <c r="M207" s="26">
        <f t="shared" ca="1" si="3"/>
        <v>0</v>
      </c>
    </row>
    <row r="208" spans="1:13" hidden="1" x14ac:dyDescent="0.25">
      <c r="A208" s="17">
        <v>45540</v>
      </c>
      <c r="B208" s="18">
        <v>47102</v>
      </c>
      <c r="C208" s="19" t="s">
        <v>1071</v>
      </c>
      <c r="D208" s="19" t="s">
        <v>1139</v>
      </c>
      <c r="E208" s="20">
        <v>1468640</v>
      </c>
      <c r="F208" s="21" t="s">
        <v>1073</v>
      </c>
      <c r="G208" s="20">
        <v>117491</v>
      </c>
      <c r="H208" s="20">
        <v>1586131</v>
      </c>
      <c r="I208" s="19" t="s">
        <v>1074</v>
      </c>
      <c r="J208" s="19" t="s">
        <v>1075</v>
      </c>
      <c r="K208" s="22">
        <v>45588</v>
      </c>
      <c r="L208" s="26">
        <f ca="1">+VLOOKUP(B208,'EBS phản hồi'!H:N,7,0)</f>
        <v>-1586131</v>
      </c>
      <c r="M208" s="26">
        <f t="shared" ca="1" si="3"/>
        <v>0</v>
      </c>
    </row>
    <row r="209" spans="1:13" hidden="1" x14ac:dyDescent="0.25">
      <c r="A209" s="17">
        <v>45540</v>
      </c>
      <c r="B209" s="18">
        <v>47148</v>
      </c>
      <c r="C209" s="19" t="s">
        <v>1071</v>
      </c>
      <c r="D209" s="19" t="s">
        <v>1083</v>
      </c>
      <c r="E209" s="20">
        <v>660732</v>
      </c>
      <c r="F209" s="21" t="s">
        <v>1073</v>
      </c>
      <c r="G209" s="20">
        <v>52859</v>
      </c>
      <c r="H209" s="20">
        <v>713591</v>
      </c>
      <c r="I209" s="19" t="s">
        <v>1074</v>
      </c>
      <c r="J209" s="19" t="s">
        <v>1075</v>
      </c>
      <c r="K209" s="22">
        <v>45588</v>
      </c>
      <c r="L209" s="26">
        <f ca="1">+VLOOKUP(B209,'EBS phản hồi'!H:N,7,0)</f>
        <v>-713591</v>
      </c>
      <c r="M209" s="26">
        <f t="shared" ca="1" si="3"/>
        <v>0</v>
      </c>
    </row>
    <row r="210" spans="1:13" hidden="1" x14ac:dyDescent="0.25">
      <c r="A210" s="17">
        <v>45540</v>
      </c>
      <c r="B210" s="18">
        <v>47149</v>
      </c>
      <c r="C210" s="19" t="s">
        <v>1071</v>
      </c>
      <c r="D210" s="19" t="s">
        <v>1083</v>
      </c>
      <c r="E210" s="20">
        <v>5546320</v>
      </c>
      <c r="F210" s="21" t="s">
        <v>1073</v>
      </c>
      <c r="G210" s="20">
        <v>443706</v>
      </c>
      <c r="H210" s="20">
        <v>5990026</v>
      </c>
      <c r="I210" s="19" t="s">
        <v>1074</v>
      </c>
      <c r="J210" s="19" t="s">
        <v>1075</v>
      </c>
      <c r="K210" s="22">
        <v>45588</v>
      </c>
      <c r="L210" s="26">
        <f ca="1">+VLOOKUP(B210,'EBS phản hồi'!H:N,7,0)</f>
        <v>-5990026</v>
      </c>
      <c r="M210" s="26">
        <f t="shared" ca="1" si="3"/>
        <v>0</v>
      </c>
    </row>
    <row r="211" spans="1:13" hidden="1" x14ac:dyDescent="0.25">
      <c r="A211" s="17">
        <v>45540</v>
      </c>
      <c r="B211" s="18">
        <v>47163</v>
      </c>
      <c r="C211" s="19" t="s">
        <v>1071</v>
      </c>
      <c r="D211" s="19" t="s">
        <v>1106</v>
      </c>
      <c r="E211" s="20">
        <v>602196</v>
      </c>
      <c r="F211" s="21" t="s">
        <v>1073</v>
      </c>
      <c r="G211" s="20">
        <v>48176</v>
      </c>
      <c r="H211" s="20">
        <v>650372</v>
      </c>
      <c r="I211" s="19" t="s">
        <v>1074</v>
      </c>
      <c r="J211" s="19" t="s">
        <v>1075</v>
      </c>
      <c r="K211" s="22">
        <v>45588</v>
      </c>
      <c r="L211" s="26">
        <f ca="1">+VLOOKUP(B211,'EBS phản hồi'!H:N,7,0)</f>
        <v>-650372</v>
      </c>
      <c r="M211" s="26">
        <f t="shared" ca="1" si="3"/>
        <v>0</v>
      </c>
    </row>
    <row r="212" spans="1:13" hidden="1" x14ac:dyDescent="0.25">
      <c r="A212" s="17">
        <v>45540</v>
      </c>
      <c r="B212" s="18">
        <v>47164</v>
      </c>
      <c r="C212" s="19" t="s">
        <v>1071</v>
      </c>
      <c r="D212" s="19" t="s">
        <v>1119</v>
      </c>
      <c r="E212" s="20">
        <v>460000</v>
      </c>
      <c r="F212" s="21" t="s">
        <v>1073</v>
      </c>
      <c r="G212" s="20">
        <v>36800</v>
      </c>
      <c r="H212" s="20">
        <v>496800</v>
      </c>
      <c r="I212" s="19" t="s">
        <v>1074</v>
      </c>
      <c r="J212" s="19" t="s">
        <v>1075</v>
      </c>
      <c r="K212" s="22">
        <v>45588</v>
      </c>
      <c r="L212" s="26">
        <f ca="1">+VLOOKUP(B212,'EBS phản hồi'!H:N,7,0)</f>
        <v>-496800</v>
      </c>
      <c r="M212" s="26">
        <f t="shared" ca="1" si="3"/>
        <v>0</v>
      </c>
    </row>
    <row r="213" spans="1:13" hidden="1" x14ac:dyDescent="0.25">
      <c r="A213" s="17">
        <v>45540</v>
      </c>
      <c r="B213" s="18">
        <v>47165</v>
      </c>
      <c r="C213" s="19" t="s">
        <v>1071</v>
      </c>
      <c r="D213" s="19" t="s">
        <v>1102</v>
      </c>
      <c r="E213" s="20">
        <v>631464</v>
      </c>
      <c r="F213" s="21" t="s">
        <v>1073</v>
      </c>
      <c r="G213" s="20">
        <v>50517</v>
      </c>
      <c r="H213" s="20">
        <v>681981</v>
      </c>
      <c r="I213" s="19" t="s">
        <v>1074</v>
      </c>
      <c r="J213" s="19" t="s">
        <v>1075</v>
      </c>
      <c r="K213" s="22">
        <v>45588</v>
      </c>
      <c r="L213" s="26">
        <f ca="1">+VLOOKUP(B213,'EBS phản hồi'!H:N,7,0)</f>
        <v>-681981</v>
      </c>
      <c r="M213" s="26">
        <f t="shared" ca="1" si="3"/>
        <v>0</v>
      </c>
    </row>
    <row r="214" spans="1:13" hidden="1" x14ac:dyDescent="0.25">
      <c r="A214" s="17">
        <v>45540</v>
      </c>
      <c r="B214" s="18">
        <v>47166</v>
      </c>
      <c r="C214" s="19" t="s">
        <v>1071</v>
      </c>
      <c r="D214" s="19" t="s">
        <v>1102</v>
      </c>
      <c r="E214" s="20">
        <v>1468640</v>
      </c>
      <c r="F214" s="21" t="s">
        <v>1073</v>
      </c>
      <c r="G214" s="20">
        <v>117491</v>
      </c>
      <c r="H214" s="20">
        <v>1586131</v>
      </c>
      <c r="I214" s="19" t="s">
        <v>1074</v>
      </c>
      <c r="J214" s="19" t="s">
        <v>1075</v>
      </c>
      <c r="K214" s="22">
        <v>45588</v>
      </c>
      <c r="L214" s="26">
        <f ca="1">+VLOOKUP(B214,'EBS phản hồi'!H:N,7,0)</f>
        <v>-1586131</v>
      </c>
      <c r="M214" s="26">
        <f t="shared" ca="1" si="3"/>
        <v>0</v>
      </c>
    </row>
    <row r="215" spans="1:13" hidden="1" x14ac:dyDescent="0.25">
      <c r="A215" s="17">
        <v>45540</v>
      </c>
      <c r="B215" s="18">
        <v>47167</v>
      </c>
      <c r="C215" s="19" t="s">
        <v>1071</v>
      </c>
      <c r="D215" s="19" t="s">
        <v>1103</v>
      </c>
      <c r="E215" s="20">
        <v>2937280</v>
      </c>
      <c r="F215" s="21" t="s">
        <v>1073</v>
      </c>
      <c r="G215" s="20">
        <v>234982</v>
      </c>
      <c r="H215" s="20">
        <v>3172262</v>
      </c>
      <c r="I215" s="19" t="s">
        <v>1074</v>
      </c>
      <c r="J215" s="19" t="s">
        <v>1075</v>
      </c>
      <c r="K215" s="22">
        <v>45588</v>
      </c>
      <c r="L215" s="26">
        <f ca="1">+VLOOKUP(B215,'EBS phản hồi'!H:N,7,0)</f>
        <v>-3172262</v>
      </c>
      <c r="M215" s="26">
        <f t="shared" ca="1" si="3"/>
        <v>0</v>
      </c>
    </row>
    <row r="216" spans="1:13" hidden="1" x14ac:dyDescent="0.25">
      <c r="A216" s="17">
        <v>45540</v>
      </c>
      <c r="B216" s="18">
        <v>47172</v>
      </c>
      <c r="C216" s="19" t="s">
        <v>1071</v>
      </c>
      <c r="D216" s="19" t="s">
        <v>1126</v>
      </c>
      <c r="E216" s="20">
        <v>1468640</v>
      </c>
      <c r="F216" s="21" t="s">
        <v>1073</v>
      </c>
      <c r="G216" s="20">
        <v>117491</v>
      </c>
      <c r="H216" s="20">
        <v>1586131</v>
      </c>
      <c r="I216" s="19" t="s">
        <v>1074</v>
      </c>
      <c r="J216" s="19" t="s">
        <v>1075</v>
      </c>
      <c r="K216" s="22">
        <v>45588</v>
      </c>
      <c r="L216" s="26">
        <f ca="1">+VLOOKUP(B216,'EBS phản hồi'!H:N,7,0)</f>
        <v>-1586131</v>
      </c>
      <c r="M216" s="26">
        <f t="shared" ca="1" si="3"/>
        <v>0</v>
      </c>
    </row>
    <row r="217" spans="1:13" hidden="1" x14ac:dyDescent="0.25">
      <c r="A217" s="17">
        <v>45540</v>
      </c>
      <c r="B217" s="18">
        <v>47173</v>
      </c>
      <c r="C217" s="19" t="s">
        <v>1071</v>
      </c>
      <c r="D217" s="19" t="s">
        <v>1127</v>
      </c>
      <c r="E217" s="20">
        <v>1715372</v>
      </c>
      <c r="F217" s="21" t="s">
        <v>1073</v>
      </c>
      <c r="G217" s="20">
        <v>137230</v>
      </c>
      <c r="H217" s="20">
        <v>1852602</v>
      </c>
      <c r="I217" s="19" t="s">
        <v>1074</v>
      </c>
      <c r="J217" s="19" t="s">
        <v>1075</v>
      </c>
      <c r="K217" s="22">
        <v>45588</v>
      </c>
      <c r="L217" s="26">
        <f ca="1">+VLOOKUP(B217,'EBS phản hồi'!H:N,7,0)</f>
        <v>-1852602</v>
      </c>
      <c r="M217" s="26">
        <f t="shared" ca="1" si="3"/>
        <v>0</v>
      </c>
    </row>
    <row r="218" spans="1:13" hidden="1" x14ac:dyDescent="0.25">
      <c r="A218" s="17">
        <v>45541</v>
      </c>
      <c r="B218" s="18">
        <v>47262</v>
      </c>
      <c r="C218" s="19" t="s">
        <v>1071</v>
      </c>
      <c r="D218" s="19" t="s">
        <v>1077</v>
      </c>
      <c r="E218" s="20">
        <v>3689800</v>
      </c>
      <c r="F218" s="21" t="s">
        <v>1073</v>
      </c>
      <c r="G218" s="20">
        <v>295184</v>
      </c>
      <c r="H218" s="20">
        <v>3984984</v>
      </c>
      <c r="I218" s="19" t="s">
        <v>1074</v>
      </c>
      <c r="J218" s="19" t="s">
        <v>1075</v>
      </c>
      <c r="K218" s="22">
        <v>45589</v>
      </c>
      <c r="L218" s="26">
        <f ca="1">+VLOOKUP(B218,'EBS phản hồi'!H:N,7,0)</f>
        <v>-3984984</v>
      </c>
      <c r="M218" s="26">
        <f t="shared" ca="1" si="3"/>
        <v>0</v>
      </c>
    </row>
    <row r="219" spans="1:13" hidden="1" x14ac:dyDescent="0.25">
      <c r="A219" s="17">
        <v>45542</v>
      </c>
      <c r="B219" s="18">
        <v>47299</v>
      </c>
      <c r="C219" s="19" t="s">
        <v>1071</v>
      </c>
      <c r="D219" s="19" t="s">
        <v>1111</v>
      </c>
      <c r="E219" s="20">
        <v>1669372</v>
      </c>
      <c r="F219" s="21" t="s">
        <v>1073</v>
      </c>
      <c r="G219" s="20">
        <v>133550</v>
      </c>
      <c r="H219" s="20">
        <v>1802922</v>
      </c>
      <c r="I219" s="19" t="s">
        <v>1074</v>
      </c>
      <c r="J219" s="19" t="s">
        <v>1075</v>
      </c>
      <c r="K219" s="22">
        <v>45590</v>
      </c>
      <c r="L219" s="26">
        <f ca="1">+VLOOKUP(B219,'EBS phản hồi'!H:N,7,0)</f>
        <v>-1802922</v>
      </c>
      <c r="M219" s="26">
        <f t="shared" ca="1" si="3"/>
        <v>0</v>
      </c>
    </row>
    <row r="220" spans="1:13" hidden="1" x14ac:dyDescent="0.25">
      <c r="A220" s="17">
        <v>45542</v>
      </c>
      <c r="B220" s="18">
        <v>47303</v>
      </c>
      <c r="C220" s="19" t="s">
        <v>1071</v>
      </c>
      <c r="D220" s="19" t="s">
        <v>1124</v>
      </c>
      <c r="E220" s="20">
        <v>2980684</v>
      </c>
      <c r="F220" s="21" t="s">
        <v>1073</v>
      </c>
      <c r="G220" s="20">
        <v>238455</v>
      </c>
      <c r="H220" s="20">
        <v>3219139</v>
      </c>
      <c r="I220" s="19" t="s">
        <v>1074</v>
      </c>
      <c r="J220" s="19" t="s">
        <v>1075</v>
      </c>
      <c r="K220" s="22">
        <v>45590</v>
      </c>
      <c r="L220" s="26">
        <f ca="1">+VLOOKUP(B220,'EBS phản hồi'!H:N,7,0)</f>
        <v>-3219139</v>
      </c>
      <c r="M220" s="26">
        <f t="shared" ca="1" si="3"/>
        <v>0</v>
      </c>
    </row>
    <row r="221" spans="1:13" hidden="1" x14ac:dyDescent="0.25">
      <c r="A221" s="17">
        <v>45544</v>
      </c>
      <c r="B221" s="18">
        <v>47380</v>
      </c>
      <c r="C221" s="19" t="s">
        <v>1071</v>
      </c>
      <c r="D221" s="19" t="s">
        <v>1119</v>
      </c>
      <c r="E221" s="20">
        <v>5403896</v>
      </c>
      <c r="F221" s="21" t="s">
        <v>1073</v>
      </c>
      <c r="G221" s="20">
        <v>432312</v>
      </c>
      <c r="H221" s="20">
        <v>5836208</v>
      </c>
      <c r="I221" s="19" t="s">
        <v>1074</v>
      </c>
      <c r="J221" s="19" t="s">
        <v>1075</v>
      </c>
      <c r="K221" s="22">
        <v>45592</v>
      </c>
      <c r="L221" s="26">
        <f ca="1">+VLOOKUP(B221,'EBS phản hồi'!H:N,7,0)</f>
        <v>-5836208</v>
      </c>
      <c r="M221" s="26">
        <f t="shared" ca="1" si="3"/>
        <v>0</v>
      </c>
    </row>
    <row r="222" spans="1:13" hidden="1" x14ac:dyDescent="0.25">
      <c r="A222" s="17">
        <v>45544</v>
      </c>
      <c r="B222" s="18">
        <v>47397</v>
      </c>
      <c r="C222" s="19" t="s">
        <v>1071</v>
      </c>
      <c r="D222" s="19" t="s">
        <v>1125</v>
      </c>
      <c r="E222" s="20">
        <v>1110580</v>
      </c>
      <c r="F222" s="21" t="s">
        <v>1073</v>
      </c>
      <c r="G222" s="20">
        <v>88846</v>
      </c>
      <c r="H222" s="20">
        <v>1199426</v>
      </c>
      <c r="I222" s="19" t="s">
        <v>1074</v>
      </c>
      <c r="J222" s="19" t="s">
        <v>1075</v>
      </c>
      <c r="K222" s="22">
        <v>45592</v>
      </c>
      <c r="L222" s="26">
        <f ca="1">+VLOOKUP(B222,'EBS phản hồi'!H:N,7,0)</f>
        <v>-1199426</v>
      </c>
      <c r="M222" s="26">
        <f t="shared" ca="1" si="3"/>
        <v>0</v>
      </c>
    </row>
    <row r="223" spans="1:13" hidden="1" x14ac:dyDescent="0.25">
      <c r="A223" s="17">
        <v>45544</v>
      </c>
      <c r="B223" s="18">
        <v>47398</v>
      </c>
      <c r="C223" s="19" t="s">
        <v>1071</v>
      </c>
      <c r="D223" s="19" t="s">
        <v>1085</v>
      </c>
      <c r="E223" s="20">
        <v>1468640</v>
      </c>
      <c r="F223" s="21" t="s">
        <v>1073</v>
      </c>
      <c r="G223" s="20">
        <v>117491</v>
      </c>
      <c r="H223" s="20">
        <v>1586131</v>
      </c>
      <c r="I223" s="19" t="s">
        <v>1074</v>
      </c>
      <c r="J223" s="19" t="s">
        <v>1075</v>
      </c>
      <c r="K223" s="22">
        <v>45592</v>
      </c>
      <c r="L223" s="26">
        <f ca="1">+VLOOKUP(B223,'EBS phản hồi'!H:N,7,0)</f>
        <v>-1586131</v>
      </c>
      <c r="M223" s="26">
        <f t="shared" ca="1" si="3"/>
        <v>0</v>
      </c>
    </row>
    <row r="224" spans="1:13" hidden="1" x14ac:dyDescent="0.25">
      <c r="A224" s="17">
        <v>45544</v>
      </c>
      <c r="B224" s="18">
        <v>47399</v>
      </c>
      <c r="C224" s="19" t="s">
        <v>1071</v>
      </c>
      <c r="D224" s="19" t="s">
        <v>1126</v>
      </c>
      <c r="E224" s="20">
        <v>1110580</v>
      </c>
      <c r="F224" s="21" t="s">
        <v>1073</v>
      </c>
      <c r="G224" s="20">
        <v>88846</v>
      </c>
      <c r="H224" s="20">
        <v>1199426</v>
      </c>
      <c r="I224" s="19" t="s">
        <v>1074</v>
      </c>
      <c r="J224" s="19" t="s">
        <v>1075</v>
      </c>
      <c r="K224" s="22">
        <v>45592</v>
      </c>
      <c r="L224" s="26">
        <f ca="1">+VLOOKUP(B224,'EBS phản hồi'!H:N,7,0)</f>
        <v>-1199426</v>
      </c>
      <c r="M224" s="26">
        <f t="shared" ca="1" si="3"/>
        <v>0</v>
      </c>
    </row>
    <row r="225" spans="1:13" hidden="1" x14ac:dyDescent="0.25">
      <c r="A225" s="17">
        <v>45544</v>
      </c>
      <c r="B225" s="18">
        <v>47400</v>
      </c>
      <c r="C225" s="19" t="s">
        <v>1071</v>
      </c>
      <c r="D225" s="19" t="s">
        <v>1134</v>
      </c>
      <c r="E225" s="20">
        <v>1110580</v>
      </c>
      <c r="F225" s="21" t="s">
        <v>1073</v>
      </c>
      <c r="G225" s="20">
        <v>88846</v>
      </c>
      <c r="H225" s="20">
        <v>1199426</v>
      </c>
      <c r="I225" s="19" t="s">
        <v>1074</v>
      </c>
      <c r="J225" s="19" t="s">
        <v>1075</v>
      </c>
      <c r="K225" s="22">
        <v>45592</v>
      </c>
      <c r="L225" s="26">
        <f ca="1">+VLOOKUP(B225,'EBS phản hồi'!H:N,7,0)</f>
        <v>-1199426</v>
      </c>
      <c r="M225" s="26">
        <f t="shared" ca="1" si="3"/>
        <v>0</v>
      </c>
    </row>
    <row r="226" spans="1:13" hidden="1" x14ac:dyDescent="0.25">
      <c r="A226" s="17">
        <v>45544</v>
      </c>
      <c r="B226" s="18">
        <v>47401</v>
      </c>
      <c r="C226" s="19" t="s">
        <v>1071</v>
      </c>
      <c r="D226" s="19" t="s">
        <v>1092</v>
      </c>
      <c r="E226" s="20">
        <v>1110580</v>
      </c>
      <c r="F226" s="21" t="s">
        <v>1073</v>
      </c>
      <c r="G226" s="20">
        <v>88846</v>
      </c>
      <c r="H226" s="20">
        <v>1199426</v>
      </c>
      <c r="I226" s="19" t="s">
        <v>1074</v>
      </c>
      <c r="J226" s="19" t="s">
        <v>1075</v>
      </c>
      <c r="K226" s="22">
        <v>45592</v>
      </c>
      <c r="L226" s="26">
        <f ca="1">+VLOOKUP(B226,'EBS phản hồi'!H:N,7,0)</f>
        <v>-1199426</v>
      </c>
      <c r="M226" s="26">
        <f t="shared" ca="1" si="3"/>
        <v>0</v>
      </c>
    </row>
    <row r="227" spans="1:13" hidden="1" x14ac:dyDescent="0.25">
      <c r="A227" s="17">
        <v>45544</v>
      </c>
      <c r="B227" s="18">
        <v>47402</v>
      </c>
      <c r="C227" s="19" t="s">
        <v>1071</v>
      </c>
      <c r="D227" s="19" t="s">
        <v>1094</v>
      </c>
      <c r="E227" s="20">
        <v>4800380</v>
      </c>
      <c r="F227" s="21" t="s">
        <v>1073</v>
      </c>
      <c r="G227" s="20">
        <v>384030</v>
      </c>
      <c r="H227" s="20">
        <v>5184410</v>
      </c>
      <c r="I227" s="19" t="s">
        <v>1074</v>
      </c>
      <c r="J227" s="19" t="s">
        <v>1075</v>
      </c>
      <c r="K227" s="22">
        <v>45592</v>
      </c>
      <c r="L227" s="26">
        <f ca="1">+VLOOKUP(B227,'EBS phản hồi'!H:N,7,0)</f>
        <v>-5184410</v>
      </c>
      <c r="M227" s="26">
        <f t="shared" ca="1" si="3"/>
        <v>0</v>
      </c>
    </row>
    <row r="228" spans="1:13" hidden="1" x14ac:dyDescent="0.25">
      <c r="A228" s="17">
        <v>45544</v>
      </c>
      <c r="B228" s="18">
        <v>47403</v>
      </c>
      <c r="C228" s="19" t="s">
        <v>1071</v>
      </c>
      <c r="D228" s="19" t="s">
        <v>1096</v>
      </c>
      <c r="E228" s="20">
        <v>1712776</v>
      </c>
      <c r="F228" s="21" t="s">
        <v>1073</v>
      </c>
      <c r="G228" s="20">
        <v>137022</v>
      </c>
      <c r="H228" s="20">
        <v>1849798</v>
      </c>
      <c r="I228" s="19" t="s">
        <v>1074</v>
      </c>
      <c r="J228" s="19" t="s">
        <v>1075</v>
      </c>
      <c r="K228" s="22">
        <v>45592</v>
      </c>
      <c r="L228" s="26">
        <f ca="1">+VLOOKUP(B228,'EBS phản hồi'!H:N,7,0)</f>
        <v>-1849798</v>
      </c>
      <c r="M228" s="26">
        <f t="shared" ca="1" si="3"/>
        <v>0</v>
      </c>
    </row>
    <row r="229" spans="1:13" hidden="1" x14ac:dyDescent="0.25">
      <c r="A229" s="17">
        <v>45544</v>
      </c>
      <c r="B229" s="18">
        <v>47404</v>
      </c>
      <c r="C229" s="19" t="s">
        <v>1071</v>
      </c>
      <c r="D229" s="19" t="s">
        <v>1115</v>
      </c>
      <c r="E229" s="20">
        <v>1311312</v>
      </c>
      <c r="F229" s="21" t="s">
        <v>1073</v>
      </c>
      <c r="G229" s="20">
        <v>104905</v>
      </c>
      <c r="H229" s="20">
        <v>1416217</v>
      </c>
      <c r="I229" s="19" t="s">
        <v>1074</v>
      </c>
      <c r="J229" s="19" t="s">
        <v>1075</v>
      </c>
      <c r="K229" s="22">
        <v>45592</v>
      </c>
      <c r="L229" s="26">
        <f ca="1">+VLOOKUP(B229,'EBS phản hồi'!H:N,7,0)</f>
        <v>-1416217</v>
      </c>
      <c r="M229" s="26">
        <f t="shared" ca="1" si="3"/>
        <v>0</v>
      </c>
    </row>
    <row r="230" spans="1:13" hidden="1" x14ac:dyDescent="0.25">
      <c r="A230" s="17">
        <v>45544</v>
      </c>
      <c r="B230" s="18">
        <v>47405</v>
      </c>
      <c r="C230" s="19" t="s">
        <v>1071</v>
      </c>
      <c r="D230" s="19" t="s">
        <v>1116</v>
      </c>
      <c r="E230" s="20">
        <v>1311312</v>
      </c>
      <c r="F230" s="21" t="s">
        <v>1073</v>
      </c>
      <c r="G230" s="20">
        <v>104905</v>
      </c>
      <c r="H230" s="20">
        <v>1416217</v>
      </c>
      <c r="I230" s="19" t="s">
        <v>1074</v>
      </c>
      <c r="J230" s="19" t="s">
        <v>1075</v>
      </c>
      <c r="K230" s="22">
        <v>45592</v>
      </c>
      <c r="L230" s="26">
        <f ca="1">+VLOOKUP(B230,'EBS phản hồi'!H:N,7,0)</f>
        <v>-1416217</v>
      </c>
      <c r="M230" s="26">
        <f t="shared" ca="1" si="3"/>
        <v>0</v>
      </c>
    </row>
    <row r="231" spans="1:13" hidden="1" x14ac:dyDescent="0.25">
      <c r="A231" s="17">
        <v>45544</v>
      </c>
      <c r="B231" s="18">
        <v>47406</v>
      </c>
      <c r="C231" s="19" t="s">
        <v>1071</v>
      </c>
      <c r="D231" s="19" t="s">
        <v>1117</v>
      </c>
      <c r="E231" s="20">
        <v>1110580</v>
      </c>
      <c r="F231" s="21" t="s">
        <v>1073</v>
      </c>
      <c r="G231" s="20">
        <v>88846</v>
      </c>
      <c r="H231" s="20">
        <v>1199426</v>
      </c>
      <c r="I231" s="19" t="s">
        <v>1074</v>
      </c>
      <c r="J231" s="19" t="s">
        <v>1075</v>
      </c>
      <c r="K231" s="22">
        <v>45592</v>
      </c>
      <c r="L231" s="26">
        <f ca="1">+VLOOKUP(B231,'EBS phản hồi'!H:N,7,0)</f>
        <v>-1199426</v>
      </c>
      <c r="M231" s="26">
        <f t="shared" ca="1" si="3"/>
        <v>0</v>
      </c>
    </row>
    <row r="232" spans="1:13" hidden="1" x14ac:dyDescent="0.25">
      <c r="A232" s="17">
        <v>45544</v>
      </c>
      <c r="B232" s="18">
        <v>47407</v>
      </c>
      <c r="C232" s="19" t="s">
        <v>1071</v>
      </c>
      <c r="D232" s="19" t="s">
        <v>1140</v>
      </c>
      <c r="E232" s="20">
        <v>2823356</v>
      </c>
      <c r="F232" s="21" t="s">
        <v>1073</v>
      </c>
      <c r="G232" s="20">
        <v>225868</v>
      </c>
      <c r="H232" s="20">
        <v>3049224</v>
      </c>
      <c r="I232" s="19" t="s">
        <v>1074</v>
      </c>
      <c r="J232" s="19" t="s">
        <v>1075</v>
      </c>
      <c r="K232" s="22">
        <v>45592</v>
      </c>
      <c r="L232" s="26">
        <f ca="1">+VLOOKUP(B232,'EBS phản hồi'!H:N,7,0)</f>
        <v>-3049224</v>
      </c>
      <c r="M232" s="26">
        <f t="shared" ca="1" si="3"/>
        <v>0</v>
      </c>
    </row>
    <row r="233" spans="1:13" hidden="1" x14ac:dyDescent="0.25">
      <c r="A233" s="17">
        <v>45545</v>
      </c>
      <c r="B233" s="18">
        <v>47474</v>
      </c>
      <c r="C233" s="19" t="s">
        <v>1071</v>
      </c>
      <c r="D233" s="19" t="s">
        <v>1109</v>
      </c>
      <c r="E233" s="20">
        <v>1468640</v>
      </c>
      <c r="F233" s="21" t="s">
        <v>1073</v>
      </c>
      <c r="G233" s="20">
        <v>117491</v>
      </c>
      <c r="H233" s="20">
        <v>1586131</v>
      </c>
      <c r="I233" s="19" t="s">
        <v>1074</v>
      </c>
      <c r="J233" s="19" t="s">
        <v>1075</v>
      </c>
      <c r="K233" s="22">
        <v>45593</v>
      </c>
      <c r="L233" s="26">
        <f ca="1">+VLOOKUP(B233,'EBS phản hồi'!H:N,7,0)</f>
        <v>-1586131</v>
      </c>
      <c r="M233" s="26">
        <f t="shared" ca="1" si="3"/>
        <v>0</v>
      </c>
    </row>
    <row r="234" spans="1:13" hidden="1" x14ac:dyDescent="0.25">
      <c r="A234" s="17">
        <v>45546</v>
      </c>
      <c r="B234" s="18">
        <v>47508</v>
      </c>
      <c r="C234" s="19" t="s">
        <v>1071</v>
      </c>
      <c r="D234" s="19" t="s">
        <v>1082</v>
      </c>
      <c r="E234" s="20">
        <v>3319416</v>
      </c>
      <c r="F234" s="21" t="s">
        <v>1073</v>
      </c>
      <c r="G234" s="20">
        <v>265553</v>
      </c>
      <c r="H234" s="20">
        <v>3584969</v>
      </c>
      <c r="I234" s="19" t="s">
        <v>1074</v>
      </c>
      <c r="J234" s="19" t="s">
        <v>1075</v>
      </c>
      <c r="K234" s="22">
        <v>45594</v>
      </c>
      <c r="L234" s="26">
        <f ca="1">+VLOOKUP(B234,'EBS phản hồi'!H:N,7,0)</f>
        <v>-3584969</v>
      </c>
      <c r="M234" s="26">
        <f t="shared" ca="1" si="3"/>
        <v>0</v>
      </c>
    </row>
    <row r="235" spans="1:13" hidden="1" x14ac:dyDescent="0.25">
      <c r="A235" s="17">
        <v>45546</v>
      </c>
      <c r="B235" s="18">
        <v>47511</v>
      </c>
      <c r="C235" s="19" t="s">
        <v>1071</v>
      </c>
      <c r="D235" s="19" t="s">
        <v>1100</v>
      </c>
      <c r="E235" s="20">
        <v>1512044</v>
      </c>
      <c r="F235" s="21" t="s">
        <v>1073</v>
      </c>
      <c r="G235" s="20">
        <v>120964</v>
      </c>
      <c r="H235" s="20">
        <v>1633008</v>
      </c>
      <c r="I235" s="19" t="s">
        <v>1074</v>
      </c>
      <c r="J235" s="19" t="s">
        <v>1075</v>
      </c>
      <c r="K235" s="22">
        <v>45594</v>
      </c>
      <c r="L235" s="26">
        <f ca="1">+VLOOKUP(B235,'EBS phản hồi'!H:N,7,0)</f>
        <v>-1633008</v>
      </c>
      <c r="M235" s="26">
        <f t="shared" ca="1" si="3"/>
        <v>0</v>
      </c>
    </row>
    <row r="236" spans="1:13" hidden="1" x14ac:dyDescent="0.25">
      <c r="A236" s="17">
        <v>45546</v>
      </c>
      <c r="B236" s="18">
        <v>47513</v>
      </c>
      <c r="C236" s="19" t="s">
        <v>1071</v>
      </c>
      <c r="D236" s="19" t="s">
        <v>1141</v>
      </c>
      <c r="E236" s="20">
        <v>2781272</v>
      </c>
      <c r="F236" s="21" t="s">
        <v>1073</v>
      </c>
      <c r="G236" s="20">
        <v>222502</v>
      </c>
      <c r="H236" s="20">
        <v>3003774</v>
      </c>
      <c r="I236" s="19" t="s">
        <v>1074</v>
      </c>
      <c r="J236" s="19" t="s">
        <v>1075</v>
      </c>
      <c r="K236" s="22">
        <v>45594</v>
      </c>
      <c r="L236" s="26">
        <f ca="1">+VLOOKUP(B236,'EBS phản hồi'!H:N,7,0)</f>
        <v>-3003774</v>
      </c>
      <c r="M236" s="26">
        <f t="shared" ca="1" si="3"/>
        <v>0</v>
      </c>
    </row>
    <row r="237" spans="1:13" hidden="1" x14ac:dyDescent="0.25">
      <c r="A237" s="17">
        <v>45546</v>
      </c>
      <c r="B237" s="18">
        <v>47516</v>
      </c>
      <c r="C237" s="19" t="s">
        <v>1071</v>
      </c>
      <c r="D237" s="19" t="s">
        <v>1080</v>
      </c>
      <c r="E237" s="20">
        <v>2980684</v>
      </c>
      <c r="F237" s="21" t="s">
        <v>1073</v>
      </c>
      <c r="G237" s="20">
        <v>238455</v>
      </c>
      <c r="H237" s="20">
        <v>3219139</v>
      </c>
      <c r="I237" s="19" t="s">
        <v>1074</v>
      </c>
      <c r="J237" s="19" t="s">
        <v>1075</v>
      </c>
      <c r="K237" s="22">
        <v>45594</v>
      </c>
      <c r="L237" s="26">
        <f ca="1">+VLOOKUP(B237,'EBS phản hồi'!H:N,7,0)</f>
        <v>-3219139</v>
      </c>
      <c r="M237" s="26">
        <f t="shared" ca="1" si="3"/>
        <v>0</v>
      </c>
    </row>
    <row r="238" spans="1:13" hidden="1" x14ac:dyDescent="0.25">
      <c r="A238" s="17">
        <v>45546</v>
      </c>
      <c r="B238" s="18">
        <v>47517</v>
      </c>
      <c r="C238" s="19" t="s">
        <v>1071</v>
      </c>
      <c r="D238" s="19" t="s">
        <v>1124</v>
      </c>
      <c r="E238" s="20">
        <v>1311312</v>
      </c>
      <c r="F238" s="21" t="s">
        <v>1073</v>
      </c>
      <c r="G238" s="20">
        <v>104905</v>
      </c>
      <c r="H238" s="20">
        <v>1416217</v>
      </c>
      <c r="I238" s="19" t="s">
        <v>1074</v>
      </c>
      <c r="J238" s="19" t="s">
        <v>1075</v>
      </c>
      <c r="K238" s="22">
        <v>45594</v>
      </c>
      <c r="L238" s="26">
        <f ca="1">+VLOOKUP(B238,'EBS phản hồi'!H:N,7,0)</f>
        <v>-1416217</v>
      </c>
      <c r="M238" s="26">
        <f t="shared" ca="1" si="3"/>
        <v>0</v>
      </c>
    </row>
    <row r="239" spans="1:13" hidden="1" x14ac:dyDescent="0.25">
      <c r="A239" s="17">
        <v>45546</v>
      </c>
      <c r="B239" s="18">
        <v>47562</v>
      </c>
      <c r="C239" s="19" t="s">
        <v>1071</v>
      </c>
      <c r="D239" s="19" t="s">
        <v>1130</v>
      </c>
      <c r="E239" s="20">
        <v>2330104</v>
      </c>
      <c r="F239" s="21" t="s">
        <v>1073</v>
      </c>
      <c r="G239" s="20">
        <v>186408</v>
      </c>
      <c r="H239" s="20">
        <v>2516512</v>
      </c>
      <c r="I239" s="19" t="s">
        <v>1074</v>
      </c>
      <c r="J239" s="19" t="s">
        <v>1075</v>
      </c>
      <c r="K239" s="22">
        <v>45594</v>
      </c>
      <c r="L239" s="26">
        <f ca="1">+VLOOKUP(B239,'EBS phản hồi'!H:N,7,0)</f>
        <v>-2516512</v>
      </c>
      <c r="M239" s="26">
        <f t="shared" ca="1" si="3"/>
        <v>0</v>
      </c>
    </row>
    <row r="240" spans="1:13" hidden="1" x14ac:dyDescent="0.25">
      <c r="A240" s="17">
        <v>45547</v>
      </c>
      <c r="B240" s="18">
        <v>47670</v>
      </c>
      <c r="C240" s="19" t="s">
        <v>1071</v>
      </c>
      <c r="D240" s="19" t="s">
        <v>1098</v>
      </c>
      <c r="E240" s="20">
        <v>602196</v>
      </c>
      <c r="F240" s="21" t="s">
        <v>1073</v>
      </c>
      <c r="G240" s="20">
        <v>48176</v>
      </c>
      <c r="H240" s="20">
        <v>650372</v>
      </c>
      <c r="I240" s="19" t="s">
        <v>1074</v>
      </c>
      <c r="J240" s="19" t="s">
        <v>1075</v>
      </c>
      <c r="K240" s="22">
        <v>45595</v>
      </c>
      <c r="L240" s="26">
        <f ca="1">+VLOOKUP(B240,'EBS phản hồi'!H:N,7,0)</f>
        <v>-650372</v>
      </c>
      <c r="M240" s="26">
        <f t="shared" ca="1" si="3"/>
        <v>0</v>
      </c>
    </row>
    <row r="241" spans="1:13" hidden="1" x14ac:dyDescent="0.25">
      <c r="A241" s="17">
        <v>45547</v>
      </c>
      <c r="B241" s="18">
        <v>47671</v>
      </c>
      <c r="C241" s="19" t="s">
        <v>1071</v>
      </c>
      <c r="D241" s="19" t="s">
        <v>1136</v>
      </c>
      <c r="E241" s="20">
        <v>5452492</v>
      </c>
      <c r="F241" s="21" t="s">
        <v>1073</v>
      </c>
      <c r="G241" s="20">
        <v>436199</v>
      </c>
      <c r="H241" s="20">
        <v>5888691</v>
      </c>
      <c r="I241" s="19" t="s">
        <v>1074</v>
      </c>
      <c r="J241" s="19" t="s">
        <v>1075</v>
      </c>
      <c r="K241" s="22">
        <v>45595</v>
      </c>
      <c r="L241" s="26">
        <f ca="1">+VLOOKUP(B241,'EBS phản hồi'!H:N,7,0)</f>
        <v>-5888691</v>
      </c>
      <c r="M241" s="26">
        <f t="shared" ca="1" si="3"/>
        <v>0</v>
      </c>
    </row>
    <row r="242" spans="1:13" hidden="1" x14ac:dyDescent="0.25">
      <c r="A242" s="17">
        <v>45547</v>
      </c>
      <c r="B242" s="18">
        <v>47872</v>
      </c>
      <c r="C242" s="19" t="s">
        <v>1071</v>
      </c>
      <c r="D242" s="19" t="s">
        <v>1142</v>
      </c>
      <c r="E242" s="20">
        <v>1468640</v>
      </c>
      <c r="F242" s="21" t="s">
        <v>1073</v>
      </c>
      <c r="G242" s="20">
        <v>117491</v>
      </c>
      <c r="H242" s="20">
        <v>1586131</v>
      </c>
      <c r="I242" s="19" t="s">
        <v>1074</v>
      </c>
      <c r="J242" s="19" t="s">
        <v>1075</v>
      </c>
      <c r="K242" s="22">
        <v>45595</v>
      </c>
      <c r="L242" s="26">
        <f ca="1">+VLOOKUP(B242,'EBS phản hồi'!H:N,7,0)</f>
        <v>-1586131</v>
      </c>
      <c r="M242" s="26">
        <f t="shared" ca="1" si="3"/>
        <v>0</v>
      </c>
    </row>
    <row r="243" spans="1:13" hidden="1" x14ac:dyDescent="0.25">
      <c r="A243" s="17">
        <v>45547</v>
      </c>
      <c r="B243" s="18">
        <v>47873</v>
      </c>
      <c r="C243" s="19" t="s">
        <v>1071</v>
      </c>
      <c r="D243" s="19" t="s">
        <v>1142</v>
      </c>
      <c r="E243" s="20">
        <v>1111900</v>
      </c>
      <c r="F243" s="21" t="s">
        <v>1073</v>
      </c>
      <c r="G243" s="20">
        <v>88952</v>
      </c>
      <c r="H243" s="20">
        <v>1200852</v>
      </c>
      <c r="I243" s="19" t="s">
        <v>1074</v>
      </c>
      <c r="J243" s="19" t="s">
        <v>1075</v>
      </c>
      <c r="K243" s="22">
        <v>45595</v>
      </c>
      <c r="L243" s="26">
        <f ca="1">+VLOOKUP(B243,'EBS phản hồi'!H:N,7,0)</f>
        <v>-1200852</v>
      </c>
      <c r="M243" s="26">
        <f t="shared" ca="1" si="3"/>
        <v>0</v>
      </c>
    </row>
    <row r="244" spans="1:13" hidden="1" x14ac:dyDescent="0.25">
      <c r="A244" s="17">
        <v>45547</v>
      </c>
      <c r="B244" s="18">
        <v>48007</v>
      </c>
      <c r="C244" s="19" t="s">
        <v>1071</v>
      </c>
      <c r="D244" s="19" t="s">
        <v>1120</v>
      </c>
      <c r="E244" s="20">
        <v>5451172</v>
      </c>
      <c r="F244" s="21" t="s">
        <v>1073</v>
      </c>
      <c r="G244" s="20">
        <v>436094</v>
      </c>
      <c r="H244" s="20">
        <v>5887266</v>
      </c>
      <c r="I244" s="19" t="s">
        <v>1074</v>
      </c>
      <c r="J244" s="19" t="s">
        <v>1075</v>
      </c>
      <c r="K244" s="22">
        <v>45595</v>
      </c>
      <c r="L244" s="26">
        <f ca="1">+VLOOKUP(B244,'EBS phản hồi'!H:N,7,0)</f>
        <v>-5887266</v>
      </c>
      <c r="M244" s="26">
        <f t="shared" ca="1" si="3"/>
        <v>0</v>
      </c>
    </row>
    <row r="245" spans="1:13" hidden="1" x14ac:dyDescent="0.25">
      <c r="A245" s="17">
        <v>45547</v>
      </c>
      <c r="B245" s="18">
        <v>48018</v>
      </c>
      <c r="C245" s="19" t="s">
        <v>1071</v>
      </c>
      <c r="D245" s="19" t="s">
        <v>1102</v>
      </c>
      <c r="E245" s="20">
        <v>1945372</v>
      </c>
      <c r="F245" s="21" t="s">
        <v>1073</v>
      </c>
      <c r="G245" s="20">
        <v>155630</v>
      </c>
      <c r="H245" s="20">
        <v>2101002</v>
      </c>
      <c r="I245" s="19" t="s">
        <v>1074</v>
      </c>
      <c r="J245" s="19" t="s">
        <v>1075</v>
      </c>
      <c r="K245" s="22">
        <v>45595</v>
      </c>
      <c r="L245" s="26">
        <f ca="1">+VLOOKUP(B245,'EBS phản hồi'!H:N,7,0)</f>
        <v>-2101002</v>
      </c>
      <c r="M245" s="26">
        <f t="shared" ca="1" si="3"/>
        <v>0</v>
      </c>
    </row>
    <row r="246" spans="1:13" hidden="1" x14ac:dyDescent="0.25">
      <c r="A246" s="17">
        <v>45547</v>
      </c>
      <c r="B246" s="18">
        <v>48019</v>
      </c>
      <c r="C246" s="19" t="s">
        <v>1071</v>
      </c>
      <c r="D246" s="19" t="s">
        <v>1107</v>
      </c>
      <c r="E246" s="20">
        <v>2579220</v>
      </c>
      <c r="F246" s="21" t="s">
        <v>1073</v>
      </c>
      <c r="G246" s="20">
        <v>206338</v>
      </c>
      <c r="H246" s="20">
        <v>2785558</v>
      </c>
      <c r="I246" s="19" t="s">
        <v>1074</v>
      </c>
      <c r="J246" s="19" t="s">
        <v>1075</v>
      </c>
      <c r="K246" s="22">
        <v>45595</v>
      </c>
      <c r="L246" s="26">
        <f ca="1">+VLOOKUP(B246,'EBS phản hồi'!H:N,7,0)</f>
        <v>-2785558</v>
      </c>
      <c r="M246" s="26">
        <f t="shared" ca="1" si="3"/>
        <v>0</v>
      </c>
    </row>
    <row r="247" spans="1:13" hidden="1" x14ac:dyDescent="0.25">
      <c r="A247" s="17">
        <v>45547</v>
      </c>
      <c r="B247" s="18">
        <v>48020</v>
      </c>
      <c r="C247" s="19" t="s">
        <v>1071</v>
      </c>
      <c r="D247" s="19" t="s">
        <v>1076</v>
      </c>
      <c r="E247" s="20">
        <v>1468640</v>
      </c>
      <c r="F247" s="21" t="s">
        <v>1073</v>
      </c>
      <c r="G247" s="20">
        <v>117491</v>
      </c>
      <c r="H247" s="20">
        <v>1586131</v>
      </c>
      <c r="I247" s="19" t="s">
        <v>1074</v>
      </c>
      <c r="J247" s="19" t="s">
        <v>1075</v>
      </c>
      <c r="K247" s="22">
        <v>45595</v>
      </c>
      <c r="L247" s="26">
        <f ca="1">+VLOOKUP(B247,'EBS phản hồi'!H:N,7,0)</f>
        <v>-1586131</v>
      </c>
      <c r="M247" s="26">
        <f t="shared" ca="1" si="3"/>
        <v>0</v>
      </c>
    </row>
    <row r="248" spans="1:13" hidden="1" x14ac:dyDescent="0.25">
      <c r="A248" s="17">
        <v>45547</v>
      </c>
      <c r="B248" s="18">
        <v>48022</v>
      </c>
      <c r="C248" s="19" t="s">
        <v>1071</v>
      </c>
      <c r="D248" s="19" t="s">
        <v>1076</v>
      </c>
      <c r="E248" s="20">
        <v>2472300</v>
      </c>
      <c r="F248" s="21" t="s">
        <v>1073</v>
      </c>
      <c r="G248" s="20">
        <v>197784</v>
      </c>
      <c r="H248" s="20">
        <v>2670084</v>
      </c>
      <c r="I248" s="19" t="s">
        <v>1074</v>
      </c>
      <c r="J248" s="19" t="s">
        <v>1075</v>
      </c>
      <c r="K248" s="22">
        <v>45595</v>
      </c>
      <c r="L248" s="26">
        <f ca="1">+VLOOKUP(B248,'EBS phản hồi'!H:N,7,0)</f>
        <v>-2670084</v>
      </c>
      <c r="M248" s="26">
        <f t="shared" ca="1" si="3"/>
        <v>0</v>
      </c>
    </row>
    <row r="249" spans="1:13" hidden="1" x14ac:dyDescent="0.25">
      <c r="A249" s="17">
        <v>45547</v>
      </c>
      <c r="B249" s="18">
        <v>48156</v>
      </c>
      <c r="C249" s="19" t="s">
        <v>1071</v>
      </c>
      <c r="D249" s="19" t="s">
        <v>1143</v>
      </c>
      <c r="E249" s="20">
        <v>1110580</v>
      </c>
      <c r="F249" s="21" t="s">
        <v>1073</v>
      </c>
      <c r="G249" s="20">
        <v>88846</v>
      </c>
      <c r="H249" s="20">
        <v>1199426</v>
      </c>
      <c r="I249" s="19" t="s">
        <v>1074</v>
      </c>
      <c r="J249" s="19" t="s">
        <v>1075</v>
      </c>
      <c r="K249" s="22">
        <v>45595</v>
      </c>
      <c r="L249" s="26">
        <f ca="1">+VLOOKUP(B249,'EBS phản hồi'!H:N,7,0)</f>
        <v>-1199426</v>
      </c>
      <c r="M249" s="26">
        <f t="shared" ca="1" si="3"/>
        <v>0</v>
      </c>
    </row>
    <row r="250" spans="1:13" hidden="1" x14ac:dyDescent="0.25">
      <c r="A250" s="17">
        <v>45547</v>
      </c>
      <c r="B250" s="18">
        <v>49645</v>
      </c>
      <c r="C250" s="19" t="s">
        <v>1071</v>
      </c>
      <c r="D250" s="19" t="s">
        <v>1085</v>
      </c>
      <c r="E250" s="20">
        <v>1468640</v>
      </c>
      <c r="F250" s="21" t="s">
        <v>1073</v>
      </c>
      <c r="G250" s="20">
        <v>117491</v>
      </c>
      <c r="H250" s="20">
        <v>1586131</v>
      </c>
      <c r="I250" s="19" t="s">
        <v>1074</v>
      </c>
      <c r="J250" s="19" t="s">
        <v>1075</v>
      </c>
      <c r="K250" s="22">
        <v>45595</v>
      </c>
      <c r="L250" s="26">
        <f ca="1">+VLOOKUP(B250,'EBS phản hồi'!H:N,7,0)</f>
        <v>-1586131</v>
      </c>
      <c r="M250" s="26">
        <f t="shared" ca="1" si="3"/>
        <v>0</v>
      </c>
    </row>
    <row r="251" spans="1:13" hidden="1" x14ac:dyDescent="0.25">
      <c r="A251" s="17">
        <v>45547</v>
      </c>
      <c r="B251" s="18">
        <v>49646</v>
      </c>
      <c r="C251" s="19" t="s">
        <v>1071</v>
      </c>
      <c r="D251" s="19" t="s">
        <v>1134</v>
      </c>
      <c r="E251" s="20">
        <v>2221160</v>
      </c>
      <c r="F251" s="21" t="s">
        <v>1073</v>
      </c>
      <c r="G251" s="20">
        <v>177693</v>
      </c>
      <c r="H251" s="20">
        <v>2398853</v>
      </c>
      <c r="I251" s="19" t="s">
        <v>1074</v>
      </c>
      <c r="J251" s="19" t="s">
        <v>1075</v>
      </c>
      <c r="K251" s="22">
        <v>45595</v>
      </c>
      <c r="L251" s="26">
        <f ca="1">+VLOOKUP(B251,'EBS phản hồi'!H:N,7,0)</f>
        <v>-2398853</v>
      </c>
      <c r="M251" s="26">
        <f t="shared" ca="1" si="3"/>
        <v>0</v>
      </c>
    </row>
    <row r="252" spans="1:13" hidden="1" x14ac:dyDescent="0.25">
      <c r="A252" s="17">
        <v>45548</v>
      </c>
      <c r="B252" s="18">
        <v>49662</v>
      </c>
      <c r="C252" s="19" t="s">
        <v>1071</v>
      </c>
      <c r="D252" s="19" t="s">
        <v>1097</v>
      </c>
      <c r="E252" s="20">
        <v>3783120</v>
      </c>
      <c r="F252" s="21" t="s">
        <v>1073</v>
      </c>
      <c r="G252" s="20">
        <v>302650</v>
      </c>
      <c r="H252" s="20">
        <v>4085770</v>
      </c>
      <c r="I252" s="19" t="s">
        <v>1074</v>
      </c>
      <c r="J252" s="19" t="s">
        <v>1075</v>
      </c>
      <c r="K252" s="22">
        <v>45596</v>
      </c>
      <c r="L252" s="26">
        <f ca="1">+VLOOKUP(B252,'EBS phản hồi'!H:N,7,0)</f>
        <v>-4085770</v>
      </c>
      <c r="M252" s="26">
        <f t="shared" ca="1" si="3"/>
        <v>0</v>
      </c>
    </row>
    <row r="253" spans="1:13" hidden="1" x14ac:dyDescent="0.25">
      <c r="A253" s="17">
        <v>45548</v>
      </c>
      <c r="B253" s="18">
        <v>49869</v>
      </c>
      <c r="C253" s="19" t="s">
        <v>1071</v>
      </c>
      <c r="D253" s="19" t="s">
        <v>1084</v>
      </c>
      <c r="E253" s="20">
        <v>2579220</v>
      </c>
      <c r="F253" s="21" t="s">
        <v>1073</v>
      </c>
      <c r="G253" s="20">
        <v>206338</v>
      </c>
      <c r="H253" s="20">
        <v>2785558</v>
      </c>
      <c r="I253" s="19" t="s">
        <v>1074</v>
      </c>
      <c r="J253" s="19" t="s">
        <v>1075</v>
      </c>
      <c r="K253" s="22">
        <v>45596</v>
      </c>
      <c r="L253" s="26">
        <f ca="1">+VLOOKUP(B253,'EBS phản hồi'!H:N,7,0)</f>
        <v>-2785558</v>
      </c>
      <c r="M253" s="26">
        <f t="shared" ca="1" si="3"/>
        <v>0</v>
      </c>
    </row>
    <row r="254" spans="1:13" hidden="1" x14ac:dyDescent="0.25">
      <c r="A254" s="17">
        <v>45548</v>
      </c>
      <c r="B254" s="18">
        <v>49870</v>
      </c>
      <c r="C254" s="19" t="s">
        <v>1071</v>
      </c>
      <c r="D254" s="19" t="s">
        <v>1144</v>
      </c>
      <c r="E254" s="20">
        <v>2579220</v>
      </c>
      <c r="F254" s="21" t="s">
        <v>1073</v>
      </c>
      <c r="G254" s="20">
        <v>206338</v>
      </c>
      <c r="H254" s="20">
        <v>2785558</v>
      </c>
      <c r="I254" s="19" t="s">
        <v>1074</v>
      </c>
      <c r="J254" s="19" t="s">
        <v>1075</v>
      </c>
      <c r="K254" s="22">
        <v>45596</v>
      </c>
      <c r="L254" s="26">
        <f ca="1">+VLOOKUP(B254,'EBS phản hồi'!H:N,7,0)</f>
        <v>-2785558</v>
      </c>
      <c r="M254" s="26">
        <f t="shared" ca="1" si="3"/>
        <v>0</v>
      </c>
    </row>
    <row r="255" spans="1:13" hidden="1" x14ac:dyDescent="0.25">
      <c r="A255" s="17">
        <v>45548</v>
      </c>
      <c r="B255" s="18">
        <v>49871</v>
      </c>
      <c r="C255" s="19" t="s">
        <v>1071</v>
      </c>
      <c r="D255" s="19" t="s">
        <v>1083</v>
      </c>
      <c r="E255" s="20">
        <v>2221160</v>
      </c>
      <c r="F255" s="21" t="s">
        <v>1073</v>
      </c>
      <c r="G255" s="20">
        <v>177693</v>
      </c>
      <c r="H255" s="20">
        <v>2398853</v>
      </c>
      <c r="I255" s="19" t="s">
        <v>1074</v>
      </c>
      <c r="J255" s="19" t="s">
        <v>1075</v>
      </c>
      <c r="K255" s="22">
        <v>45596</v>
      </c>
      <c r="L255" s="26">
        <f ca="1">+VLOOKUP(B255,'EBS phản hồi'!H:N,7,0)</f>
        <v>-2398853</v>
      </c>
      <c r="M255" s="26">
        <f t="shared" ca="1" si="3"/>
        <v>0</v>
      </c>
    </row>
    <row r="256" spans="1:13" hidden="1" x14ac:dyDescent="0.25">
      <c r="A256" s="17">
        <v>45548</v>
      </c>
      <c r="B256" s="18">
        <v>49872</v>
      </c>
      <c r="C256" s="19" t="s">
        <v>1071</v>
      </c>
      <c r="D256" s="19" t="s">
        <v>1130</v>
      </c>
      <c r="E256" s="20">
        <v>3331740</v>
      </c>
      <c r="F256" s="21" t="s">
        <v>1073</v>
      </c>
      <c r="G256" s="20">
        <v>266539</v>
      </c>
      <c r="H256" s="20">
        <v>3598279</v>
      </c>
      <c r="I256" s="19" t="s">
        <v>1074</v>
      </c>
      <c r="J256" s="19" t="s">
        <v>1075</v>
      </c>
      <c r="K256" s="22">
        <v>45596</v>
      </c>
      <c r="L256" s="26">
        <f ca="1">+VLOOKUP(B256,'EBS phản hồi'!H:N,7,0)</f>
        <v>-3598279</v>
      </c>
      <c r="M256" s="26">
        <f t="shared" ca="1" si="3"/>
        <v>0</v>
      </c>
    </row>
    <row r="257" spans="1:13" hidden="1" x14ac:dyDescent="0.25">
      <c r="A257" s="17">
        <v>45548</v>
      </c>
      <c r="B257" s="18">
        <v>49873</v>
      </c>
      <c r="C257" s="19" t="s">
        <v>1071</v>
      </c>
      <c r="D257" s="19" t="s">
        <v>1108</v>
      </c>
      <c r="E257" s="20">
        <v>3689800</v>
      </c>
      <c r="F257" s="21" t="s">
        <v>1073</v>
      </c>
      <c r="G257" s="20">
        <v>295184</v>
      </c>
      <c r="H257" s="20">
        <v>3984984</v>
      </c>
      <c r="I257" s="19" t="s">
        <v>1074</v>
      </c>
      <c r="J257" s="19" t="s">
        <v>1075</v>
      </c>
      <c r="K257" s="22">
        <v>45596</v>
      </c>
      <c r="L257" s="26">
        <f ca="1">+VLOOKUP(B257,'EBS phản hồi'!H:N,7,0)</f>
        <v>-3984984</v>
      </c>
      <c r="M257" s="26">
        <f t="shared" ca="1" si="3"/>
        <v>0</v>
      </c>
    </row>
    <row r="258" spans="1:13" hidden="1" x14ac:dyDescent="0.25">
      <c r="A258" s="17">
        <v>45549</v>
      </c>
      <c r="B258" s="18">
        <v>49910</v>
      </c>
      <c r="C258" s="19" t="s">
        <v>1071</v>
      </c>
      <c r="D258" s="19" t="s">
        <v>1106</v>
      </c>
      <c r="E258" s="20">
        <v>5158440</v>
      </c>
      <c r="F258" s="21" t="s">
        <v>1073</v>
      </c>
      <c r="G258" s="20">
        <v>412675</v>
      </c>
      <c r="H258" s="20">
        <v>5571115</v>
      </c>
      <c r="I258" s="19" t="s">
        <v>1074</v>
      </c>
      <c r="J258" s="19" t="s">
        <v>1075</v>
      </c>
      <c r="K258" s="22">
        <v>45597</v>
      </c>
      <c r="L258" s="26">
        <f ca="1">+VLOOKUP(B258,'EBS phản hồi'!H:N,7,0)</f>
        <v>-5571115</v>
      </c>
      <c r="M258" s="26">
        <f t="shared" ca="1" si="3"/>
        <v>0</v>
      </c>
    </row>
    <row r="259" spans="1:13" hidden="1" x14ac:dyDescent="0.25">
      <c r="A259" s="17">
        <v>45551</v>
      </c>
      <c r="B259" s="18">
        <v>49993</v>
      </c>
      <c r="C259" s="19" t="s">
        <v>1071</v>
      </c>
      <c r="D259" s="19" t="s">
        <v>1107</v>
      </c>
      <c r="E259" s="20">
        <v>3689800</v>
      </c>
      <c r="F259" s="21" t="s">
        <v>1073</v>
      </c>
      <c r="G259" s="20">
        <v>295184</v>
      </c>
      <c r="H259" s="20">
        <v>3984984</v>
      </c>
      <c r="I259" s="19" t="s">
        <v>1074</v>
      </c>
      <c r="J259" s="19" t="s">
        <v>1075</v>
      </c>
      <c r="K259" s="22">
        <v>45599</v>
      </c>
      <c r="L259" s="26">
        <f ca="1">+VLOOKUP(B259,'EBS phản hồi'!H:N,7,0)</f>
        <v>-3984984</v>
      </c>
      <c r="M259" s="26">
        <f t="shared" ref="M259:M321" ca="1" si="4">+L259+H259</f>
        <v>0</v>
      </c>
    </row>
    <row r="260" spans="1:13" hidden="1" x14ac:dyDescent="0.25">
      <c r="A260" s="17">
        <v>45551</v>
      </c>
      <c r="B260" s="18">
        <v>50015</v>
      </c>
      <c r="C260" s="19" t="s">
        <v>1071</v>
      </c>
      <c r="D260" s="19" t="s">
        <v>1120</v>
      </c>
      <c r="E260" s="20">
        <v>3783120</v>
      </c>
      <c r="F260" s="21" t="s">
        <v>1073</v>
      </c>
      <c r="G260" s="20">
        <v>302650</v>
      </c>
      <c r="H260" s="20">
        <v>4085770</v>
      </c>
      <c r="I260" s="19" t="s">
        <v>1074</v>
      </c>
      <c r="J260" s="19" t="s">
        <v>1075</v>
      </c>
      <c r="K260" s="22">
        <v>45599</v>
      </c>
      <c r="L260" s="26">
        <f ca="1">+VLOOKUP(B260,'EBS phản hồi'!H:N,7,0)</f>
        <v>-4085770</v>
      </c>
      <c r="M260" s="26">
        <f t="shared" ca="1" si="4"/>
        <v>0</v>
      </c>
    </row>
    <row r="261" spans="1:13" hidden="1" x14ac:dyDescent="0.25">
      <c r="A261" s="17">
        <v>45551</v>
      </c>
      <c r="B261" s="18">
        <v>50016</v>
      </c>
      <c r="C261" s="19" t="s">
        <v>1071</v>
      </c>
      <c r="D261" s="19" t="s">
        <v>1121</v>
      </c>
      <c r="E261" s="20">
        <v>4049180</v>
      </c>
      <c r="F261" s="21" t="s">
        <v>1073</v>
      </c>
      <c r="G261" s="20">
        <v>323934</v>
      </c>
      <c r="H261" s="20">
        <v>4373114</v>
      </c>
      <c r="I261" s="19" t="s">
        <v>1074</v>
      </c>
      <c r="J261" s="19" t="s">
        <v>1075</v>
      </c>
      <c r="K261" s="22">
        <v>45599</v>
      </c>
      <c r="L261" s="26">
        <f ca="1">+VLOOKUP(B261,'EBS phản hồi'!H:N,7,0)</f>
        <v>-4373114</v>
      </c>
      <c r="M261" s="26">
        <f t="shared" ca="1" si="4"/>
        <v>0</v>
      </c>
    </row>
    <row r="262" spans="1:13" hidden="1" x14ac:dyDescent="0.25">
      <c r="A262" s="17">
        <v>45551</v>
      </c>
      <c r="B262" s="18">
        <v>50017</v>
      </c>
      <c r="C262" s="19" t="s">
        <v>1071</v>
      </c>
      <c r="D262" s="19" t="s">
        <v>1123</v>
      </c>
      <c r="E262" s="20">
        <v>1945372</v>
      </c>
      <c r="F262" s="21" t="s">
        <v>1073</v>
      </c>
      <c r="G262" s="20">
        <v>155630</v>
      </c>
      <c r="H262" s="20">
        <v>2101002</v>
      </c>
      <c r="I262" s="19" t="s">
        <v>1074</v>
      </c>
      <c r="J262" s="19" t="s">
        <v>1075</v>
      </c>
      <c r="K262" s="22">
        <v>45599</v>
      </c>
      <c r="L262" s="26">
        <f ca="1">+VLOOKUP(B262,'EBS phản hồi'!H:N,7,0)</f>
        <v>-2101002</v>
      </c>
      <c r="M262" s="26">
        <f t="shared" ca="1" si="4"/>
        <v>0</v>
      </c>
    </row>
    <row r="263" spans="1:13" hidden="1" x14ac:dyDescent="0.25">
      <c r="A263" s="17">
        <v>45551</v>
      </c>
      <c r="B263" s="18">
        <v>50018</v>
      </c>
      <c r="C263" s="19" t="s">
        <v>1071</v>
      </c>
      <c r="D263" s="19" t="s">
        <v>1077</v>
      </c>
      <c r="E263" s="20">
        <v>5158440</v>
      </c>
      <c r="F263" s="21" t="s">
        <v>1073</v>
      </c>
      <c r="G263" s="20">
        <v>412675</v>
      </c>
      <c r="H263" s="20">
        <v>5571115</v>
      </c>
      <c r="I263" s="19" t="s">
        <v>1074</v>
      </c>
      <c r="J263" s="19" t="s">
        <v>1075</v>
      </c>
      <c r="K263" s="22">
        <v>45599</v>
      </c>
      <c r="L263" s="26">
        <f ca="1">+VLOOKUP(B263,'EBS phản hồi'!H:N,7,0)</f>
        <v>-5571115</v>
      </c>
      <c r="M263" s="26">
        <f t="shared" ca="1" si="4"/>
        <v>0</v>
      </c>
    </row>
    <row r="264" spans="1:13" hidden="1" x14ac:dyDescent="0.25">
      <c r="A264" s="17">
        <v>45551</v>
      </c>
      <c r="B264" s="18">
        <v>50019</v>
      </c>
      <c r="C264" s="19" t="s">
        <v>1071</v>
      </c>
      <c r="D264" s="19" t="s">
        <v>1112</v>
      </c>
      <c r="E264" s="20">
        <v>3075280</v>
      </c>
      <c r="F264" s="21" t="s">
        <v>1073</v>
      </c>
      <c r="G264" s="20">
        <v>246022</v>
      </c>
      <c r="H264" s="20">
        <v>3321302</v>
      </c>
      <c r="I264" s="19" t="s">
        <v>1074</v>
      </c>
      <c r="J264" s="19" t="s">
        <v>1075</v>
      </c>
      <c r="K264" s="22">
        <v>45599</v>
      </c>
      <c r="L264" s="26">
        <f ca="1">+VLOOKUP(B264,'EBS phản hồi'!H:N,7,0)</f>
        <v>-3321302</v>
      </c>
      <c r="M264" s="26">
        <f t="shared" ca="1" si="4"/>
        <v>0</v>
      </c>
    </row>
    <row r="265" spans="1:13" hidden="1" x14ac:dyDescent="0.25">
      <c r="A265" s="17">
        <v>45551</v>
      </c>
      <c r="B265" s="18">
        <v>50020</v>
      </c>
      <c r="C265" s="19" t="s">
        <v>1071</v>
      </c>
      <c r="D265" s="19" t="s">
        <v>1145</v>
      </c>
      <c r="E265" s="20">
        <v>1514640</v>
      </c>
      <c r="F265" s="21" t="s">
        <v>1073</v>
      </c>
      <c r="G265" s="20">
        <v>121171</v>
      </c>
      <c r="H265" s="20">
        <v>1635811</v>
      </c>
      <c r="I265" s="19" t="s">
        <v>1074</v>
      </c>
      <c r="J265" s="19" t="s">
        <v>1075</v>
      </c>
      <c r="K265" s="22">
        <v>45599</v>
      </c>
      <c r="L265" s="26">
        <f ca="1">+VLOOKUP(B265,'EBS phản hồi'!H:N,7,0)</f>
        <v>-1635811</v>
      </c>
      <c r="M265" s="26">
        <f t="shared" ca="1" si="4"/>
        <v>0</v>
      </c>
    </row>
    <row r="266" spans="1:13" hidden="1" x14ac:dyDescent="0.25">
      <c r="A266" s="17">
        <v>45551</v>
      </c>
      <c r="B266" s="18">
        <v>50021</v>
      </c>
      <c r="C266" s="19" t="s">
        <v>1071</v>
      </c>
      <c r="D266" s="19" t="s">
        <v>1145</v>
      </c>
      <c r="E266" s="20">
        <v>522732</v>
      </c>
      <c r="F266" s="21" t="s">
        <v>1073</v>
      </c>
      <c r="G266" s="20">
        <v>41819</v>
      </c>
      <c r="H266" s="20">
        <v>564551</v>
      </c>
      <c r="I266" s="19" t="s">
        <v>1074</v>
      </c>
      <c r="J266" s="19" t="s">
        <v>1075</v>
      </c>
      <c r="K266" s="22">
        <v>45599</v>
      </c>
      <c r="L266" s="26">
        <f ca="1">+VLOOKUP(B266,'EBS phản hồi'!H:N,7,0)</f>
        <v>-564551</v>
      </c>
      <c r="M266" s="26">
        <f t="shared" ca="1" si="4"/>
        <v>0</v>
      </c>
    </row>
    <row r="267" spans="1:13" hidden="1" x14ac:dyDescent="0.25">
      <c r="A267" s="17">
        <v>45551</v>
      </c>
      <c r="B267" s="18">
        <v>50030</v>
      </c>
      <c r="C267" s="19" t="s">
        <v>1071</v>
      </c>
      <c r="D267" s="19" t="s">
        <v>1128</v>
      </c>
      <c r="E267" s="20">
        <v>1468640</v>
      </c>
      <c r="F267" s="21" t="s">
        <v>1073</v>
      </c>
      <c r="G267" s="20">
        <v>117491</v>
      </c>
      <c r="H267" s="20">
        <v>1586131</v>
      </c>
      <c r="I267" s="19" t="s">
        <v>1074</v>
      </c>
      <c r="J267" s="19" t="s">
        <v>1075</v>
      </c>
      <c r="K267" s="22">
        <v>45599</v>
      </c>
      <c r="L267" s="26">
        <f ca="1">+VLOOKUP(B267,'EBS phản hồi'!H:N,7,0)</f>
        <v>-1586131</v>
      </c>
      <c r="M267" s="26">
        <f t="shared" ca="1" si="4"/>
        <v>0</v>
      </c>
    </row>
    <row r="268" spans="1:13" hidden="1" x14ac:dyDescent="0.25">
      <c r="A268" s="17">
        <v>45551</v>
      </c>
      <c r="B268" s="18">
        <v>50031</v>
      </c>
      <c r="C268" s="19" t="s">
        <v>1071</v>
      </c>
      <c r="D268" s="19" t="s">
        <v>1128</v>
      </c>
      <c r="E268" s="20">
        <v>200732</v>
      </c>
      <c r="F268" s="21" t="s">
        <v>1073</v>
      </c>
      <c r="G268" s="20">
        <v>16059</v>
      </c>
      <c r="H268" s="20">
        <v>216791</v>
      </c>
      <c r="I268" s="19" t="s">
        <v>1074</v>
      </c>
      <c r="J268" s="19" t="s">
        <v>1075</v>
      </c>
      <c r="K268" s="22">
        <v>45599</v>
      </c>
      <c r="L268" s="26">
        <f ca="1">+VLOOKUP(B268,'EBS phản hồi'!H:N,7,0)</f>
        <v>-216791</v>
      </c>
      <c r="M268" s="26">
        <f t="shared" ca="1" si="4"/>
        <v>0</v>
      </c>
    </row>
    <row r="269" spans="1:13" hidden="1" x14ac:dyDescent="0.25">
      <c r="A269" s="17">
        <v>45551</v>
      </c>
      <c r="B269" s="18">
        <v>50032</v>
      </c>
      <c r="C269" s="19" t="s">
        <v>1071</v>
      </c>
      <c r="D269" s="19" t="s">
        <v>1091</v>
      </c>
      <c r="E269" s="20">
        <v>2221160</v>
      </c>
      <c r="F269" s="21" t="s">
        <v>1073</v>
      </c>
      <c r="G269" s="20">
        <v>177693</v>
      </c>
      <c r="H269" s="20">
        <v>2398853</v>
      </c>
      <c r="I269" s="19" t="s">
        <v>1074</v>
      </c>
      <c r="J269" s="19" t="s">
        <v>1075</v>
      </c>
      <c r="K269" s="22">
        <v>45599</v>
      </c>
      <c r="L269" s="26">
        <f ca="1">+VLOOKUP(B269,'EBS phản hồi'!H:N,7,0)</f>
        <v>-2398853</v>
      </c>
      <c r="M269" s="26">
        <f t="shared" ca="1" si="4"/>
        <v>0</v>
      </c>
    </row>
    <row r="270" spans="1:13" hidden="1" x14ac:dyDescent="0.25">
      <c r="A270" s="17">
        <v>45551</v>
      </c>
      <c r="B270" s="18">
        <v>50033</v>
      </c>
      <c r="C270" s="19" t="s">
        <v>1071</v>
      </c>
      <c r="D270" s="19" t="s">
        <v>1093</v>
      </c>
      <c r="E270" s="20">
        <v>2672540</v>
      </c>
      <c r="F270" s="21" t="s">
        <v>1073</v>
      </c>
      <c r="G270" s="20">
        <v>213803</v>
      </c>
      <c r="H270" s="20">
        <v>2886343</v>
      </c>
      <c r="I270" s="19" t="s">
        <v>1074</v>
      </c>
      <c r="J270" s="19" t="s">
        <v>1075</v>
      </c>
      <c r="K270" s="22">
        <v>45599</v>
      </c>
      <c r="L270" s="26">
        <f ca="1">+VLOOKUP(B270,'EBS phản hồi'!H:N,7,0)</f>
        <v>-2886343</v>
      </c>
      <c r="M270" s="26">
        <f t="shared" ca="1" si="4"/>
        <v>0</v>
      </c>
    </row>
    <row r="271" spans="1:13" hidden="1" x14ac:dyDescent="0.25">
      <c r="A271" s="17">
        <v>45551</v>
      </c>
      <c r="B271" s="18">
        <v>50034</v>
      </c>
      <c r="C271" s="19" t="s">
        <v>1071</v>
      </c>
      <c r="D271" s="19" t="s">
        <v>1132</v>
      </c>
      <c r="E271" s="20">
        <v>1110580</v>
      </c>
      <c r="F271" s="21" t="s">
        <v>1073</v>
      </c>
      <c r="G271" s="20">
        <v>88846</v>
      </c>
      <c r="H271" s="20">
        <v>1199426</v>
      </c>
      <c r="I271" s="19" t="s">
        <v>1074</v>
      </c>
      <c r="J271" s="19" t="s">
        <v>1075</v>
      </c>
      <c r="K271" s="22">
        <v>45599</v>
      </c>
      <c r="L271" s="26">
        <f ca="1">+VLOOKUP(B271,'EBS phản hồi'!H:N,7,0)</f>
        <v>-1199426</v>
      </c>
      <c r="M271" s="26">
        <f t="shared" ca="1" si="4"/>
        <v>0</v>
      </c>
    </row>
    <row r="272" spans="1:13" hidden="1" x14ac:dyDescent="0.25">
      <c r="A272" s="17">
        <v>45551</v>
      </c>
      <c r="B272" s="18">
        <v>50035</v>
      </c>
      <c r="C272" s="19" t="s">
        <v>1071</v>
      </c>
      <c r="D272" s="19" t="s">
        <v>1115</v>
      </c>
      <c r="E272" s="20">
        <v>1712776</v>
      </c>
      <c r="F272" s="21" t="s">
        <v>1073</v>
      </c>
      <c r="G272" s="20">
        <v>137022</v>
      </c>
      <c r="H272" s="20">
        <v>1849798</v>
      </c>
      <c r="I272" s="19" t="s">
        <v>1074</v>
      </c>
      <c r="J272" s="19" t="s">
        <v>1075</v>
      </c>
      <c r="K272" s="22">
        <v>45599</v>
      </c>
      <c r="L272" s="26">
        <f ca="1">+VLOOKUP(B272,'EBS phản hồi'!H:N,7,0)</f>
        <v>-1849798</v>
      </c>
      <c r="M272" s="26">
        <f t="shared" ca="1" si="4"/>
        <v>0</v>
      </c>
    </row>
    <row r="273" spans="1:13" hidden="1" x14ac:dyDescent="0.25">
      <c r="A273" s="17">
        <v>45551</v>
      </c>
      <c r="B273" s="18">
        <v>50036</v>
      </c>
      <c r="C273" s="19" t="s">
        <v>1071</v>
      </c>
      <c r="D273" s="19" t="s">
        <v>1133</v>
      </c>
      <c r="E273" s="20">
        <v>1110580</v>
      </c>
      <c r="F273" s="21" t="s">
        <v>1073</v>
      </c>
      <c r="G273" s="20">
        <v>88846</v>
      </c>
      <c r="H273" s="20">
        <v>1199426</v>
      </c>
      <c r="I273" s="19" t="s">
        <v>1074</v>
      </c>
      <c r="J273" s="19" t="s">
        <v>1075</v>
      </c>
      <c r="K273" s="22">
        <v>45599</v>
      </c>
      <c r="L273" s="26">
        <f ca="1">+VLOOKUP(B273,'EBS phản hồi'!H:N,7,0)</f>
        <v>-1199426</v>
      </c>
      <c r="M273" s="26">
        <f t="shared" ca="1" si="4"/>
        <v>0</v>
      </c>
    </row>
    <row r="274" spans="1:13" hidden="1" x14ac:dyDescent="0.25">
      <c r="A274" s="17">
        <v>45551</v>
      </c>
      <c r="B274" s="18">
        <v>50038</v>
      </c>
      <c r="C274" s="19" t="s">
        <v>1071</v>
      </c>
      <c r="D274" s="19" t="s">
        <v>1140</v>
      </c>
      <c r="E274" s="20">
        <v>1311312</v>
      </c>
      <c r="F274" s="21" t="s">
        <v>1073</v>
      </c>
      <c r="G274" s="20">
        <v>104905</v>
      </c>
      <c r="H274" s="20">
        <v>1416217</v>
      </c>
      <c r="I274" s="19" t="s">
        <v>1074</v>
      </c>
      <c r="J274" s="19" t="s">
        <v>1075</v>
      </c>
      <c r="K274" s="22">
        <v>45599</v>
      </c>
      <c r="L274" s="26">
        <f ca="1">+VLOOKUP(B274,'EBS phản hồi'!H:N,7,0)</f>
        <v>-1416217</v>
      </c>
      <c r="M274" s="26">
        <f t="shared" ca="1" si="4"/>
        <v>0</v>
      </c>
    </row>
    <row r="275" spans="1:13" hidden="1" x14ac:dyDescent="0.25">
      <c r="A275" s="17">
        <v>45552</v>
      </c>
      <c r="B275" s="18">
        <v>50093</v>
      </c>
      <c r="C275" s="19" t="s">
        <v>1071</v>
      </c>
      <c r="D275" s="19" t="s">
        <v>1139</v>
      </c>
      <c r="E275" s="20">
        <v>2421892</v>
      </c>
      <c r="F275" s="21" t="s">
        <v>1073</v>
      </c>
      <c r="G275" s="20">
        <v>193751</v>
      </c>
      <c r="H275" s="20">
        <v>2615643</v>
      </c>
      <c r="I275" s="19" t="s">
        <v>1074</v>
      </c>
      <c r="J275" s="19" t="s">
        <v>1075</v>
      </c>
      <c r="K275" s="22">
        <v>45600</v>
      </c>
      <c r="L275" s="26">
        <f ca="1">+VLOOKUP(B275,'EBS phản hồi'!H:N,7,0)</f>
        <v>-2615643</v>
      </c>
      <c r="M275" s="26">
        <f t="shared" ca="1" si="4"/>
        <v>0</v>
      </c>
    </row>
    <row r="276" spans="1:13" hidden="1" x14ac:dyDescent="0.25">
      <c r="A276" s="17">
        <v>45552</v>
      </c>
      <c r="B276" s="18">
        <v>50105</v>
      </c>
      <c r="C276" s="19" t="s">
        <v>1071</v>
      </c>
      <c r="D276" s="19" t="s">
        <v>1100</v>
      </c>
      <c r="E276" s="20">
        <v>1110580</v>
      </c>
      <c r="F276" s="21" t="s">
        <v>1073</v>
      </c>
      <c r="G276" s="20">
        <v>88846</v>
      </c>
      <c r="H276" s="20">
        <v>1199426</v>
      </c>
      <c r="I276" s="19" t="s">
        <v>1074</v>
      </c>
      <c r="J276" s="19" t="s">
        <v>1075</v>
      </c>
      <c r="K276" s="22">
        <v>45600</v>
      </c>
      <c r="L276" s="26">
        <f ca="1">+VLOOKUP(B276,'EBS phản hồi'!H:N,7,0)</f>
        <v>-1199426</v>
      </c>
      <c r="M276" s="26">
        <f t="shared" ca="1" si="4"/>
        <v>0</v>
      </c>
    </row>
    <row r="277" spans="1:13" hidden="1" x14ac:dyDescent="0.25">
      <c r="A277" s="17">
        <v>45553</v>
      </c>
      <c r="B277" s="18">
        <v>50216</v>
      </c>
      <c r="C277" s="19" t="s">
        <v>1071</v>
      </c>
      <c r="D277" s="19" t="s">
        <v>1080</v>
      </c>
      <c r="E277" s="20">
        <v>1870104</v>
      </c>
      <c r="F277" s="21" t="s">
        <v>1073</v>
      </c>
      <c r="G277" s="20">
        <v>149608</v>
      </c>
      <c r="H277" s="20">
        <v>2019712</v>
      </c>
      <c r="I277" s="19" t="s">
        <v>1074</v>
      </c>
      <c r="J277" s="19" t="s">
        <v>1075</v>
      </c>
      <c r="K277" s="22">
        <v>45601</v>
      </c>
      <c r="L277" s="26">
        <f ca="1">+VLOOKUP(B277,'EBS phản hồi'!H:N,7,0)</f>
        <v>-2019712</v>
      </c>
      <c r="M277" s="26">
        <f t="shared" ca="1" si="4"/>
        <v>0</v>
      </c>
    </row>
    <row r="278" spans="1:13" hidden="1" x14ac:dyDescent="0.25">
      <c r="A278" s="17">
        <v>45554</v>
      </c>
      <c r="B278" s="18">
        <v>50881</v>
      </c>
      <c r="C278" s="19" t="s">
        <v>1071</v>
      </c>
      <c r="D278" s="19" t="s">
        <v>1120</v>
      </c>
      <c r="E278" s="20">
        <v>2671220</v>
      </c>
      <c r="F278" s="21" t="s">
        <v>1073</v>
      </c>
      <c r="G278" s="20">
        <v>213698</v>
      </c>
      <c r="H278" s="20">
        <v>2884918</v>
      </c>
      <c r="I278" s="19" t="s">
        <v>1074</v>
      </c>
      <c r="J278" s="19" t="s">
        <v>1075</v>
      </c>
      <c r="K278" s="22">
        <v>45602</v>
      </c>
      <c r="L278" s="26">
        <f ca="1">+VLOOKUP(B278,'EBS phản hồi'!H:N,7,0)</f>
        <v>-2884918</v>
      </c>
      <c r="M278" s="26">
        <f t="shared" ca="1" si="4"/>
        <v>0</v>
      </c>
    </row>
    <row r="279" spans="1:13" hidden="1" x14ac:dyDescent="0.25">
      <c r="A279" s="17">
        <v>45554</v>
      </c>
      <c r="B279" s="18">
        <v>50882</v>
      </c>
      <c r="C279" s="19" t="s">
        <v>1071</v>
      </c>
      <c r="D279" s="19" t="s">
        <v>1122</v>
      </c>
      <c r="E279" s="20">
        <v>1312632</v>
      </c>
      <c r="F279" s="21" t="s">
        <v>1073</v>
      </c>
      <c r="G279" s="20">
        <v>105011</v>
      </c>
      <c r="H279" s="20">
        <v>1417643</v>
      </c>
      <c r="I279" s="19" t="s">
        <v>1074</v>
      </c>
      <c r="J279" s="19" t="s">
        <v>1075</v>
      </c>
      <c r="K279" s="22">
        <v>45602</v>
      </c>
      <c r="L279" s="26">
        <f ca="1">+VLOOKUP(B279,'EBS phản hồi'!H:N,7,0)</f>
        <v>-1417643</v>
      </c>
      <c r="M279" s="26">
        <f t="shared" ca="1" si="4"/>
        <v>0</v>
      </c>
    </row>
    <row r="280" spans="1:13" hidden="1" x14ac:dyDescent="0.25">
      <c r="A280" s="17">
        <v>45554</v>
      </c>
      <c r="B280" s="18">
        <v>50893</v>
      </c>
      <c r="C280" s="19" t="s">
        <v>1071</v>
      </c>
      <c r="D280" s="19" t="s">
        <v>1122</v>
      </c>
      <c r="E280" s="20">
        <v>2932300</v>
      </c>
      <c r="F280" s="21" t="s">
        <v>1073</v>
      </c>
      <c r="G280" s="20">
        <v>234584</v>
      </c>
      <c r="H280" s="20">
        <v>3166884</v>
      </c>
      <c r="I280" s="19" t="s">
        <v>1074</v>
      </c>
      <c r="J280" s="19" t="s">
        <v>1075</v>
      </c>
      <c r="K280" s="22">
        <v>45602</v>
      </c>
      <c r="L280" s="26">
        <f ca="1">+VLOOKUP(B280,'EBS phản hồi'!H:N,7,0)</f>
        <v>-3166884</v>
      </c>
      <c r="M280" s="26">
        <f t="shared" ca="1" si="4"/>
        <v>0</v>
      </c>
    </row>
    <row r="281" spans="1:13" hidden="1" x14ac:dyDescent="0.25">
      <c r="A281" s="17">
        <v>45554</v>
      </c>
      <c r="B281" s="18">
        <v>50904</v>
      </c>
      <c r="C281" s="19" t="s">
        <v>1071</v>
      </c>
      <c r="D281" s="19" t="s">
        <v>1131</v>
      </c>
      <c r="E281" s="20">
        <v>3184012</v>
      </c>
      <c r="F281" s="21" t="s">
        <v>1073</v>
      </c>
      <c r="G281" s="20">
        <v>254721</v>
      </c>
      <c r="H281" s="20">
        <v>3438733</v>
      </c>
      <c r="I281" s="19" t="s">
        <v>1074</v>
      </c>
      <c r="J281" s="19" t="s">
        <v>1075</v>
      </c>
      <c r="K281" s="22">
        <v>45602</v>
      </c>
      <c r="L281" s="26">
        <f ca="1">+VLOOKUP(B281,'EBS phản hồi'!H:N,7,0)</f>
        <v>-3438733</v>
      </c>
      <c r="M281" s="26">
        <f t="shared" ca="1" si="4"/>
        <v>0</v>
      </c>
    </row>
    <row r="282" spans="1:13" hidden="1" x14ac:dyDescent="0.25">
      <c r="A282" s="17">
        <v>45554</v>
      </c>
      <c r="B282" s="18">
        <v>51451</v>
      </c>
      <c r="C282" s="19" t="s">
        <v>1071</v>
      </c>
      <c r="D282" s="19" t="s">
        <v>1120</v>
      </c>
      <c r="E282" s="20">
        <v>1468640</v>
      </c>
      <c r="F282" s="21" t="s">
        <v>1073</v>
      </c>
      <c r="G282" s="20">
        <v>117491</v>
      </c>
      <c r="H282" s="20">
        <v>1586131</v>
      </c>
      <c r="I282" s="19" t="s">
        <v>1074</v>
      </c>
      <c r="J282" s="19" t="s">
        <v>1075</v>
      </c>
      <c r="K282" s="22">
        <v>45602</v>
      </c>
      <c r="L282" s="26">
        <f ca="1">+VLOOKUP(B282,'EBS phản hồi'!H:N,7,0)</f>
        <v>-1586131</v>
      </c>
      <c r="M282" s="26">
        <f t="shared" ca="1" si="4"/>
        <v>0</v>
      </c>
    </row>
    <row r="283" spans="1:13" hidden="1" x14ac:dyDescent="0.25">
      <c r="A283" s="17">
        <v>45554</v>
      </c>
      <c r="B283" s="18">
        <v>51452</v>
      </c>
      <c r="C283" s="19" t="s">
        <v>1071</v>
      </c>
      <c r="D283" s="19" t="s">
        <v>1077</v>
      </c>
      <c r="E283" s="20">
        <v>3333060</v>
      </c>
      <c r="F283" s="21" t="s">
        <v>1073</v>
      </c>
      <c r="G283" s="20">
        <v>266645</v>
      </c>
      <c r="H283" s="20">
        <v>3599705</v>
      </c>
      <c r="I283" s="19" t="s">
        <v>1074</v>
      </c>
      <c r="J283" s="19" t="s">
        <v>1075</v>
      </c>
      <c r="K283" s="22">
        <v>45602</v>
      </c>
      <c r="L283" s="26">
        <f ca="1">+VLOOKUP(B283,'EBS phản hồi'!H:N,7,0)</f>
        <v>-3599705</v>
      </c>
      <c r="M283" s="26">
        <f t="shared" ca="1" si="4"/>
        <v>0</v>
      </c>
    </row>
    <row r="284" spans="1:13" hidden="1" x14ac:dyDescent="0.25">
      <c r="A284" s="17">
        <v>45554</v>
      </c>
      <c r="B284" s="18">
        <v>51453</v>
      </c>
      <c r="C284" s="19" t="s">
        <v>1071</v>
      </c>
      <c r="D284" s="19" t="s">
        <v>1078</v>
      </c>
      <c r="E284" s="20">
        <v>4075852</v>
      </c>
      <c r="F284" s="21" t="s">
        <v>1073</v>
      </c>
      <c r="G284" s="20">
        <v>326068</v>
      </c>
      <c r="H284" s="20">
        <v>4401920</v>
      </c>
      <c r="I284" s="19" t="s">
        <v>1074</v>
      </c>
      <c r="J284" s="19" t="s">
        <v>1075</v>
      </c>
      <c r="K284" s="22">
        <v>45602</v>
      </c>
      <c r="L284" s="26">
        <f ca="1">+VLOOKUP(B284,'EBS phản hồi'!H:N,7,0)</f>
        <v>-4401920</v>
      </c>
      <c r="M284" s="26">
        <f t="shared" ca="1" si="4"/>
        <v>0</v>
      </c>
    </row>
    <row r="285" spans="1:13" hidden="1" x14ac:dyDescent="0.25">
      <c r="A285" s="17">
        <v>45554</v>
      </c>
      <c r="B285" s="18">
        <v>51460</v>
      </c>
      <c r="C285" s="19" t="s">
        <v>1071</v>
      </c>
      <c r="D285" s="19" t="s">
        <v>1085</v>
      </c>
      <c r="E285" s="20">
        <v>1468640</v>
      </c>
      <c r="F285" s="21" t="s">
        <v>1073</v>
      </c>
      <c r="G285" s="20">
        <v>117491</v>
      </c>
      <c r="H285" s="20">
        <v>1586131</v>
      </c>
      <c r="I285" s="19" t="s">
        <v>1074</v>
      </c>
      <c r="J285" s="19" t="s">
        <v>1075</v>
      </c>
      <c r="K285" s="22">
        <v>45602</v>
      </c>
      <c r="L285" s="26">
        <f ca="1">+VLOOKUP(B285,'EBS phản hồi'!H:N,7,0)</f>
        <v>-1586131</v>
      </c>
      <c r="M285" s="26">
        <f t="shared" ca="1" si="4"/>
        <v>0</v>
      </c>
    </row>
    <row r="286" spans="1:13" hidden="1" x14ac:dyDescent="0.25">
      <c r="A286" s="17">
        <v>45554</v>
      </c>
      <c r="B286" s="18">
        <v>51461</v>
      </c>
      <c r="C286" s="19" t="s">
        <v>1071</v>
      </c>
      <c r="D286" s="19" t="s">
        <v>1126</v>
      </c>
      <c r="E286" s="20">
        <v>3689800</v>
      </c>
      <c r="F286" s="21" t="s">
        <v>1073</v>
      </c>
      <c r="G286" s="20">
        <v>295184</v>
      </c>
      <c r="H286" s="20">
        <v>3984984</v>
      </c>
      <c r="I286" s="19" t="s">
        <v>1074</v>
      </c>
      <c r="J286" s="19" t="s">
        <v>1075</v>
      </c>
      <c r="K286" s="22">
        <v>45602</v>
      </c>
      <c r="L286" s="26">
        <f ca="1">+VLOOKUP(B286,'EBS phản hồi'!H:N,7,0)</f>
        <v>-3984984</v>
      </c>
      <c r="M286" s="26">
        <f t="shared" ca="1" si="4"/>
        <v>0</v>
      </c>
    </row>
    <row r="287" spans="1:13" hidden="1" x14ac:dyDescent="0.25">
      <c r="A287" s="17">
        <v>45554</v>
      </c>
      <c r="B287" s="18">
        <v>51462</v>
      </c>
      <c r="C287" s="19" t="s">
        <v>1071</v>
      </c>
      <c r="D287" s="19" t="s">
        <v>1127</v>
      </c>
      <c r="E287" s="20">
        <v>2963952</v>
      </c>
      <c r="F287" s="21" t="s">
        <v>1073</v>
      </c>
      <c r="G287" s="20">
        <v>237116</v>
      </c>
      <c r="H287" s="20">
        <v>3201068</v>
      </c>
      <c r="I287" s="19" t="s">
        <v>1074</v>
      </c>
      <c r="J287" s="19" t="s">
        <v>1075</v>
      </c>
      <c r="K287" s="22">
        <v>45602</v>
      </c>
      <c r="L287" s="26">
        <f ca="1">+VLOOKUP(B287,'EBS phản hồi'!H:N,7,0)</f>
        <v>-3201068</v>
      </c>
      <c r="M287" s="26">
        <f t="shared" ca="1" si="4"/>
        <v>0</v>
      </c>
    </row>
    <row r="288" spans="1:13" x14ac:dyDescent="0.25">
      <c r="A288" s="17">
        <v>45558</v>
      </c>
      <c r="B288" s="18">
        <v>1321</v>
      </c>
      <c r="C288" s="19" t="s">
        <v>1137</v>
      </c>
      <c r="D288" s="27" t="s">
        <v>1152</v>
      </c>
      <c r="E288" s="20">
        <v>-55595</v>
      </c>
      <c r="F288" s="21" t="s">
        <v>1073</v>
      </c>
      <c r="G288" s="20">
        <v>-4448</v>
      </c>
      <c r="H288" s="20">
        <v>-60043</v>
      </c>
      <c r="I288" s="19" t="s">
        <v>1074</v>
      </c>
      <c r="J288" s="19" t="s">
        <v>1075</v>
      </c>
      <c r="K288" s="22">
        <v>45606</v>
      </c>
      <c r="L288" s="26" t="e">
        <f>+VLOOKUP(B288,'EBS phản hồi'!H:N,7,0)</f>
        <v>#N/A</v>
      </c>
      <c r="M288" s="26" t="e">
        <f t="shared" si="4"/>
        <v>#N/A</v>
      </c>
    </row>
    <row r="289" spans="1:13" x14ac:dyDescent="0.25">
      <c r="A289" s="17">
        <v>45558</v>
      </c>
      <c r="B289" s="18">
        <v>1322</v>
      </c>
      <c r="C289" s="19" t="s">
        <v>1137</v>
      </c>
      <c r="D289" s="27" t="s">
        <v>1152</v>
      </c>
      <c r="E289" s="20">
        <v>-333174</v>
      </c>
      <c r="F289" s="21" t="s">
        <v>1073</v>
      </c>
      <c r="G289" s="20">
        <v>-26654</v>
      </c>
      <c r="H289" s="20">
        <v>-359828</v>
      </c>
      <c r="I289" s="19" t="s">
        <v>1074</v>
      </c>
      <c r="J289" s="19" t="s">
        <v>1075</v>
      </c>
      <c r="K289" s="22">
        <v>45606</v>
      </c>
      <c r="L289" s="26" t="e">
        <f>+VLOOKUP(B289,'EBS phản hồi'!H:N,7,0)</f>
        <v>#N/A</v>
      </c>
      <c r="M289" s="26" t="e">
        <f t="shared" si="4"/>
        <v>#N/A</v>
      </c>
    </row>
    <row r="290" spans="1:13" hidden="1" x14ac:dyDescent="0.25">
      <c r="A290" s="17">
        <v>45558</v>
      </c>
      <c r="B290" s="18">
        <v>51781</v>
      </c>
      <c r="C290" s="19" t="s">
        <v>1071</v>
      </c>
      <c r="D290" s="19" t="s">
        <v>1083</v>
      </c>
      <c r="E290" s="20">
        <v>585464</v>
      </c>
      <c r="F290" s="21" t="s">
        <v>1073</v>
      </c>
      <c r="G290" s="20">
        <v>46837</v>
      </c>
      <c r="H290" s="20">
        <v>632301</v>
      </c>
      <c r="I290" s="19" t="s">
        <v>1074</v>
      </c>
      <c r="J290" s="19" t="s">
        <v>1075</v>
      </c>
      <c r="K290" s="22">
        <v>45606</v>
      </c>
      <c r="L290" s="26">
        <f ca="1">+VLOOKUP(B290,'EBS phản hồi'!H:N,7,0)</f>
        <v>-632301</v>
      </c>
      <c r="M290" s="26">
        <f t="shared" ca="1" si="4"/>
        <v>0</v>
      </c>
    </row>
    <row r="291" spans="1:13" hidden="1" x14ac:dyDescent="0.25">
      <c r="A291" s="17">
        <v>45558</v>
      </c>
      <c r="B291" s="18">
        <v>51782</v>
      </c>
      <c r="C291" s="19" t="s">
        <v>1071</v>
      </c>
      <c r="D291" s="19" t="s">
        <v>1119</v>
      </c>
      <c r="E291" s="20">
        <v>1468640</v>
      </c>
      <c r="F291" s="21" t="s">
        <v>1073</v>
      </c>
      <c r="G291" s="20">
        <v>117491</v>
      </c>
      <c r="H291" s="20">
        <v>1586131</v>
      </c>
      <c r="I291" s="19" t="s">
        <v>1074</v>
      </c>
      <c r="J291" s="19" t="s">
        <v>1075</v>
      </c>
      <c r="K291" s="22">
        <v>45606</v>
      </c>
      <c r="L291" s="26">
        <f ca="1">+VLOOKUP(B291,'EBS phản hồi'!H:N,7,0)</f>
        <v>-1586131</v>
      </c>
      <c r="M291" s="26">
        <f t="shared" ca="1" si="4"/>
        <v>0</v>
      </c>
    </row>
    <row r="292" spans="1:13" hidden="1" x14ac:dyDescent="0.25">
      <c r="A292" s="17">
        <v>45558</v>
      </c>
      <c r="B292" s="18">
        <v>51783</v>
      </c>
      <c r="C292" s="19" t="s">
        <v>1071</v>
      </c>
      <c r="D292" s="19" t="s">
        <v>1125</v>
      </c>
      <c r="E292" s="20">
        <v>1669372</v>
      </c>
      <c r="F292" s="21" t="s">
        <v>1073</v>
      </c>
      <c r="G292" s="20">
        <v>133550</v>
      </c>
      <c r="H292" s="20">
        <v>1802922</v>
      </c>
      <c r="I292" s="19" t="s">
        <v>1074</v>
      </c>
      <c r="J292" s="19" t="s">
        <v>1075</v>
      </c>
      <c r="K292" s="22">
        <v>45606</v>
      </c>
      <c r="L292" s="26">
        <f ca="1">+VLOOKUP(B292,'EBS phản hồi'!H:N,7,0)</f>
        <v>-1802922</v>
      </c>
      <c r="M292" s="26">
        <f t="shared" ca="1" si="4"/>
        <v>0</v>
      </c>
    </row>
    <row r="293" spans="1:13" hidden="1" x14ac:dyDescent="0.25">
      <c r="A293" s="17">
        <v>45558</v>
      </c>
      <c r="B293" s="18">
        <v>51784</v>
      </c>
      <c r="C293" s="19" t="s">
        <v>1071</v>
      </c>
      <c r="D293" s="19" t="s">
        <v>1085</v>
      </c>
      <c r="E293" s="20">
        <v>1468640</v>
      </c>
      <c r="F293" s="21" t="s">
        <v>1073</v>
      </c>
      <c r="G293" s="20">
        <v>117491</v>
      </c>
      <c r="H293" s="20">
        <v>1586131</v>
      </c>
      <c r="I293" s="19" t="s">
        <v>1074</v>
      </c>
      <c r="J293" s="19" t="s">
        <v>1075</v>
      </c>
      <c r="K293" s="22">
        <v>45606</v>
      </c>
      <c r="L293" s="26">
        <f ca="1">+VLOOKUP(B293,'EBS phản hồi'!H:N,7,0)</f>
        <v>-1586131</v>
      </c>
      <c r="M293" s="26">
        <f t="shared" ca="1" si="4"/>
        <v>0</v>
      </c>
    </row>
    <row r="294" spans="1:13" hidden="1" x14ac:dyDescent="0.25">
      <c r="A294" s="17">
        <v>45558</v>
      </c>
      <c r="B294" s="18">
        <v>51785</v>
      </c>
      <c r="C294" s="19" t="s">
        <v>1071</v>
      </c>
      <c r="D294" s="19" t="s">
        <v>1134</v>
      </c>
      <c r="E294" s="20">
        <v>1468640</v>
      </c>
      <c r="F294" s="21" t="s">
        <v>1073</v>
      </c>
      <c r="G294" s="20">
        <v>117491</v>
      </c>
      <c r="H294" s="20">
        <v>1586131</v>
      </c>
      <c r="I294" s="19" t="s">
        <v>1074</v>
      </c>
      <c r="J294" s="19" t="s">
        <v>1075</v>
      </c>
      <c r="K294" s="22">
        <v>45606</v>
      </c>
      <c r="L294" s="26">
        <f ca="1">+VLOOKUP(B294,'EBS phản hồi'!H:N,7,0)</f>
        <v>-1586131</v>
      </c>
      <c r="M294" s="26">
        <f t="shared" ca="1" si="4"/>
        <v>0</v>
      </c>
    </row>
    <row r="295" spans="1:13" hidden="1" x14ac:dyDescent="0.25">
      <c r="A295" s="17">
        <v>45558</v>
      </c>
      <c r="B295" s="18">
        <v>51786</v>
      </c>
      <c r="C295" s="19" t="s">
        <v>1071</v>
      </c>
      <c r="D295" s="19" t="s">
        <v>1114</v>
      </c>
      <c r="E295" s="20">
        <v>3967120</v>
      </c>
      <c r="F295" s="21" t="s">
        <v>1073</v>
      </c>
      <c r="G295" s="20">
        <v>317370</v>
      </c>
      <c r="H295" s="20">
        <v>4284490</v>
      </c>
      <c r="I295" s="19" t="s">
        <v>1074</v>
      </c>
      <c r="J295" s="19" t="s">
        <v>1075</v>
      </c>
      <c r="K295" s="22">
        <v>45606</v>
      </c>
      <c r="L295" s="26">
        <f ca="1">+VLOOKUP(B295,'EBS phản hồi'!H:N,7,0)</f>
        <v>-4284490</v>
      </c>
      <c r="M295" s="26">
        <f t="shared" ca="1" si="4"/>
        <v>0</v>
      </c>
    </row>
    <row r="296" spans="1:13" hidden="1" x14ac:dyDescent="0.25">
      <c r="A296" s="17">
        <v>45558</v>
      </c>
      <c r="B296" s="18">
        <v>51787</v>
      </c>
      <c r="C296" s="19" t="s">
        <v>1071</v>
      </c>
      <c r="D296" s="19" t="s">
        <v>1092</v>
      </c>
      <c r="E296" s="20">
        <v>1110580</v>
      </c>
      <c r="F296" s="21" t="s">
        <v>1073</v>
      </c>
      <c r="G296" s="20">
        <v>88846</v>
      </c>
      <c r="H296" s="20">
        <v>1199426</v>
      </c>
      <c r="I296" s="19" t="s">
        <v>1074</v>
      </c>
      <c r="J296" s="19" t="s">
        <v>1075</v>
      </c>
      <c r="K296" s="22">
        <v>45606</v>
      </c>
      <c r="L296" s="26">
        <f ca="1">+VLOOKUP(B296,'EBS phản hồi'!H:N,7,0)</f>
        <v>-1199426</v>
      </c>
      <c r="M296" s="26">
        <f t="shared" ca="1" si="4"/>
        <v>0</v>
      </c>
    </row>
    <row r="297" spans="1:13" hidden="1" x14ac:dyDescent="0.25">
      <c r="A297" s="17">
        <v>45558</v>
      </c>
      <c r="B297" s="18">
        <v>51788</v>
      </c>
      <c r="C297" s="19" t="s">
        <v>1071</v>
      </c>
      <c r="D297" s="19" t="s">
        <v>1094</v>
      </c>
      <c r="E297" s="20">
        <v>11472184</v>
      </c>
      <c r="F297" s="21" t="s">
        <v>1073</v>
      </c>
      <c r="G297" s="20">
        <v>917775</v>
      </c>
      <c r="H297" s="20">
        <v>12389959</v>
      </c>
      <c r="I297" s="19" t="s">
        <v>1074</v>
      </c>
      <c r="J297" s="19" t="s">
        <v>1075</v>
      </c>
      <c r="K297" s="22">
        <v>45606</v>
      </c>
      <c r="L297" s="26">
        <f ca="1">+VLOOKUP(B297,'EBS phản hồi'!H:N,7,0)</f>
        <v>-12389959</v>
      </c>
      <c r="M297" s="26">
        <f t="shared" ca="1" si="4"/>
        <v>0</v>
      </c>
    </row>
    <row r="298" spans="1:13" hidden="1" x14ac:dyDescent="0.25">
      <c r="A298" s="17">
        <v>45558</v>
      </c>
      <c r="B298" s="18">
        <v>51789</v>
      </c>
      <c r="C298" s="19" t="s">
        <v>1071</v>
      </c>
      <c r="D298" s="19" t="s">
        <v>1138</v>
      </c>
      <c r="E298" s="20">
        <v>1512044</v>
      </c>
      <c r="F298" s="21" t="s">
        <v>1073</v>
      </c>
      <c r="G298" s="20">
        <v>120964</v>
      </c>
      <c r="H298" s="20">
        <v>1633008</v>
      </c>
      <c r="I298" s="19" t="s">
        <v>1074</v>
      </c>
      <c r="J298" s="19" t="s">
        <v>1075</v>
      </c>
      <c r="K298" s="22">
        <v>45606</v>
      </c>
      <c r="L298" s="26">
        <f ca="1">+VLOOKUP(B298,'EBS phản hồi'!H:N,7,0)</f>
        <v>-1633008</v>
      </c>
      <c r="M298" s="26">
        <f t="shared" ca="1" si="4"/>
        <v>0</v>
      </c>
    </row>
    <row r="299" spans="1:13" hidden="1" x14ac:dyDescent="0.25">
      <c r="A299" s="17">
        <v>45558</v>
      </c>
      <c r="B299" s="18">
        <v>51790</v>
      </c>
      <c r="C299" s="19" t="s">
        <v>1071</v>
      </c>
      <c r="D299" s="19" t="s">
        <v>1096</v>
      </c>
      <c r="E299" s="20">
        <v>1512044</v>
      </c>
      <c r="F299" s="21" t="s">
        <v>1073</v>
      </c>
      <c r="G299" s="20">
        <v>120964</v>
      </c>
      <c r="H299" s="20">
        <v>1633008</v>
      </c>
      <c r="I299" s="19" t="s">
        <v>1074</v>
      </c>
      <c r="J299" s="19" t="s">
        <v>1075</v>
      </c>
      <c r="K299" s="22">
        <v>45606</v>
      </c>
      <c r="L299" s="26">
        <f ca="1">+VLOOKUP(B299,'EBS phản hồi'!H:N,7,0)</f>
        <v>-1633008</v>
      </c>
      <c r="M299" s="26">
        <f t="shared" ca="1" si="4"/>
        <v>0</v>
      </c>
    </row>
    <row r="300" spans="1:13" hidden="1" x14ac:dyDescent="0.25">
      <c r="A300" s="17">
        <v>45558</v>
      </c>
      <c r="B300" s="18">
        <v>51791</v>
      </c>
      <c r="C300" s="19" t="s">
        <v>1071</v>
      </c>
      <c r="D300" s="19" t="s">
        <v>1115</v>
      </c>
      <c r="E300" s="20">
        <v>1311312</v>
      </c>
      <c r="F300" s="21" t="s">
        <v>1073</v>
      </c>
      <c r="G300" s="20">
        <v>104905</v>
      </c>
      <c r="H300" s="20">
        <v>1416217</v>
      </c>
      <c r="I300" s="19" t="s">
        <v>1074</v>
      </c>
      <c r="J300" s="19" t="s">
        <v>1075</v>
      </c>
      <c r="K300" s="22">
        <v>45606</v>
      </c>
      <c r="L300" s="26">
        <f ca="1">+VLOOKUP(B300,'EBS phản hồi'!H:N,7,0)</f>
        <v>-1416217</v>
      </c>
      <c r="M300" s="26">
        <f t="shared" ca="1" si="4"/>
        <v>0</v>
      </c>
    </row>
    <row r="301" spans="1:13" hidden="1" x14ac:dyDescent="0.25">
      <c r="A301" s="17">
        <v>45558</v>
      </c>
      <c r="B301" s="18">
        <v>51792</v>
      </c>
      <c r="C301" s="19" t="s">
        <v>1071</v>
      </c>
      <c r="D301" s="19" t="s">
        <v>1116</v>
      </c>
      <c r="E301" s="20">
        <v>1311312</v>
      </c>
      <c r="F301" s="21" t="s">
        <v>1073</v>
      </c>
      <c r="G301" s="20">
        <v>104905</v>
      </c>
      <c r="H301" s="20">
        <v>1416217</v>
      </c>
      <c r="I301" s="19" t="s">
        <v>1074</v>
      </c>
      <c r="J301" s="19" t="s">
        <v>1075</v>
      </c>
      <c r="K301" s="22">
        <v>45606</v>
      </c>
      <c r="L301" s="26">
        <f ca="1">+VLOOKUP(B301,'EBS phản hồi'!H:N,7,0)</f>
        <v>-1416217</v>
      </c>
      <c r="M301" s="26">
        <f t="shared" ca="1" si="4"/>
        <v>0</v>
      </c>
    </row>
    <row r="302" spans="1:13" hidden="1" x14ac:dyDescent="0.25">
      <c r="A302" s="17">
        <v>45558</v>
      </c>
      <c r="B302" s="18">
        <v>51793</v>
      </c>
      <c r="C302" s="19" t="s">
        <v>1071</v>
      </c>
      <c r="D302" s="19" t="s">
        <v>1117</v>
      </c>
      <c r="E302" s="20">
        <v>1311312</v>
      </c>
      <c r="F302" s="21" t="s">
        <v>1073</v>
      </c>
      <c r="G302" s="20">
        <v>104905</v>
      </c>
      <c r="H302" s="20">
        <v>1416217</v>
      </c>
      <c r="I302" s="19" t="s">
        <v>1074</v>
      </c>
      <c r="J302" s="19" t="s">
        <v>1075</v>
      </c>
      <c r="K302" s="22">
        <v>45606</v>
      </c>
      <c r="L302" s="26">
        <f ca="1">+VLOOKUP(B302,'EBS phản hồi'!H:N,7,0)</f>
        <v>-1416217</v>
      </c>
      <c r="M302" s="26">
        <f t="shared" ca="1" si="4"/>
        <v>0</v>
      </c>
    </row>
    <row r="303" spans="1:13" hidden="1" x14ac:dyDescent="0.25">
      <c r="A303" s="17">
        <v>45558</v>
      </c>
      <c r="B303" s="18">
        <v>51795</v>
      </c>
      <c r="C303" s="19" t="s">
        <v>1071</v>
      </c>
      <c r="D303" s="19" t="s">
        <v>1140</v>
      </c>
      <c r="E303" s="20">
        <v>2114240</v>
      </c>
      <c r="F303" s="21" t="s">
        <v>1073</v>
      </c>
      <c r="G303" s="20">
        <v>169139</v>
      </c>
      <c r="H303" s="20">
        <v>2283379</v>
      </c>
      <c r="I303" s="19" t="s">
        <v>1074</v>
      </c>
      <c r="J303" s="19" t="s">
        <v>1075</v>
      </c>
      <c r="K303" s="22">
        <v>45606</v>
      </c>
      <c r="L303" s="26">
        <f ca="1">+VLOOKUP(B303,'EBS phản hồi'!H:N,7,0)</f>
        <v>-2283379</v>
      </c>
      <c r="M303" s="26">
        <f t="shared" ca="1" si="4"/>
        <v>0</v>
      </c>
    </row>
    <row r="304" spans="1:13" hidden="1" x14ac:dyDescent="0.25">
      <c r="A304" s="17">
        <v>45559</v>
      </c>
      <c r="B304" s="18">
        <v>51818</v>
      </c>
      <c r="C304" s="19" t="s">
        <v>1071</v>
      </c>
      <c r="D304" s="19" t="s">
        <v>1121</v>
      </c>
      <c r="E304" s="20">
        <v>2100104</v>
      </c>
      <c r="F304" s="21" t="s">
        <v>1073</v>
      </c>
      <c r="G304" s="20">
        <v>168008</v>
      </c>
      <c r="H304" s="20">
        <v>2268112</v>
      </c>
      <c r="I304" s="19" t="s">
        <v>1074</v>
      </c>
      <c r="J304" s="19" t="s">
        <v>1075</v>
      </c>
      <c r="K304" s="22">
        <v>45607</v>
      </c>
      <c r="L304" s="26">
        <f ca="1">+VLOOKUP(B304,'EBS phản hồi'!H:N,7,0)</f>
        <v>-2268112</v>
      </c>
      <c r="M304" s="26">
        <f t="shared" ca="1" si="4"/>
        <v>0</v>
      </c>
    </row>
    <row r="305" spans="1:13" hidden="1" x14ac:dyDescent="0.25">
      <c r="A305" s="17">
        <v>45559</v>
      </c>
      <c r="B305" s="18">
        <v>51833</v>
      </c>
      <c r="C305" s="19" t="s">
        <v>1071</v>
      </c>
      <c r="D305" s="19" t="s">
        <v>1141</v>
      </c>
      <c r="E305" s="20">
        <v>7305864</v>
      </c>
      <c r="F305" s="21" t="s">
        <v>1073</v>
      </c>
      <c r="G305" s="20">
        <v>584469</v>
      </c>
      <c r="H305" s="20">
        <v>7890333</v>
      </c>
      <c r="I305" s="19" t="s">
        <v>1074</v>
      </c>
      <c r="J305" s="19" t="s">
        <v>1075</v>
      </c>
      <c r="K305" s="22">
        <v>45607</v>
      </c>
      <c r="L305" s="26">
        <f ca="1">+VLOOKUP(B305,'EBS phản hồi'!H:N,7,0)</f>
        <v>-7890333</v>
      </c>
      <c r="M305" s="26">
        <f t="shared" ca="1" si="4"/>
        <v>0</v>
      </c>
    </row>
    <row r="306" spans="1:13" hidden="1" x14ac:dyDescent="0.25">
      <c r="A306" s="17">
        <v>45559</v>
      </c>
      <c r="B306" s="18">
        <v>51841</v>
      </c>
      <c r="C306" s="19" t="s">
        <v>1071</v>
      </c>
      <c r="D306" s="19" t="s">
        <v>1100</v>
      </c>
      <c r="E306" s="20">
        <v>2267160</v>
      </c>
      <c r="F306" s="21" t="s">
        <v>1073</v>
      </c>
      <c r="G306" s="20">
        <v>181373</v>
      </c>
      <c r="H306" s="20">
        <v>2448533</v>
      </c>
      <c r="I306" s="19" t="s">
        <v>1074</v>
      </c>
      <c r="J306" s="19" t="s">
        <v>1075</v>
      </c>
      <c r="K306" s="22">
        <v>45607</v>
      </c>
      <c r="L306" s="26">
        <f ca="1">+VLOOKUP(B306,'EBS phản hồi'!H:N,7,0)</f>
        <v>-2448533</v>
      </c>
      <c r="M306" s="26">
        <f t="shared" ca="1" si="4"/>
        <v>0</v>
      </c>
    </row>
    <row r="307" spans="1:13" hidden="1" x14ac:dyDescent="0.25">
      <c r="A307" s="17">
        <v>45560</v>
      </c>
      <c r="B307" s="18">
        <v>51916</v>
      </c>
      <c r="C307" s="19" t="s">
        <v>1071</v>
      </c>
      <c r="D307" s="19" t="s">
        <v>1097</v>
      </c>
      <c r="E307" s="20">
        <v>2779952</v>
      </c>
      <c r="F307" s="21" t="s">
        <v>1073</v>
      </c>
      <c r="G307" s="20">
        <v>222396</v>
      </c>
      <c r="H307" s="20">
        <v>3002348</v>
      </c>
      <c r="I307" s="19" t="s">
        <v>1074</v>
      </c>
      <c r="J307" s="19" t="s">
        <v>1075</v>
      </c>
      <c r="K307" s="22">
        <v>45608</v>
      </c>
      <c r="L307" s="26">
        <f ca="1">+VLOOKUP(B307,'EBS phản hồi'!H:N,7,0)</f>
        <v>-3002348</v>
      </c>
      <c r="M307" s="26">
        <f t="shared" ca="1" si="4"/>
        <v>0</v>
      </c>
    </row>
    <row r="308" spans="1:13" hidden="1" x14ac:dyDescent="0.25">
      <c r="A308" s="17">
        <v>45560</v>
      </c>
      <c r="B308" s="18">
        <v>51919</v>
      </c>
      <c r="C308" s="19" t="s">
        <v>1071</v>
      </c>
      <c r="D308" s="19" t="s">
        <v>1102</v>
      </c>
      <c r="E308" s="20">
        <v>1899372</v>
      </c>
      <c r="F308" s="21" t="s">
        <v>1073</v>
      </c>
      <c r="G308" s="20">
        <v>151950</v>
      </c>
      <c r="H308" s="20">
        <v>2051322</v>
      </c>
      <c r="I308" s="19" t="s">
        <v>1074</v>
      </c>
      <c r="J308" s="19" t="s">
        <v>1075</v>
      </c>
      <c r="K308" s="22">
        <v>45608</v>
      </c>
      <c r="L308" s="26">
        <f ca="1">+VLOOKUP(B308,'EBS phản hồi'!H:N,7,0)</f>
        <v>-2051322</v>
      </c>
      <c r="M308" s="26">
        <f t="shared" ca="1" si="4"/>
        <v>0</v>
      </c>
    </row>
    <row r="309" spans="1:13" hidden="1" x14ac:dyDescent="0.25">
      <c r="A309" s="17">
        <v>45560</v>
      </c>
      <c r="B309" s="18">
        <v>51920</v>
      </c>
      <c r="C309" s="19" t="s">
        <v>1071</v>
      </c>
      <c r="D309" s="19" t="s">
        <v>1107</v>
      </c>
      <c r="E309" s="20">
        <v>1468640</v>
      </c>
      <c r="F309" s="21" t="s">
        <v>1073</v>
      </c>
      <c r="G309" s="20">
        <v>117491</v>
      </c>
      <c r="H309" s="20">
        <v>1586131</v>
      </c>
      <c r="I309" s="19" t="s">
        <v>1074</v>
      </c>
      <c r="J309" s="19" t="s">
        <v>1075</v>
      </c>
      <c r="K309" s="22">
        <v>45608</v>
      </c>
      <c r="L309" s="26">
        <f ca="1">+VLOOKUP(B309,'EBS phản hồi'!H:N,7,0)</f>
        <v>-1586131</v>
      </c>
      <c r="M309" s="26">
        <f t="shared" ca="1" si="4"/>
        <v>0</v>
      </c>
    </row>
    <row r="310" spans="1:13" hidden="1" x14ac:dyDescent="0.25">
      <c r="A310" s="17">
        <v>45560</v>
      </c>
      <c r="B310" s="18">
        <v>51921</v>
      </c>
      <c r="C310" s="19" t="s">
        <v>1071</v>
      </c>
      <c r="D310" s="19" t="s">
        <v>1107</v>
      </c>
      <c r="E310" s="20">
        <v>1468640</v>
      </c>
      <c r="F310" s="21" t="s">
        <v>1073</v>
      </c>
      <c r="G310" s="20">
        <v>117491</v>
      </c>
      <c r="H310" s="20">
        <v>1586131</v>
      </c>
      <c r="I310" s="19" t="s">
        <v>1074</v>
      </c>
      <c r="J310" s="19" t="s">
        <v>1075</v>
      </c>
      <c r="K310" s="22">
        <v>45608</v>
      </c>
      <c r="L310" s="26">
        <f ca="1">+VLOOKUP(B310,'EBS phản hồi'!H:N,7,0)</f>
        <v>-1586131</v>
      </c>
      <c r="M310" s="26">
        <f t="shared" ca="1" si="4"/>
        <v>0</v>
      </c>
    </row>
    <row r="311" spans="1:13" hidden="1" x14ac:dyDescent="0.25">
      <c r="A311" s="17">
        <v>45560</v>
      </c>
      <c r="B311" s="18">
        <v>51922</v>
      </c>
      <c r="C311" s="19" t="s">
        <v>1071</v>
      </c>
      <c r="D311" s="19" t="s">
        <v>1131</v>
      </c>
      <c r="E311" s="20">
        <v>4606652</v>
      </c>
      <c r="F311" s="21" t="s">
        <v>1073</v>
      </c>
      <c r="G311" s="20">
        <v>368532</v>
      </c>
      <c r="H311" s="20">
        <v>4975184</v>
      </c>
      <c r="I311" s="19" t="s">
        <v>1074</v>
      </c>
      <c r="J311" s="19" t="s">
        <v>1075</v>
      </c>
      <c r="K311" s="22">
        <v>45608</v>
      </c>
      <c r="L311" s="26">
        <f ca="1">+VLOOKUP(B311,'EBS phản hồi'!H:N,7,0)</f>
        <v>-4975184</v>
      </c>
      <c r="M311" s="26">
        <f t="shared" ca="1" si="4"/>
        <v>0</v>
      </c>
    </row>
    <row r="312" spans="1:13" hidden="1" x14ac:dyDescent="0.25">
      <c r="A312" s="17">
        <v>45560</v>
      </c>
      <c r="B312" s="18">
        <v>51923</v>
      </c>
      <c r="C312" s="19" t="s">
        <v>1071</v>
      </c>
      <c r="D312" s="19" t="s">
        <v>1076</v>
      </c>
      <c r="E312" s="20">
        <v>1468640</v>
      </c>
      <c r="F312" s="21" t="s">
        <v>1073</v>
      </c>
      <c r="G312" s="20">
        <v>117491</v>
      </c>
      <c r="H312" s="20">
        <v>1586131</v>
      </c>
      <c r="I312" s="19" t="s">
        <v>1074</v>
      </c>
      <c r="J312" s="19" t="s">
        <v>1075</v>
      </c>
      <c r="K312" s="22">
        <v>45608</v>
      </c>
      <c r="L312" s="26">
        <f ca="1">+VLOOKUP(B312,'EBS phản hồi'!H:N,7,0)</f>
        <v>-1586131</v>
      </c>
      <c r="M312" s="26">
        <f t="shared" ca="1" si="4"/>
        <v>0</v>
      </c>
    </row>
    <row r="313" spans="1:13" hidden="1" x14ac:dyDescent="0.25">
      <c r="A313" s="17">
        <v>45560</v>
      </c>
      <c r="B313" s="18">
        <v>51924</v>
      </c>
      <c r="C313" s="19" t="s">
        <v>1071</v>
      </c>
      <c r="D313" s="19" t="s">
        <v>1076</v>
      </c>
      <c r="E313" s="20">
        <v>1468640</v>
      </c>
      <c r="F313" s="21" t="s">
        <v>1073</v>
      </c>
      <c r="G313" s="20">
        <v>117491</v>
      </c>
      <c r="H313" s="20">
        <v>1586131</v>
      </c>
      <c r="I313" s="19" t="s">
        <v>1074</v>
      </c>
      <c r="J313" s="19" t="s">
        <v>1075</v>
      </c>
      <c r="K313" s="22">
        <v>45608</v>
      </c>
      <c r="L313" s="26">
        <f ca="1">+VLOOKUP(B313,'EBS phản hồi'!H:N,7,0)</f>
        <v>-1586131</v>
      </c>
      <c r="M313" s="26">
        <f t="shared" ca="1" si="4"/>
        <v>0</v>
      </c>
    </row>
    <row r="314" spans="1:13" hidden="1" x14ac:dyDescent="0.25">
      <c r="A314" s="17">
        <v>45560</v>
      </c>
      <c r="B314" s="18">
        <v>51925</v>
      </c>
      <c r="C314" s="19" t="s">
        <v>1071</v>
      </c>
      <c r="D314" s="19" t="s">
        <v>1084</v>
      </c>
      <c r="E314" s="20">
        <v>5158440</v>
      </c>
      <c r="F314" s="21" t="s">
        <v>1073</v>
      </c>
      <c r="G314" s="20">
        <v>412675</v>
      </c>
      <c r="H314" s="20">
        <v>5571115</v>
      </c>
      <c r="I314" s="19" t="s">
        <v>1074</v>
      </c>
      <c r="J314" s="19" t="s">
        <v>1075</v>
      </c>
      <c r="K314" s="22">
        <v>45608</v>
      </c>
      <c r="L314" s="26">
        <f ca="1">+VLOOKUP(B314,'EBS phản hồi'!H:N,7,0)</f>
        <v>-5571115</v>
      </c>
      <c r="M314" s="26">
        <f t="shared" ca="1" si="4"/>
        <v>0</v>
      </c>
    </row>
    <row r="315" spans="1:13" hidden="1" x14ac:dyDescent="0.25">
      <c r="A315" s="22">
        <v>45561</v>
      </c>
      <c r="B315" s="18">
        <v>1328</v>
      </c>
      <c r="C315" s="19" t="s">
        <v>1137</v>
      </c>
      <c r="D315" s="19" t="s">
        <v>1146</v>
      </c>
      <c r="E315" s="20">
        <v>-24328138</v>
      </c>
      <c r="F315" s="21" t="s">
        <v>1073</v>
      </c>
      <c r="G315" s="20">
        <v>-1946251</v>
      </c>
      <c r="H315" s="20">
        <v>-26274389</v>
      </c>
      <c r="I315" s="19" t="s">
        <v>1074</v>
      </c>
      <c r="J315" s="19" t="s">
        <v>1075</v>
      </c>
      <c r="K315" s="22">
        <v>45609</v>
      </c>
      <c r="L315" s="26">
        <f ca="1">+VLOOKUP(B315,'EBS phản hồi'!H:N,7,0)</f>
        <v>26274389</v>
      </c>
      <c r="M315" s="26">
        <f t="shared" ca="1" si="4"/>
        <v>0</v>
      </c>
    </row>
    <row r="316" spans="1:13" hidden="1" x14ac:dyDescent="0.25">
      <c r="A316" s="17">
        <v>45561</v>
      </c>
      <c r="B316" s="18">
        <v>51961</v>
      </c>
      <c r="C316" s="19" t="s">
        <v>1071</v>
      </c>
      <c r="D316" s="19" t="s">
        <v>1136</v>
      </c>
      <c r="E316" s="20">
        <v>3338744</v>
      </c>
      <c r="F316" s="21" t="s">
        <v>1073</v>
      </c>
      <c r="G316" s="20">
        <v>267100</v>
      </c>
      <c r="H316" s="20">
        <v>3605844</v>
      </c>
      <c r="I316" s="19" t="s">
        <v>1074</v>
      </c>
      <c r="J316" s="19" t="s">
        <v>1075</v>
      </c>
      <c r="K316" s="22">
        <v>45609</v>
      </c>
      <c r="L316" s="26">
        <f ca="1">+VLOOKUP(B316,'EBS phản hồi'!H:N,7,0)</f>
        <v>-3605844</v>
      </c>
      <c r="M316" s="26">
        <f t="shared" ca="1" si="4"/>
        <v>0</v>
      </c>
    </row>
    <row r="317" spans="1:13" hidden="1" x14ac:dyDescent="0.25">
      <c r="A317" s="17">
        <v>45561</v>
      </c>
      <c r="B317" s="18">
        <v>51962</v>
      </c>
      <c r="C317" s="19" t="s">
        <v>1071</v>
      </c>
      <c r="D317" s="19" t="s">
        <v>1098</v>
      </c>
      <c r="E317" s="20">
        <v>1606640</v>
      </c>
      <c r="F317" s="21" t="s">
        <v>1073</v>
      </c>
      <c r="G317" s="20">
        <v>128531</v>
      </c>
      <c r="H317" s="20">
        <v>1735171</v>
      </c>
      <c r="I317" s="19" t="s">
        <v>1074</v>
      </c>
      <c r="J317" s="19" t="s">
        <v>1075</v>
      </c>
      <c r="K317" s="22">
        <v>45609</v>
      </c>
      <c r="L317" s="26">
        <f ca="1">+VLOOKUP(B317,'EBS phản hồi'!H:N,7,0)</f>
        <v>-1735171</v>
      </c>
      <c r="M317" s="26">
        <f t="shared" ca="1" si="4"/>
        <v>0</v>
      </c>
    </row>
    <row r="318" spans="1:13" hidden="1" x14ac:dyDescent="0.25">
      <c r="A318" s="17">
        <v>45561</v>
      </c>
      <c r="B318" s="18">
        <v>53201</v>
      </c>
      <c r="C318" s="19" t="s">
        <v>1071</v>
      </c>
      <c r="D318" s="19" t="s">
        <v>1120</v>
      </c>
      <c r="E318" s="20">
        <v>1744640</v>
      </c>
      <c r="F318" s="21" t="s">
        <v>1073</v>
      </c>
      <c r="G318" s="20">
        <v>139571</v>
      </c>
      <c r="H318" s="20">
        <v>1884211</v>
      </c>
      <c r="I318" s="19" t="s">
        <v>1074</v>
      </c>
      <c r="J318" s="19" t="s">
        <v>1075</v>
      </c>
      <c r="K318" s="22">
        <v>45609</v>
      </c>
      <c r="L318" s="26">
        <f ca="1">+VLOOKUP(B318,'EBS phản hồi'!H:N,7,0)</f>
        <v>-1884211</v>
      </c>
      <c r="M318" s="26">
        <f t="shared" ca="1" si="4"/>
        <v>0</v>
      </c>
    </row>
    <row r="319" spans="1:13" hidden="1" x14ac:dyDescent="0.25">
      <c r="A319" s="17">
        <v>45561</v>
      </c>
      <c r="B319" s="18">
        <v>53202</v>
      </c>
      <c r="C319" s="19" t="s">
        <v>1071</v>
      </c>
      <c r="D319" s="19" t="s">
        <v>1120</v>
      </c>
      <c r="E319" s="20">
        <v>2579220</v>
      </c>
      <c r="F319" s="21" t="s">
        <v>1073</v>
      </c>
      <c r="G319" s="20">
        <v>206338</v>
      </c>
      <c r="H319" s="20">
        <v>2785558</v>
      </c>
      <c r="I319" s="19" t="s">
        <v>1074</v>
      </c>
      <c r="J319" s="19" t="s">
        <v>1075</v>
      </c>
      <c r="K319" s="22">
        <v>45609</v>
      </c>
      <c r="L319" s="26">
        <f ca="1">+VLOOKUP(B319,'EBS phản hồi'!H:N,7,0)</f>
        <v>-2785558</v>
      </c>
      <c r="M319" s="26">
        <f t="shared" ca="1" si="4"/>
        <v>0</v>
      </c>
    </row>
    <row r="320" spans="1:13" hidden="1" x14ac:dyDescent="0.25">
      <c r="A320" s="17">
        <v>45561</v>
      </c>
      <c r="B320" s="18">
        <v>53203</v>
      </c>
      <c r="C320" s="19" t="s">
        <v>1071</v>
      </c>
      <c r="D320" s="19" t="s">
        <v>1077</v>
      </c>
      <c r="E320" s="20">
        <v>2579220</v>
      </c>
      <c r="F320" s="21" t="s">
        <v>1073</v>
      </c>
      <c r="G320" s="20">
        <v>206338</v>
      </c>
      <c r="H320" s="20">
        <v>2785558</v>
      </c>
      <c r="I320" s="19" t="s">
        <v>1074</v>
      </c>
      <c r="J320" s="19" t="s">
        <v>1075</v>
      </c>
      <c r="K320" s="22">
        <v>45609</v>
      </c>
      <c r="L320" s="26">
        <f ca="1">+VLOOKUP(B320,'EBS phản hồi'!H:N,7,0)</f>
        <v>-2785558</v>
      </c>
      <c r="M320" s="26">
        <f t="shared" ca="1" si="4"/>
        <v>0</v>
      </c>
    </row>
    <row r="321" spans="1:13" hidden="1" x14ac:dyDescent="0.25">
      <c r="A321" s="17">
        <v>45561</v>
      </c>
      <c r="B321" s="18">
        <v>53204</v>
      </c>
      <c r="C321" s="19" t="s">
        <v>1071</v>
      </c>
      <c r="D321" s="19" t="s">
        <v>1128</v>
      </c>
      <c r="E321" s="20">
        <v>2579220</v>
      </c>
      <c r="F321" s="21" t="s">
        <v>1073</v>
      </c>
      <c r="G321" s="20">
        <v>206338</v>
      </c>
      <c r="H321" s="20">
        <v>2785558</v>
      </c>
      <c r="I321" s="19" t="s">
        <v>1074</v>
      </c>
      <c r="J321" s="19" t="s">
        <v>1075</v>
      </c>
      <c r="K321" s="22">
        <v>45609</v>
      </c>
      <c r="L321" s="26">
        <f ca="1">+VLOOKUP(B321,'EBS phản hồi'!H:N,7,0)</f>
        <v>-2785558</v>
      </c>
      <c r="M321" s="26">
        <f t="shared" ca="1" si="4"/>
        <v>0</v>
      </c>
    </row>
    <row r="322" spans="1:13" hidden="1" x14ac:dyDescent="0.25">
      <c r="A322" s="17">
        <v>45561</v>
      </c>
      <c r="B322" s="18">
        <v>53205</v>
      </c>
      <c r="C322" s="19" t="s">
        <v>1071</v>
      </c>
      <c r="D322" s="19" t="s">
        <v>1134</v>
      </c>
      <c r="E322" s="20">
        <v>1110580</v>
      </c>
      <c r="F322" s="21" t="s">
        <v>1073</v>
      </c>
      <c r="G322" s="20">
        <v>88846</v>
      </c>
      <c r="H322" s="20">
        <v>1199426</v>
      </c>
      <c r="I322" s="19" t="s">
        <v>1074</v>
      </c>
      <c r="J322" s="19" t="s">
        <v>1075</v>
      </c>
      <c r="K322" s="22">
        <v>45609</v>
      </c>
      <c r="L322" s="26">
        <f ca="1">+VLOOKUP(B322,'EBS phản hồi'!H:N,7,0)</f>
        <v>-1199426</v>
      </c>
      <c r="M322" s="26">
        <f t="shared" ref="M322:M329" ca="1" si="5">+L322+H322</f>
        <v>0</v>
      </c>
    </row>
    <row r="323" spans="1:13" hidden="1" x14ac:dyDescent="0.25">
      <c r="A323" s="22">
        <v>45561</v>
      </c>
      <c r="B323" s="18">
        <v>50646</v>
      </c>
      <c r="C323" s="19" t="s">
        <v>1147</v>
      </c>
      <c r="D323" s="19" t="s">
        <v>1148</v>
      </c>
      <c r="E323" s="20">
        <v>-16218758</v>
      </c>
      <c r="F323" s="21" t="s">
        <v>1073</v>
      </c>
      <c r="G323" s="20">
        <v>-1297501</v>
      </c>
      <c r="H323" s="20">
        <v>-17516259</v>
      </c>
      <c r="I323" s="19" t="s">
        <v>1074</v>
      </c>
      <c r="J323" s="19" t="s">
        <v>1075</v>
      </c>
      <c r="K323" s="22">
        <v>45609</v>
      </c>
      <c r="L323" s="26">
        <f ca="1">+VLOOKUP(B323,'EBS phản hồi'!H:N,7,0)</f>
        <v>17516259</v>
      </c>
      <c r="M323" s="26">
        <f t="shared" ca="1" si="5"/>
        <v>0</v>
      </c>
    </row>
    <row r="324" spans="1:13" hidden="1" x14ac:dyDescent="0.25">
      <c r="A324" s="22">
        <v>45561</v>
      </c>
      <c r="B324" s="18">
        <v>52655</v>
      </c>
      <c r="C324" s="19" t="s">
        <v>1147</v>
      </c>
      <c r="D324" s="19" t="s">
        <v>1149</v>
      </c>
      <c r="E324" s="20">
        <v>-62171907</v>
      </c>
      <c r="F324" s="21" t="s">
        <v>1073</v>
      </c>
      <c r="G324" s="20">
        <v>-4973753</v>
      </c>
      <c r="H324" s="20">
        <v>-67145660</v>
      </c>
      <c r="I324" s="19" t="s">
        <v>1074</v>
      </c>
      <c r="J324" s="19" t="s">
        <v>1075</v>
      </c>
      <c r="K324" s="22">
        <v>45609</v>
      </c>
      <c r="L324" s="26">
        <f ca="1">+VLOOKUP(B324,'EBS phản hồi'!H:N,7,0)</f>
        <v>67145660</v>
      </c>
      <c r="M324" s="26">
        <f t="shared" ca="1" si="5"/>
        <v>0</v>
      </c>
    </row>
    <row r="325" spans="1:13" hidden="1" x14ac:dyDescent="0.25">
      <c r="A325" s="22">
        <v>45561</v>
      </c>
      <c r="B325" s="18">
        <v>53659</v>
      </c>
      <c r="C325" s="19" t="s">
        <v>1147</v>
      </c>
      <c r="D325" s="19" t="s">
        <v>1149</v>
      </c>
      <c r="E325" s="20">
        <v>-13515632</v>
      </c>
      <c r="F325" s="21" t="s">
        <v>1073</v>
      </c>
      <c r="G325" s="20">
        <v>-1081251</v>
      </c>
      <c r="H325" s="20">
        <v>-14596883</v>
      </c>
      <c r="I325" s="19" t="s">
        <v>1074</v>
      </c>
      <c r="J325" s="19" t="s">
        <v>1075</v>
      </c>
      <c r="K325" s="22">
        <v>45609</v>
      </c>
      <c r="L325" s="26">
        <f ca="1">+VLOOKUP(B325,'EBS phản hồi'!H:N,7,0)</f>
        <v>14596883</v>
      </c>
      <c r="M325" s="26">
        <f t="shared" ca="1" si="5"/>
        <v>0</v>
      </c>
    </row>
    <row r="326" spans="1:13" hidden="1" x14ac:dyDescent="0.25">
      <c r="A326" s="17">
        <v>45563</v>
      </c>
      <c r="B326" s="18">
        <v>53479</v>
      </c>
      <c r="C326" s="19" t="s">
        <v>1071</v>
      </c>
      <c r="D326" s="19" t="s">
        <v>1106</v>
      </c>
      <c r="E326" s="20">
        <v>861464</v>
      </c>
      <c r="F326" s="21" t="s">
        <v>1073</v>
      </c>
      <c r="G326" s="20">
        <v>68917</v>
      </c>
      <c r="H326" s="20">
        <v>930381</v>
      </c>
      <c r="I326" s="19" t="s">
        <v>1074</v>
      </c>
      <c r="J326" s="19" t="s">
        <v>1075</v>
      </c>
      <c r="K326" s="22">
        <v>45611</v>
      </c>
      <c r="L326" s="26">
        <f ca="1">+VLOOKUP(B326,'EBS phản hồi'!H:N,7,0)</f>
        <v>-930381</v>
      </c>
      <c r="M326" s="26">
        <f t="shared" ca="1" si="5"/>
        <v>0</v>
      </c>
    </row>
    <row r="327" spans="1:13" x14ac:dyDescent="0.25">
      <c r="A327" s="17">
        <v>45563</v>
      </c>
      <c r="B327" s="18">
        <v>53493</v>
      </c>
      <c r="C327" s="19" t="s">
        <v>1071</v>
      </c>
      <c r="D327" s="19" t="s">
        <v>1143</v>
      </c>
      <c r="E327" s="20">
        <v>2580540</v>
      </c>
      <c r="F327" s="21" t="s">
        <v>1073</v>
      </c>
      <c r="G327" s="20">
        <v>206443</v>
      </c>
      <c r="H327" s="20">
        <v>2786983</v>
      </c>
      <c r="I327" s="19" t="s">
        <v>1074</v>
      </c>
      <c r="J327" s="19" t="s">
        <v>1075</v>
      </c>
      <c r="K327" s="22">
        <v>45611</v>
      </c>
      <c r="L327" s="26" t="e">
        <f>+VLOOKUP(B327,'EBS phản hồi'!H:N,7,0)</f>
        <v>#N/A</v>
      </c>
      <c r="M327" s="26" t="e">
        <f t="shared" si="5"/>
        <v>#N/A</v>
      </c>
    </row>
    <row r="328" spans="1:13" hidden="1" x14ac:dyDescent="0.25">
      <c r="A328" s="17">
        <v>45563</v>
      </c>
      <c r="B328" s="18">
        <v>53514</v>
      </c>
      <c r="C328" s="19" t="s">
        <v>1071</v>
      </c>
      <c r="D328" s="19" t="s">
        <v>1111</v>
      </c>
      <c r="E328" s="20">
        <v>1110580</v>
      </c>
      <c r="F328" s="21" t="s">
        <v>1073</v>
      </c>
      <c r="G328" s="20">
        <v>88846</v>
      </c>
      <c r="H328" s="20">
        <v>1199426</v>
      </c>
      <c r="I328" s="19" t="s">
        <v>1074</v>
      </c>
      <c r="J328" s="19" t="s">
        <v>1075</v>
      </c>
      <c r="K328" s="22">
        <v>45611</v>
      </c>
      <c r="L328" s="26">
        <f ca="1">+VLOOKUP(B328,'EBS phản hồi'!H:N,7,0)</f>
        <v>-1199426</v>
      </c>
      <c r="M328" s="26">
        <f t="shared" ca="1" si="5"/>
        <v>0</v>
      </c>
    </row>
    <row r="329" spans="1:13" hidden="1" x14ac:dyDescent="0.25">
      <c r="A329" s="17">
        <v>45565</v>
      </c>
      <c r="B329" s="18">
        <v>53533</v>
      </c>
      <c r="C329" s="19" t="s">
        <v>1071</v>
      </c>
      <c r="D329" s="19" t="s">
        <v>1109</v>
      </c>
      <c r="E329" s="20">
        <v>1468640</v>
      </c>
      <c r="F329" s="21" t="s">
        <v>1073</v>
      </c>
      <c r="G329" s="20">
        <v>117491</v>
      </c>
      <c r="H329" s="20">
        <v>1586131</v>
      </c>
      <c r="I329" s="19" t="s">
        <v>1074</v>
      </c>
      <c r="J329" s="19" t="s">
        <v>1075</v>
      </c>
      <c r="K329" s="22">
        <v>45613</v>
      </c>
      <c r="L329" s="26">
        <f ca="1">+VLOOKUP(B329,'EBS phản hồi'!H:N,7,0)</f>
        <v>-1586131</v>
      </c>
      <c r="M329" s="26">
        <f t="shared" ca="1" si="5"/>
        <v>0</v>
      </c>
    </row>
    <row r="330" spans="1:13" hidden="1" x14ac:dyDescent="0.25">
      <c r="H330" s="20">
        <f>SUM(H2:H329)</f>
        <v>778122986</v>
      </c>
    </row>
  </sheetData>
  <autoFilter ref="A1:M330">
    <filterColumn colId="12">
      <filters>
        <filter val="#N/A"/>
      </filters>
    </filterColumn>
  </autoFilter>
  <conditionalFormatting sqref="B330:B419">
    <cfRule type="duplicateValues" dxfId="13" priority="14"/>
  </conditionalFormatting>
  <conditionalFormatting sqref="B420:B596">
    <cfRule type="duplicateValues" dxfId="12" priority="13"/>
  </conditionalFormatting>
  <conditionalFormatting sqref="B420:B596">
    <cfRule type="duplicateValues" dxfId="11" priority="12"/>
  </conditionalFormatting>
  <conditionalFormatting sqref="B420:B596">
    <cfRule type="duplicateValues" dxfId="10" priority="11"/>
  </conditionalFormatting>
  <conditionalFormatting sqref="B597:B741">
    <cfRule type="duplicateValues" dxfId="9" priority="10"/>
  </conditionalFormatting>
  <conditionalFormatting sqref="B597:B741">
    <cfRule type="duplicateValues" dxfId="8" priority="9"/>
  </conditionalFormatting>
  <conditionalFormatting sqref="B330:B1048576">
    <cfRule type="duplicateValues" dxfId="7" priority="8"/>
  </conditionalFormatting>
  <conditionalFormatting sqref="B186 B1">
    <cfRule type="duplicateValues" dxfId="6" priority="7"/>
  </conditionalFormatting>
  <conditionalFormatting sqref="B186 B1">
    <cfRule type="duplicateValues" dxfId="5" priority="6"/>
  </conditionalFormatting>
  <conditionalFormatting sqref="B186 B1">
    <cfRule type="duplicateValues" dxfId="4" priority="5"/>
  </conditionalFormatting>
  <conditionalFormatting sqref="B2:B185">
    <cfRule type="duplicateValues" dxfId="3" priority="4"/>
  </conditionalFormatting>
  <conditionalFormatting sqref="B187:B329">
    <cfRule type="duplicateValues" dxfId="2" priority="15"/>
    <cfRule type="duplicateValues" dxfId="1" priority="16"/>
  </conditionalFormatting>
  <conditionalFormatting sqref="B187:B329">
    <cfRule type="duplicateValues" dxfId="0" priority="19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EBS phản hồi</vt:lpstr>
      <vt:lpstr>NCC phản hồi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Admin</cp:lastModifiedBy>
  <cp:revision>1</cp:revision>
  <dcterms:modified xsi:type="dcterms:W3CDTF">2024-10-11T02:04:25Z</dcterms:modified>
  <cp:category/>
</cp:coreProperties>
</file>