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2"/>
  </bookViews>
  <sheets>
    <sheet name="Sheet1" sheetId="1" r:id="rId1"/>
    <sheet name="EBS phản hồi" sheetId="2" r:id="rId2"/>
    <sheet name="NCC phản hồi" sheetId="4" r:id="rId3"/>
    <sheet name="Chênh lệch" sheetId="5" r:id="rId4"/>
  </sheets>
  <definedNames>
    <definedName name="_xlnm._FilterDatabase" localSheetId="1" hidden="1">'EBS phản hồi'!$A$1:$S$303</definedName>
    <definedName name="_xlnm._FilterDatabase" localSheetId="2" hidden="1">'NCC phản hồi'!$A$1:$M$315</definedName>
  </definedNames>
  <calcPr calcId="162913"/>
</workbook>
</file>

<file path=xl/calcChain.xml><?xml version="1.0" encoding="utf-8"?>
<calcChain xmlns="http://schemas.openxmlformats.org/spreadsheetml/2006/main">
  <c r="E5" i="5" l="1"/>
  <c r="R3" i="2" l="1"/>
  <c r="S3" i="2" s="1"/>
  <c r="R4" i="2"/>
  <c r="S4" i="2" s="1"/>
  <c r="R5" i="2"/>
  <c r="S5" i="2" s="1"/>
  <c r="R6" i="2"/>
  <c r="S6" i="2" s="1"/>
  <c r="R7" i="2"/>
  <c r="S7" i="2" s="1"/>
  <c r="R8" i="2"/>
  <c r="S8" i="2" s="1"/>
  <c r="R9" i="2"/>
  <c r="S9" i="2" s="1"/>
  <c r="R10" i="2"/>
  <c r="S10" i="2" s="1"/>
  <c r="R11" i="2"/>
  <c r="S11" i="2" s="1"/>
  <c r="R12" i="2"/>
  <c r="S12" i="2" s="1"/>
  <c r="R13" i="2"/>
  <c r="S13" i="2" s="1"/>
  <c r="R14" i="2"/>
  <c r="S14" i="2" s="1"/>
  <c r="R15" i="2"/>
  <c r="S15" i="2" s="1"/>
  <c r="R16" i="2"/>
  <c r="S16" i="2" s="1"/>
  <c r="R17" i="2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96" i="2"/>
  <c r="S96" i="2" s="1"/>
  <c r="R97" i="2"/>
  <c r="S97" i="2" s="1"/>
  <c r="R98" i="2"/>
  <c r="S98" i="2" s="1"/>
  <c r="R99" i="2"/>
  <c r="S99" i="2" s="1"/>
  <c r="R100" i="2"/>
  <c r="S100" i="2" s="1"/>
  <c r="R101" i="2"/>
  <c r="S101" i="2" s="1"/>
  <c r="R102" i="2"/>
  <c r="S102" i="2" s="1"/>
  <c r="R103" i="2"/>
  <c r="S103" i="2" s="1"/>
  <c r="R104" i="2"/>
  <c r="S104" i="2" s="1"/>
  <c r="R105" i="2"/>
  <c r="S105" i="2" s="1"/>
  <c r="R106" i="2"/>
  <c r="S106" i="2" s="1"/>
  <c r="R107" i="2"/>
  <c r="S107" i="2" s="1"/>
  <c r="R108" i="2"/>
  <c r="S108" i="2" s="1"/>
  <c r="R109" i="2"/>
  <c r="S109" i="2" s="1"/>
  <c r="R110" i="2"/>
  <c r="S110" i="2" s="1"/>
  <c r="R111" i="2"/>
  <c r="S111" i="2" s="1"/>
  <c r="R112" i="2"/>
  <c r="S112" i="2" s="1"/>
  <c r="R113" i="2"/>
  <c r="S113" i="2" s="1"/>
  <c r="R114" i="2"/>
  <c r="S114" i="2" s="1"/>
  <c r="R115" i="2"/>
  <c r="S115" i="2" s="1"/>
  <c r="R116" i="2"/>
  <c r="S116" i="2" s="1"/>
  <c r="R117" i="2"/>
  <c r="S117" i="2" s="1"/>
  <c r="R118" i="2"/>
  <c r="S118" i="2" s="1"/>
  <c r="R119" i="2"/>
  <c r="S119" i="2" s="1"/>
  <c r="R120" i="2"/>
  <c r="S120" i="2" s="1"/>
  <c r="R121" i="2"/>
  <c r="S121" i="2" s="1"/>
  <c r="R122" i="2"/>
  <c r="S122" i="2" s="1"/>
  <c r="R123" i="2"/>
  <c r="S123" i="2" s="1"/>
  <c r="R124" i="2"/>
  <c r="S124" i="2" s="1"/>
  <c r="R125" i="2"/>
  <c r="S125" i="2" s="1"/>
  <c r="R126" i="2"/>
  <c r="S126" i="2" s="1"/>
  <c r="R127" i="2"/>
  <c r="S127" i="2" s="1"/>
  <c r="R128" i="2"/>
  <c r="S128" i="2" s="1"/>
  <c r="R129" i="2"/>
  <c r="S129" i="2" s="1"/>
  <c r="R130" i="2"/>
  <c r="S130" i="2" s="1"/>
  <c r="R131" i="2"/>
  <c r="S131" i="2" s="1"/>
  <c r="R132" i="2"/>
  <c r="S132" i="2" s="1"/>
  <c r="R133" i="2"/>
  <c r="S133" i="2" s="1"/>
  <c r="R134" i="2"/>
  <c r="S134" i="2" s="1"/>
  <c r="R135" i="2"/>
  <c r="S135" i="2" s="1"/>
  <c r="R136" i="2"/>
  <c r="S136" i="2" s="1"/>
  <c r="R137" i="2"/>
  <c r="S137" i="2" s="1"/>
  <c r="R138" i="2"/>
  <c r="S138" i="2" s="1"/>
  <c r="R139" i="2"/>
  <c r="S139" i="2" s="1"/>
  <c r="R140" i="2"/>
  <c r="S140" i="2" s="1"/>
  <c r="R141" i="2"/>
  <c r="S141" i="2" s="1"/>
  <c r="R142" i="2"/>
  <c r="S142" i="2" s="1"/>
  <c r="R143" i="2"/>
  <c r="S143" i="2" s="1"/>
  <c r="R144" i="2"/>
  <c r="S144" i="2" s="1"/>
  <c r="R145" i="2"/>
  <c r="S145" i="2" s="1"/>
  <c r="R146" i="2"/>
  <c r="S146" i="2" s="1"/>
  <c r="R147" i="2"/>
  <c r="S147" i="2" s="1"/>
  <c r="R148" i="2"/>
  <c r="S148" i="2" s="1"/>
  <c r="R149" i="2"/>
  <c r="S149" i="2" s="1"/>
  <c r="R150" i="2"/>
  <c r="S150" i="2" s="1"/>
  <c r="R151" i="2"/>
  <c r="S151" i="2" s="1"/>
  <c r="R152" i="2"/>
  <c r="S152" i="2" s="1"/>
  <c r="R153" i="2"/>
  <c r="S153" i="2" s="1"/>
  <c r="R154" i="2"/>
  <c r="S154" i="2" s="1"/>
  <c r="R155" i="2"/>
  <c r="S155" i="2" s="1"/>
  <c r="R156" i="2"/>
  <c r="S156" i="2" s="1"/>
  <c r="R157" i="2"/>
  <c r="S157" i="2" s="1"/>
  <c r="R158" i="2"/>
  <c r="S158" i="2" s="1"/>
  <c r="R159" i="2"/>
  <c r="S159" i="2" s="1"/>
  <c r="R160" i="2"/>
  <c r="S160" i="2" s="1"/>
  <c r="R161" i="2"/>
  <c r="S161" i="2" s="1"/>
  <c r="R162" i="2"/>
  <c r="S162" i="2" s="1"/>
  <c r="R163" i="2"/>
  <c r="S163" i="2" s="1"/>
  <c r="R164" i="2"/>
  <c r="S164" i="2" s="1"/>
  <c r="R165" i="2"/>
  <c r="S165" i="2" s="1"/>
  <c r="R166" i="2"/>
  <c r="S166" i="2" s="1"/>
  <c r="R167" i="2"/>
  <c r="S167" i="2" s="1"/>
  <c r="R168" i="2"/>
  <c r="S168" i="2" s="1"/>
  <c r="R169" i="2"/>
  <c r="S169" i="2" s="1"/>
  <c r="R170" i="2"/>
  <c r="S170" i="2" s="1"/>
  <c r="R171" i="2"/>
  <c r="S171" i="2" s="1"/>
  <c r="R172" i="2"/>
  <c r="S172" i="2" s="1"/>
  <c r="R173" i="2"/>
  <c r="S173" i="2" s="1"/>
  <c r="R174" i="2"/>
  <c r="S174" i="2" s="1"/>
  <c r="R175" i="2"/>
  <c r="S175" i="2" s="1"/>
  <c r="R176" i="2"/>
  <c r="S176" i="2" s="1"/>
  <c r="R177" i="2"/>
  <c r="S177" i="2" s="1"/>
  <c r="R178" i="2"/>
  <c r="S178" i="2" s="1"/>
  <c r="R179" i="2"/>
  <c r="S179" i="2" s="1"/>
  <c r="R180" i="2"/>
  <c r="S180" i="2" s="1"/>
  <c r="R181" i="2"/>
  <c r="S181" i="2" s="1"/>
  <c r="R182" i="2"/>
  <c r="S182" i="2" s="1"/>
  <c r="R183" i="2"/>
  <c r="S183" i="2" s="1"/>
  <c r="R184" i="2"/>
  <c r="S184" i="2" s="1"/>
  <c r="R185" i="2"/>
  <c r="S185" i="2" s="1"/>
  <c r="R186" i="2"/>
  <c r="S186" i="2" s="1"/>
  <c r="R187" i="2"/>
  <c r="S187" i="2" s="1"/>
  <c r="R188" i="2"/>
  <c r="S188" i="2" s="1"/>
  <c r="R189" i="2"/>
  <c r="S189" i="2" s="1"/>
  <c r="R190" i="2"/>
  <c r="S190" i="2" s="1"/>
  <c r="R191" i="2"/>
  <c r="S191" i="2" s="1"/>
  <c r="R192" i="2"/>
  <c r="S192" i="2" s="1"/>
  <c r="R193" i="2"/>
  <c r="S193" i="2" s="1"/>
  <c r="R194" i="2"/>
  <c r="S194" i="2" s="1"/>
  <c r="R195" i="2"/>
  <c r="S195" i="2" s="1"/>
  <c r="R196" i="2"/>
  <c r="S196" i="2" s="1"/>
  <c r="R197" i="2"/>
  <c r="S197" i="2" s="1"/>
  <c r="R198" i="2"/>
  <c r="S198" i="2" s="1"/>
  <c r="R199" i="2"/>
  <c r="S199" i="2" s="1"/>
  <c r="R200" i="2"/>
  <c r="S200" i="2" s="1"/>
  <c r="R201" i="2"/>
  <c r="S201" i="2" s="1"/>
  <c r="R202" i="2"/>
  <c r="S202" i="2" s="1"/>
  <c r="R203" i="2"/>
  <c r="S203" i="2" s="1"/>
  <c r="R204" i="2"/>
  <c r="S204" i="2" s="1"/>
  <c r="R205" i="2"/>
  <c r="S205" i="2" s="1"/>
  <c r="R206" i="2"/>
  <c r="S206" i="2" s="1"/>
  <c r="R207" i="2"/>
  <c r="S207" i="2" s="1"/>
  <c r="R208" i="2"/>
  <c r="S208" i="2" s="1"/>
  <c r="R209" i="2"/>
  <c r="S209" i="2" s="1"/>
  <c r="R210" i="2"/>
  <c r="S210" i="2" s="1"/>
  <c r="R211" i="2"/>
  <c r="S211" i="2" s="1"/>
  <c r="R212" i="2"/>
  <c r="S212" i="2" s="1"/>
  <c r="R213" i="2"/>
  <c r="S213" i="2" s="1"/>
  <c r="R214" i="2"/>
  <c r="S214" i="2" s="1"/>
  <c r="R215" i="2"/>
  <c r="S215" i="2" s="1"/>
  <c r="R216" i="2"/>
  <c r="S216" i="2" s="1"/>
  <c r="R217" i="2"/>
  <c r="S217" i="2" s="1"/>
  <c r="R218" i="2"/>
  <c r="S218" i="2" s="1"/>
  <c r="R219" i="2"/>
  <c r="S219" i="2" s="1"/>
  <c r="R220" i="2"/>
  <c r="S220" i="2" s="1"/>
  <c r="R221" i="2"/>
  <c r="S221" i="2" s="1"/>
  <c r="R222" i="2"/>
  <c r="S222" i="2" s="1"/>
  <c r="R223" i="2"/>
  <c r="S223" i="2" s="1"/>
  <c r="R224" i="2"/>
  <c r="S224" i="2" s="1"/>
  <c r="R225" i="2"/>
  <c r="S225" i="2" s="1"/>
  <c r="R226" i="2"/>
  <c r="S226" i="2" s="1"/>
  <c r="R227" i="2"/>
  <c r="S227" i="2" s="1"/>
  <c r="R228" i="2"/>
  <c r="S228" i="2" s="1"/>
  <c r="R229" i="2"/>
  <c r="S229" i="2" s="1"/>
  <c r="R230" i="2"/>
  <c r="S230" i="2" s="1"/>
  <c r="R231" i="2"/>
  <c r="S231" i="2" s="1"/>
  <c r="R232" i="2"/>
  <c r="S232" i="2" s="1"/>
  <c r="R233" i="2"/>
  <c r="S233" i="2" s="1"/>
  <c r="R234" i="2"/>
  <c r="S234" i="2" s="1"/>
  <c r="R235" i="2"/>
  <c r="S235" i="2" s="1"/>
  <c r="R236" i="2"/>
  <c r="S236" i="2" s="1"/>
  <c r="R237" i="2"/>
  <c r="S237" i="2" s="1"/>
  <c r="R238" i="2"/>
  <c r="S238" i="2" s="1"/>
  <c r="R239" i="2"/>
  <c r="S239" i="2" s="1"/>
  <c r="R240" i="2"/>
  <c r="S240" i="2" s="1"/>
  <c r="R241" i="2"/>
  <c r="S241" i="2" s="1"/>
  <c r="R242" i="2"/>
  <c r="S242" i="2" s="1"/>
  <c r="R243" i="2"/>
  <c r="S243" i="2" s="1"/>
  <c r="R244" i="2"/>
  <c r="S244" i="2" s="1"/>
  <c r="R245" i="2"/>
  <c r="S245" i="2" s="1"/>
  <c r="R246" i="2"/>
  <c r="S246" i="2" s="1"/>
  <c r="R247" i="2"/>
  <c r="S247" i="2" s="1"/>
  <c r="R248" i="2"/>
  <c r="S248" i="2" s="1"/>
  <c r="R249" i="2"/>
  <c r="S249" i="2" s="1"/>
  <c r="R250" i="2"/>
  <c r="S250" i="2" s="1"/>
  <c r="R251" i="2"/>
  <c r="S251" i="2" s="1"/>
  <c r="R252" i="2"/>
  <c r="S252" i="2" s="1"/>
  <c r="R253" i="2"/>
  <c r="S253" i="2" s="1"/>
  <c r="R254" i="2"/>
  <c r="S254" i="2" s="1"/>
  <c r="R255" i="2"/>
  <c r="S255" i="2" s="1"/>
  <c r="R256" i="2"/>
  <c r="S256" i="2" s="1"/>
  <c r="R257" i="2"/>
  <c r="S257" i="2" s="1"/>
  <c r="R258" i="2"/>
  <c r="S258" i="2" s="1"/>
  <c r="R259" i="2"/>
  <c r="S259" i="2" s="1"/>
  <c r="R260" i="2"/>
  <c r="S260" i="2" s="1"/>
  <c r="R261" i="2"/>
  <c r="S261" i="2" s="1"/>
  <c r="R262" i="2"/>
  <c r="S262" i="2" s="1"/>
  <c r="R263" i="2"/>
  <c r="S263" i="2" s="1"/>
  <c r="R264" i="2"/>
  <c r="S264" i="2" s="1"/>
  <c r="R265" i="2"/>
  <c r="S265" i="2" s="1"/>
  <c r="R266" i="2"/>
  <c r="S266" i="2" s="1"/>
  <c r="R267" i="2"/>
  <c r="S267" i="2" s="1"/>
  <c r="R268" i="2"/>
  <c r="S268" i="2" s="1"/>
  <c r="R269" i="2"/>
  <c r="S269" i="2" s="1"/>
  <c r="R270" i="2"/>
  <c r="S270" i="2" s="1"/>
  <c r="R271" i="2"/>
  <c r="S271" i="2" s="1"/>
  <c r="R272" i="2"/>
  <c r="S272" i="2" s="1"/>
  <c r="R273" i="2"/>
  <c r="S273" i="2" s="1"/>
  <c r="R274" i="2"/>
  <c r="S274" i="2" s="1"/>
  <c r="R275" i="2"/>
  <c r="S275" i="2" s="1"/>
  <c r="R276" i="2"/>
  <c r="S276" i="2" s="1"/>
  <c r="R277" i="2"/>
  <c r="S277" i="2" s="1"/>
  <c r="R278" i="2"/>
  <c r="S278" i="2" s="1"/>
  <c r="R279" i="2"/>
  <c r="S279" i="2" s="1"/>
  <c r="R280" i="2"/>
  <c r="S280" i="2" s="1"/>
  <c r="R281" i="2"/>
  <c r="S281" i="2" s="1"/>
  <c r="R282" i="2"/>
  <c r="S282" i="2" s="1"/>
  <c r="R283" i="2"/>
  <c r="S283" i="2" s="1"/>
  <c r="R284" i="2"/>
  <c r="S284" i="2" s="1"/>
  <c r="R285" i="2"/>
  <c r="S285" i="2" s="1"/>
  <c r="R286" i="2"/>
  <c r="S286" i="2" s="1"/>
  <c r="R287" i="2"/>
  <c r="S287" i="2" s="1"/>
  <c r="R288" i="2"/>
  <c r="S288" i="2" s="1"/>
  <c r="R289" i="2"/>
  <c r="S289" i="2" s="1"/>
  <c r="R290" i="2"/>
  <c r="S290" i="2" s="1"/>
  <c r="R291" i="2"/>
  <c r="S291" i="2" s="1"/>
  <c r="R292" i="2"/>
  <c r="S292" i="2" s="1"/>
  <c r="R293" i="2"/>
  <c r="S293" i="2" s="1"/>
  <c r="R294" i="2"/>
  <c r="S294" i="2" s="1"/>
  <c r="R295" i="2"/>
  <c r="S295" i="2" s="1"/>
  <c r="R296" i="2"/>
  <c r="S296" i="2" s="1"/>
  <c r="R297" i="2"/>
  <c r="S297" i="2" s="1"/>
  <c r="R298" i="2"/>
  <c r="S298" i="2" s="1"/>
  <c r="R299" i="2"/>
  <c r="S299" i="2" s="1"/>
  <c r="R300" i="2"/>
  <c r="S300" i="2" s="1"/>
  <c r="R301" i="2"/>
  <c r="S301" i="2" s="1"/>
  <c r="R302" i="2"/>
  <c r="S302" i="2" s="1"/>
  <c r="R2" i="2"/>
  <c r="S2" i="2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L47" i="4"/>
  <c r="M47" i="4" s="1"/>
  <c r="L48" i="4"/>
  <c r="M48" i="4" s="1"/>
  <c r="L49" i="4"/>
  <c r="M49" i="4" s="1"/>
  <c r="L50" i="4"/>
  <c r="M50" i="4" s="1"/>
  <c r="L51" i="4"/>
  <c r="M51" i="4" s="1"/>
  <c r="L52" i="4"/>
  <c r="M52" i="4" s="1"/>
  <c r="L53" i="4"/>
  <c r="M53" i="4" s="1"/>
  <c r="L54" i="4"/>
  <c r="M54" i="4" s="1"/>
  <c r="L55" i="4"/>
  <c r="M55" i="4" s="1"/>
  <c r="L56" i="4"/>
  <c r="M56" i="4" s="1"/>
  <c r="L57" i="4"/>
  <c r="M57" i="4" s="1"/>
  <c r="L58" i="4"/>
  <c r="M58" i="4" s="1"/>
  <c r="L59" i="4"/>
  <c r="M59" i="4" s="1"/>
  <c r="L60" i="4"/>
  <c r="M60" i="4" s="1"/>
  <c r="L61" i="4"/>
  <c r="M61" i="4" s="1"/>
  <c r="L62" i="4"/>
  <c r="M62" i="4" s="1"/>
  <c r="L63" i="4"/>
  <c r="M63" i="4" s="1"/>
  <c r="L64" i="4"/>
  <c r="M64" i="4" s="1"/>
  <c r="L65" i="4"/>
  <c r="M65" i="4" s="1"/>
  <c r="L66" i="4"/>
  <c r="M66" i="4" s="1"/>
  <c r="L67" i="4"/>
  <c r="M67" i="4" s="1"/>
  <c r="L68" i="4"/>
  <c r="M68" i="4" s="1"/>
  <c r="L69" i="4"/>
  <c r="M69" i="4" s="1"/>
  <c r="L70" i="4"/>
  <c r="M70" i="4" s="1"/>
  <c r="L71" i="4"/>
  <c r="M71" i="4" s="1"/>
  <c r="L72" i="4"/>
  <c r="M72" i="4" s="1"/>
  <c r="L73" i="4"/>
  <c r="M73" i="4" s="1"/>
  <c r="L74" i="4"/>
  <c r="M74" i="4" s="1"/>
  <c r="L75" i="4"/>
  <c r="M75" i="4" s="1"/>
  <c r="L76" i="4"/>
  <c r="M76" i="4" s="1"/>
  <c r="L77" i="4"/>
  <c r="M77" i="4" s="1"/>
  <c r="L78" i="4"/>
  <c r="M78" i="4" s="1"/>
  <c r="L79" i="4"/>
  <c r="M79" i="4" s="1"/>
  <c r="L80" i="4"/>
  <c r="M80" i="4" s="1"/>
  <c r="L81" i="4"/>
  <c r="M81" i="4" s="1"/>
  <c r="L82" i="4"/>
  <c r="M82" i="4" s="1"/>
  <c r="L83" i="4"/>
  <c r="M83" i="4" s="1"/>
  <c r="L84" i="4"/>
  <c r="M84" i="4" s="1"/>
  <c r="L85" i="4"/>
  <c r="M85" i="4" s="1"/>
  <c r="L86" i="4"/>
  <c r="M86" i="4" s="1"/>
  <c r="L87" i="4"/>
  <c r="M87" i="4" s="1"/>
  <c r="L88" i="4"/>
  <c r="M88" i="4" s="1"/>
  <c r="L89" i="4"/>
  <c r="M89" i="4" s="1"/>
  <c r="L90" i="4"/>
  <c r="M90" i="4" s="1"/>
  <c r="L91" i="4"/>
  <c r="M91" i="4" s="1"/>
  <c r="L92" i="4"/>
  <c r="M92" i="4" s="1"/>
  <c r="L93" i="4"/>
  <c r="M93" i="4" s="1"/>
  <c r="L94" i="4"/>
  <c r="M94" i="4" s="1"/>
  <c r="L95" i="4"/>
  <c r="M95" i="4" s="1"/>
  <c r="L96" i="4"/>
  <c r="M96" i="4" s="1"/>
  <c r="L97" i="4"/>
  <c r="M97" i="4" s="1"/>
  <c r="L98" i="4"/>
  <c r="M98" i="4" s="1"/>
  <c r="L99" i="4"/>
  <c r="M99" i="4" s="1"/>
  <c r="L100" i="4"/>
  <c r="M100" i="4" s="1"/>
  <c r="L101" i="4"/>
  <c r="M101" i="4" s="1"/>
  <c r="L102" i="4"/>
  <c r="M102" i="4" s="1"/>
  <c r="L103" i="4"/>
  <c r="M103" i="4" s="1"/>
  <c r="L104" i="4"/>
  <c r="M104" i="4" s="1"/>
  <c r="L105" i="4"/>
  <c r="M105" i="4" s="1"/>
  <c r="L106" i="4"/>
  <c r="M106" i="4" s="1"/>
  <c r="L107" i="4"/>
  <c r="M107" i="4" s="1"/>
  <c r="L108" i="4"/>
  <c r="M108" i="4" s="1"/>
  <c r="L109" i="4"/>
  <c r="M109" i="4" s="1"/>
  <c r="L110" i="4"/>
  <c r="M110" i="4" s="1"/>
  <c r="L111" i="4"/>
  <c r="M111" i="4" s="1"/>
  <c r="L112" i="4"/>
  <c r="M112" i="4" s="1"/>
  <c r="L113" i="4"/>
  <c r="M113" i="4" s="1"/>
  <c r="L114" i="4"/>
  <c r="M114" i="4" s="1"/>
  <c r="L115" i="4"/>
  <c r="M115" i="4" s="1"/>
  <c r="L116" i="4"/>
  <c r="M116" i="4" s="1"/>
  <c r="L117" i="4"/>
  <c r="M117" i="4" s="1"/>
  <c r="L118" i="4"/>
  <c r="M118" i="4" s="1"/>
  <c r="L119" i="4"/>
  <c r="M119" i="4" s="1"/>
  <c r="L120" i="4"/>
  <c r="M120" i="4" s="1"/>
  <c r="L121" i="4"/>
  <c r="M121" i="4" s="1"/>
  <c r="L122" i="4"/>
  <c r="M122" i="4" s="1"/>
  <c r="L123" i="4"/>
  <c r="M123" i="4" s="1"/>
  <c r="L124" i="4"/>
  <c r="M124" i="4" s="1"/>
  <c r="L125" i="4"/>
  <c r="M125" i="4" s="1"/>
  <c r="L126" i="4"/>
  <c r="M126" i="4" s="1"/>
  <c r="L127" i="4"/>
  <c r="M127" i="4" s="1"/>
  <c r="L128" i="4"/>
  <c r="M128" i="4" s="1"/>
  <c r="L129" i="4"/>
  <c r="M129" i="4" s="1"/>
  <c r="L130" i="4"/>
  <c r="M130" i="4" s="1"/>
  <c r="L131" i="4"/>
  <c r="M131" i="4" s="1"/>
  <c r="L132" i="4"/>
  <c r="M132" i="4" s="1"/>
  <c r="L133" i="4"/>
  <c r="M133" i="4" s="1"/>
  <c r="L134" i="4"/>
  <c r="M134" i="4" s="1"/>
  <c r="L135" i="4"/>
  <c r="M135" i="4" s="1"/>
  <c r="L136" i="4"/>
  <c r="M136" i="4" s="1"/>
  <c r="L137" i="4"/>
  <c r="M137" i="4" s="1"/>
  <c r="L138" i="4"/>
  <c r="M138" i="4" s="1"/>
  <c r="L139" i="4"/>
  <c r="M139" i="4" s="1"/>
  <c r="L140" i="4"/>
  <c r="M140" i="4" s="1"/>
  <c r="L141" i="4"/>
  <c r="M141" i="4" s="1"/>
  <c r="L142" i="4"/>
  <c r="M142" i="4" s="1"/>
  <c r="L143" i="4"/>
  <c r="M143" i="4" s="1"/>
  <c r="L144" i="4"/>
  <c r="M144" i="4" s="1"/>
  <c r="L145" i="4"/>
  <c r="M145" i="4" s="1"/>
  <c r="L146" i="4"/>
  <c r="M146" i="4" s="1"/>
  <c r="L147" i="4"/>
  <c r="M147" i="4" s="1"/>
  <c r="L148" i="4"/>
  <c r="M148" i="4" s="1"/>
  <c r="L149" i="4"/>
  <c r="M149" i="4" s="1"/>
  <c r="L150" i="4"/>
  <c r="M150" i="4" s="1"/>
  <c r="L151" i="4"/>
  <c r="M151" i="4" s="1"/>
  <c r="L152" i="4"/>
  <c r="M152" i="4" s="1"/>
  <c r="L153" i="4"/>
  <c r="M153" i="4" s="1"/>
  <c r="L154" i="4"/>
  <c r="M154" i="4" s="1"/>
  <c r="L155" i="4"/>
  <c r="M155" i="4" s="1"/>
  <c r="L156" i="4"/>
  <c r="M156" i="4" s="1"/>
  <c r="L157" i="4"/>
  <c r="M157" i="4" s="1"/>
  <c r="L158" i="4"/>
  <c r="M158" i="4" s="1"/>
  <c r="L159" i="4"/>
  <c r="M159" i="4" s="1"/>
  <c r="L160" i="4"/>
  <c r="M160" i="4" s="1"/>
  <c r="L161" i="4"/>
  <c r="M161" i="4" s="1"/>
  <c r="L162" i="4"/>
  <c r="M162" i="4" s="1"/>
  <c r="L163" i="4"/>
  <c r="M163" i="4" s="1"/>
  <c r="L164" i="4"/>
  <c r="M164" i="4" s="1"/>
  <c r="L165" i="4"/>
  <c r="M165" i="4" s="1"/>
  <c r="L166" i="4"/>
  <c r="M166" i="4" s="1"/>
  <c r="L167" i="4"/>
  <c r="M167" i="4" s="1"/>
  <c r="L168" i="4"/>
  <c r="M168" i="4" s="1"/>
  <c r="L169" i="4"/>
  <c r="M169" i="4" s="1"/>
  <c r="L170" i="4"/>
  <c r="M170" i="4" s="1"/>
  <c r="L171" i="4"/>
  <c r="M171" i="4" s="1"/>
  <c r="L172" i="4"/>
  <c r="M172" i="4" s="1"/>
  <c r="L173" i="4"/>
  <c r="M173" i="4" s="1"/>
  <c r="L174" i="4"/>
  <c r="M174" i="4" s="1"/>
  <c r="L175" i="4"/>
  <c r="M175" i="4" s="1"/>
  <c r="L176" i="4"/>
  <c r="M176" i="4" s="1"/>
  <c r="L177" i="4"/>
  <c r="M177" i="4" s="1"/>
  <c r="L178" i="4"/>
  <c r="M178" i="4" s="1"/>
  <c r="L179" i="4"/>
  <c r="M179" i="4" s="1"/>
  <c r="L180" i="4"/>
  <c r="M180" i="4" s="1"/>
  <c r="L181" i="4"/>
  <c r="M181" i="4" s="1"/>
  <c r="L182" i="4"/>
  <c r="M182" i="4" s="1"/>
  <c r="L183" i="4"/>
  <c r="M183" i="4" s="1"/>
  <c r="L184" i="4"/>
  <c r="M184" i="4" s="1"/>
  <c r="L185" i="4"/>
  <c r="M185" i="4" s="1"/>
  <c r="L186" i="4"/>
  <c r="M186" i="4" s="1"/>
  <c r="L187" i="4"/>
  <c r="M187" i="4" s="1"/>
  <c r="L188" i="4"/>
  <c r="M188" i="4" s="1"/>
  <c r="L189" i="4"/>
  <c r="M189" i="4" s="1"/>
  <c r="L190" i="4"/>
  <c r="M190" i="4" s="1"/>
  <c r="L191" i="4"/>
  <c r="M191" i="4" s="1"/>
  <c r="L192" i="4"/>
  <c r="M192" i="4" s="1"/>
  <c r="L193" i="4"/>
  <c r="M193" i="4" s="1"/>
  <c r="L194" i="4"/>
  <c r="M194" i="4" s="1"/>
  <c r="L195" i="4"/>
  <c r="M195" i="4" s="1"/>
  <c r="L196" i="4"/>
  <c r="M196" i="4" s="1"/>
  <c r="L197" i="4"/>
  <c r="M197" i="4" s="1"/>
  <c r="L198" i="4"/>
  <c r="M198" i="4" s="1"/>
  <c r="L199" i="4"/>
  <c r="M199" i="4" s="1"/>
  <c r="L200" i="4"/>
  <c r="M200" i="4" s="1"/>
  <c r="L201" i="4"/>
  <c r="M201" i="4" s="1"/>
  <c r="L202" i="4"/>
  <c r="M202" i="4" s="1"/>
  <c r="L203" i="4"/>
  <c r="M203" i="4" s="1"/>
  <c r="L204" i="4"/>
  <c r="M204" i="4" s="1"/>
  <c r="L205" i="4"/>
  <c r="M205" i="4" s="1"/>
  <c r="L206" i="4"/>
  <c r="M206" i="4" s="1"/>
  <c r="L207" i="4"/>
  <c r="M207" i="4" s="1"/>
  <c r="L208" i="4"/>
  <c r="M208" i="4" s="1"/>
  <c r="L209" i="4"/>
  <c r="M209" i="4" s="1"/>
  <c r="L210" i="4"/>
  <c r="M210" i="4" s="1"/>
  <c r="L211" i="4"/>
  <c r="M211" i="4" s="1"/>
  <c r="L212" i="4"/>
  <c r="M212" i="4" s="1"/>
  <c r="L213" i="4"/>
  <c r="M213" i="4" s="1"/>
  <c r="L214" i="4"/>
  <c r="M214" i="4" s="1"/>
  <c r="L215" i="4"/>
  <c r="M215" i="4" s="1"/>
  <c r="L216" i="4"/>
  <c r="M216" i="4" s="1"/>
  <c r="L217" i="4"/>
  <c r="M217" i="4" s="1"/>
  <c r="L218" i="4"/>
  <c r="M218" i="4" s="1"/>
  <c r="L219" i="4"/>
  <c r="M219" i="4" s="1"/>
  <c r="L220" i="4"/>
  <c r="M220" i="4" s="1"/>
  <c r="L221" i="4"/>
  <c r="M221" i="4" s="1"/>
  <c r="L222" i="4"/>
  <c r="M222" i="4" s="1"/>
  <c r="L223" i="4"/>
  <c r="M223" i="4" s="1"/>
  <c r="L224" i="4"/>
  <c r="M224" i="4" s="1"/>
  <c r="L225" i="4"/>
  <c r="M225" i="4" s="1"/>
  <c r="L226" i="4"/>
  <c r="M226" i="4" s="1"/>
  <c r="L227" i="4"/>
  <c r="M227" i="4" s="1"/>
  <c r="L228" i="4"/>
  <c r="M228" i="4" s="1"/>
  <c r="L229" i="4"/>
  <c r="M229" i="4" s="1"/>
  <c r="L230" i="4"/>
  <c r="M230" i="4" s="1"/>
  <c r="L231" i="4"/>
  <c r="M231" i="4" s="1"/>
  <c r="L232" i="4"/>
  <c r="M232" i="4" s="1"/>
  <c r="L233" i="4"/>
  <c r="M233" i="4" s="1"/>
  <c r="L234" i="4"/>
  <c r="M234" i="4" s="1"/>
  <c r="L235" i="4"/>
  <c r="M235" i="4" s="1"/>
  <c r="L236" i="4"/>
  <c r="M236" i="4" s="1"/>
  <c r="L237" i="4"/>
  <c r="M237" i="4" s="1"/>
  <c r="L238" i="4"/>
  <c r="M238" i="4" s="1"/>
  <c r="L239" i="4"/>
  <c r="M239" i="4" s="1"/>
  <c r="L240" i="4"/>
  <c r="M240" i="4" s="1"/>
  <c r="L241" i="4"/>
  <c r="M241" i="4" s="1"/>
  <c r="L242" i="4"/>
  <c r="M242" i="4" s="1"/>
  <c r="L243" i="4"/>
  <c r="M243" i="4" s="1"/>
  <c r="L244" i="4"/>
  <c r="M244" i="4" s="1"/>
  <c r="L245" i="4"/>
  <c r="M245" i="4" s="1"/>
  <c r="L246" i="4"/>
  <c r="M246" i="4" s="1"/>
  <c r="L247" i="4"/>
  <c r="M247" i="4" s="1"/>
  <c r="L248" i="4"/>
  <c r="M248" i="4" s="1"/>
  <c r="L249" i="4"/>
  <c r="M249" i="4" s="1"/>
  <c r="L250" i="4"/>
  <c r="M250" i="4" s="1"/>
  <c r="L251" i="4"/>
  <c r="M251" i="4" s="1"/>
  <c r="L252" i="4"/>
  <c r="M252" i="4" s="1"/>
  <c r="L253" i="4"/>
  <c r="M253" i="4" s="1"/>
  <c r="L254" i="4"/>
  <c r="M254" i="4" s="1"/>
  <c r="L255" i="4"/>
  <c r="M255" i="4" s="1"/>
  <c r="L256" i="4"/>
  <c r="M256" i="4" s="1"/>
  <c r="L257" i="4"/>
  <c r="M257" i="4" s="1"/>
  <c r="L258" i="4"/>
  <c r="M258" i="4" s="1"/>
  <c r="L259" i="4"/>
  <c r="M259" i="4" s="1"/>
  <c r="L260" i="4"/>
  <c r="M260" i="4" s="1"/>
  <c r="L261" i="4"/>
  <c r="M261" i="4" s="1"/>
  <c r="L262" i="4"/>
  <c r="M262" i="4" s="1"/>
  <c r="L263" i="4"/>
  <c r="M263" i="4" s="1"/>
  <c r="L264" i="4"/>
  <c r="M264" i="4" s="1"/>
  <c r="L265" i="4"/>
  <c r="M265" i="4" s="1"/>
  <c r="L266" i="4"/>
  <c r="M266" i="4" s="1"/>
  <c r="L267" i="4"/>
  <c r="M267" i="4" s="1"/>
  <c r="L268" i="4"/>
  <c r="M268" i="4" s="1"/>
  <c r="L269" i="4"/>
  <c r="M269" i="4" s="1"/>
  <c r="L270" i="4"/>
  <c r="M270" i="4" s="1"/>
  <c r="L271" i="4"/>
  <c r="M271" i="4" s="1"/>
  <c r="L272" i="4"/>
  <c r="M272" i="4" s="1"/>
  <c r="L273" i="4"/>
  <c r="M273" i="4" s="1"/>
  <c r="L274" i="4"/>
  <c r="M274" i="4" s="1"/>
  <c r="L275" i="4"/>
  <c r="M275" i="4" s="1"/>
  <c r="L276" i="4"/>
  <c r="M276" i="4" s="1"/>
  <c r="L277" i="4"/>
  <c r="M277" i="4" s="1"/>
  <c r="L278" i="4"/>
  <c r="M278" i="4" s="1"/>
  <c r="L279" i="4"/>
  <c r="M279" i="4" s="1"/>
  <c r="L280" i="4"/>
  <c r="M280" i="4" s="1"/>
  <c r="L281" i="4"/>
  <c r="M281" i="4" s="1"/>
  <c r="L282" i="4"/>
  <c r="M282" i="4" s="1"/>
  <c r="L283" i="4"/>
  <c r="M283" i="4" s="1"/>
  <c r="L284" i="4"/>
  <c r="M284" i="4" s="1"/>
  <c r="L285" i="4"/>
  <c r="M285" i="4" s="1"/>
  <c r="L286" i="4"/>
  <c r="M286" i="4" s="1"/>
  <c r="L287" i="4"/>
  <c r="M287" i="4" s="1"/>
  <c r="L288" i="4"/>
  <c r="M288" i="4" s="1"/>
  <c r="L289" i="4"/>
  <c r="M289" i="4" s="1"/>
  <c r="L290" i="4"/>
  <c r="M290" i="4" s="1"/>
  <c r="L291" i="4"/>
  <c r="M291" i="4" s="1"/>
  <c r="L292" i="4"/>
  <c r="M292" i="4" s="1"/>
  <c r="L293" i="4"/>
  <c r="M293" i="4" s="1"/>
  <c r="L294" i="4"/>
  <c r="M294" i="4" s="1"/>
  <c r="L295" i="4"/>
  <c r="M295" i="4" s="1"/>
  <c r="L296" i="4"/>
  <c r="M296" i="4" s="1"/>
  <c r="L297" i="4"/>
  <c r="M297" i="4" s="1"/>
  <c r="L298" i="4"/>
  <c r="M298" i="4" s="1"/>
  <c r="L299" i="4"/>
  <c r="M299" i="4" s="1"/>
  <c r="L300" i="4"/>
  <c r="M300" i="4" s="1"/>
  <c r="L301" i="4"/>
  <c r="M301" i="4" s="1"/>
  <c r="L302" i="4"/>
  <c r="M302" i="4" s="1"/>
  <c r="L303" i="4"/>
  <c r="M303" i="4" s="1"/>
  <c r="L304" i="4"/>
  <c r="M304" i="4" s="1"/>
  <c r="L305" i="4"/>
  <c r="M305" i="4" s="1"/>
  <c r="L306" i="4"/>
  <c r="M306" i="4" s="1"/>
  <c r="L307" i="4"/>
  <c r="M307" i="4" s="1"/>
  <c r="L308" i="4"/>
  <c r="M308" i="4" s="1"/>
  <c r="L309" i="4"/>
  <c r="M309" i="4" s="1"/>
  <c r="L310" i="4"/>
  <c r="M310" i="4" s="1"/>
  <c r="L311" i="4"/>
  <c r="M311" i="4" s="1"/>
  <c r="L312" i="4"/>
  <c r="M312" i="4" s="1"/>
  <c r="L313" i="4"/>
  <c r="M313" i="4" s="1"/>
  <c r="L314" i="4"/>
  <c r="M314" i="4" s="1"/>
  <c r="L2" i="4"/>
  <c r="M2" i="4" s="1"/>
  <c r="H315" i="4"/>
</calcChain>
</file>

<file path=xl/sharedStrings.xml><?xml version="1.0" encoding="utf-8"?>
<sst xmlns="http://schemas.openxmlformats.org/spreadsheetml/2006/main" count="8293" uniqueCount="1067">
  <si>
    <t/>
  </si>
  <si>
    <t>129</t>
  </si>
  <si>
    <t>3002179</t>
  </si>
  <si>
    <t>1101334032</t>
  </si>
  <si>
    <t>K1</t>
  </si>
  <si>
    <t>C24TNN|11262</t>
  </si>
  <si>
    <t>Hàng hóa quầy 0480.3002179</t>
  </si>
  <si>
    <t>1000023239</t>
  </si>
  <si>
    <t>CÔNG TY TNHH MTV TM &amp; DV NGỌC THƠM</t>
  </si>
  <si>
    <t>1101334480</t>
  </si>
  <si>
    <t>100018541849</t>
  </si>
  <si>
    <t>C24TNN|11642</t>
  </si>
  <si>
    <t>HÃ ng hÃ³a quáº§y 0480.3002179</t>
  </si>
  <si>
    <t>141</t>
  </si>
  <si>
    <t>1101334033</t>
  </si>
  <si>
    <t>C24TNN|11594</t>
  </si>
  <si>
    <t>1101334436</t>
  </si>
  <si>
    <t>100018541826</t>
  </si>
  <si>
    <t>C24TNN|12193</t>
  </si>
  <si>
    <t>116</t>
  </si>
  <si>
    <t>1100888925</t>
  </si>
  <si>
    <t>100018260698</t>
  </si>
  <si>
    <t>C24TNN|13595</t>
  </si>
  <si>
    <t>119</t>
  </si>
  <si>
    <t>1100919465</t>
  </si>
  <si>
    <t>100018276710</t>
  </si>
  <si>
    <t>C24TNN|14852</t>
  </si>
  <si>
    <t>126</t>
  </si>
  <si>
    <t>1100913347</t>
  </si>
  <si>
    <t>100018271403</t>
  </si>
  <si>
    <t>C24TNN|14941</t>
  </si>
  <si>
    <t>143</t>
  </si>
  <si>
    <t>1100912383</t>
  </si>
  <si>
    <t>100018273074</t>
  </si>
  <si>
    <t>C24TNN|14942</t>
  </si>
  <si>
    <t>130</t>
  </si>
  <si>
    <t>1100911574</t>
  </si>
  <si>
    <t>100018271673</t>
  </si>
  <si>
    <t>C24TNN|14938</t>
  </si>
  <si>
    <t>1100910004</t>
  </si>
  <si>
    <t>100018271579</t>
  </si>
  <si>
    <t>C24TNN|14939</t>
  </si>
  <si>
    <t>107</t>
  </si>
  <si>
    <t>1100909345</t>
  </si>
  <si>
    <t>100018275093</t>
  </si>
  <si>
    <t>C24TNN|14940</t>
  </si>
  <si>
    <t>145</t>
  </si>
  <si>
    <t>1100902302</t>
  </si>
  <si>
    <t>100018268113</t>
  </si>
  <si>
    <t>C24TNN|14835</t>
  </si>
  <si>
    <t>106</t>
  </si>
  <si>
    <t>1100900956</t>
  </si>
  <si>
    <t>100018264113</t>
  </si>
  <si>
    <t>C24TNN|14834</t>
  </si>
  <si>
    <t>138</t>
  </si>
  <si>
    <t>1100900279</t>
  </si>
  <si>
    <t>100018268246</t>
  </si>
  <si>
    <t>C24TNN|14847</t>
  </si>
  <si>
    <t>110</t>
  </si>
  <si>
    <t>1100898851</t>
  </si>
  <si>
    <t>100018264451</t>
  </si>
  <si>
    <t>C24TNN|14851</t>
  </si>
  <si>
    <t>1100898521</t>
  </si>
  <si>
    <t>100018264141</t>
  </si>
  <si>
    <t>C24TNN|14833</t>
  </si>
  <si>
    <t>1100898327</t>
  </si>
  <si>
    <t>100018264901</t>
  </si>
  <si>
    <t>C24TNN|14848</t>
  </si>
  <si>
    <t>150</t>
  </si>
  <si>
    <t>1100891250</t>
  </si>
  <si>
    <t>100018262854</t>
  </si>
  <si>
    <t>C24TNN|14849</t>
  </si>
  <si>
    <t>104</t>
  </si>
  <si>
    <t>1100891113</t>
  </si>
  <si>
    <t>100018259989</t>
  </si>
  <si>
    <t>C24TNN|14850</t>
  </si>
  <si>
    <t>1100887889</t>
  </si>
  <si>
    <t>100018259991</t>
  </si>
  <si>
    <t>C24TNN|14853</t>
  </si>
  <si>
    <t>121</t>
  </si>
  <si>
    <t>1100902076</t>
  </si>
  <si>
    <t>100018265392</t>
  </si>
  <si>
    <t>C24TNN|14958</t>
  </si>
  <si>
    <t>123</t>
  </si>
  <si>
    <t>1100899688</t>
  </si>
  <si>
    <t>100018265741</t>
  </si>
  <si>
    <t>C24TNN|14957</t>
  </si>
  <si>
    <t>115</t>
  </si>
  <si>
    <t>1100899236</t>
  </si>
  <si>
    <t>100018264782</t>
  </si>
  <si>
    <t>C24TNN|14956</t>
  </si>
  <si>
    <t>146</t>
  </si>
  <si>
    <t>1100929368</t>
  </si>
  <si>
    <t>100018284358</t>
  </si>
  <si>
    <t>C24TNN|15046</t>
  </si>
  <si>
    <t>128</t>
  </si>
  <si>
    <t>1100928661</t>
  </si>
  <si>
    <t>100018283193</t>
  </si>
  <si>
    <t>C24TNN|15043</t>
  </si>
  <si>
    <t>108</t>
  </si>
  <si>
    <t>1100903314</t>
  </si>
  <si>
    <t>100018269847</t>
  </si>
  <si>
    <t>C24TNN|15028</t>
  </si>
  <si>
    <t>132</t>
  </si>
  <si>
    <t>1100953216</t>
  </si>
  <si>
    <t>100018304580</t>
  </si>
  <si>
    <t>C24TNN|15058</t>
  </si>
  <si>
    <t>1100941106</t>
  </si>
  <si>
    <t>100018297194</t>
  </si>
  <si>
    <t>C24TNN|15057</t>
  </si>
  <si>
    <t>135</t>
  </si>
  <si>
    <t>1100933198</t>
  </si>
  <si>
    <t>100018290673</t>
  </si>
  <si>
    <t>C24TNN|15059</t>
  </si>
  <si>
    <t>109</t>
  </si>
  <si>
    <t>1100935981</t>
  </si>
  <si>
    <t>100018289990</t>
  </si>
  <si>
    <t>C24TNN|15911</t>
  </si>
  <si>
    <t>1100935426</t>
  </si>
  <si>
    <t>100018289557</t>
  </si>
  <si>
    <t>C24TNN|15910</t>
  </si>
  <si>
    <t>1100933119</t>
  </si>
  <si>
    <t>100018287345</t>
  </si>
  <si>
    <t>C24TNN|15908</t>
  </si>
  <si>
    <t>1100933098</t>
  </si>
  <si>
    <t>100018287020</t>
  </si>
  <si>
    <t>C24TNN|15912</t>
  </si>
  <si>
    <t>1100932036</t>
  </si>
  <si>
    <t>100018289556</t>
  </si>
  <si>
    <t>C24TNN|15909</t>
  </si>
  <si>
    <t>1100955547</t>
  </si>
  <si>
    <t>100018304579</t>
  </si>
  <si>
    <t>C24TNN|16043</t>
  </si>
  <si>
    <t>1100949630</t>
  </si>
  <si>
    <t>100018300569</t>
  </si>
  <si>
    <t>C24TNN|16042</t>
  </si>
  <si>
    <t>1100941105</t>
  </si>
  <si>
    <t>100018297198</t>
  </si>
  <si>
    <t>C24TNN|16050</t>
  </si>
  <si>
    <t>1505</t>
  </si>
  <si>
    <t>1100987837</t>
  </si>
  <si>
    <t>100018324013</t>
  </si>
  <si>
    <t>C24TNN|16124</t>
  </si>
  <si>
    <t>142</t>
  </si>
  <si>
    <t>1100979562</t>
  </si>
  <si>
    <t>100018314530</t>
  </si>
  <si>
    <t>C24TNN|16119</t>
  </si>
  <si>
    <t>1504</t>
  </si>
  <si>
    <t>1100979555</t>
  </si>
  <si>
    <t>100018315178</t>
  </si>
  <si>
    <t>C24TNN|16123</t>
  </si>
  <si>
    <t>1100979158</t>
  </si>
  <si>
    <t>100018316588</t>
  </si>
  <si>
    <t>C24TNN|16116</t>
  </si>
  <si>
    <t>1501</t>
  </si>
  <si>
    <t>1100978322</t>
  </si>
  <si>
    <t>100018314994</t>
  </si>
  <si>
    <t>C24TNN|16122</t>
  </si>
  <si>
    <t>1508</t>
  </si>
  <si>
    <t>1100977620</t>
  </si>
  <si>
    <t>100018315502</t>
  </si>
  <si>
    <t>C24TNN|16125</t>
  </si>
  <si>
    <t>1100977078</t>
  </si>
  <si>
    <t>100018312975</t>
  </si>
  <si>
    <t>C24TNN|16113</t>
  </si>
  <si>
    <t>1100976281</t>
  </si>
  <si>
    <t>100018312829</t>
  </si>
  <si>
    <t>C24TNN|16115</t>
  </si>
  <si>
    <t>1100975727</t>
  </si>
  <si>
    <t>100018314480</t>
  </si>
  <si>
    <t>C24TNN|16118</t>
  </si>
  <si>
    <t>1100974966</t>
  </si>
  <si>
    <t>100018314527</t>
  </si>
  <si>
    <t>C24TNN|16120</t>
  </si>
  <si>
    <t>120</t>
  </si>
  <si>
    <t>1100967993</t>
  </si>
  <si>
    <t>100018311415</t>
  </si>
  <si>
    <t>C24TNN|16117</t>
  </si>
  <si>
    <t>1101200494</t>
  </si>
  <si>
    <t>100018454120</t>
  </si>
  <si>
    <t>C24TNN|16181</t>
  </si>
  <si>
    <t>1100974751</t>
  </si>
  <si>
    <t>100018314679</t>
  </si>
  <si>
    <t>C24TNN|16135</t>
  </si>
  <si>
    <t>1100950775</t>
  </si>
  <si>
    <t>100018303952</t>
  </si>
  <si>
    <t>C24TNN|16134</t>
  </si>
  <si>
    <t>1100950083</t>
  </si>
  <si>
    <t>100018303374</t>
  </si>
  <si>
    <t>C24TNN|16144</t>
  </si>
  <si>
    <t>1100996304</t>
  </si>
  <si>
    <t>100018328431</t>
  </si>
  <si>
    <t>C24TNN|16183</t>
  </si>
  <si>
    <t>1100987419</t>
  </si>
  <si>
    <t>100018325037</t>
  </si>
  <si>
    <t>C24TNN|16182</t>
  </si>
  <si>
    <t>103</t>
  </si>
  <si>
    <t>1101208107</t>
  </si>
  <si>
    <t>100018457790</t>
  </si>
  <si>
    <t>C24TNN|16255</t>
  </si>
  <si>
    <t>136</t>
  </si>
  <si>
    <t>1100978820</t>
  </si>
  <si>
    <t>100018314007</t>
  </si>
  <si>
    <t>C24TNN|16204</t>
  </si>
  <si>
    <t>102</t>
  </si>
  <si>
    <t>1100966466</t>
  </si>
  <si>
    <t>100018307871</t>
  </si>
  <si>
    <t>C24TNN|16199</t>
  </si>
  <si>
    <t>111</t>
  </si>
  <si>
    <t>1100962506</t>
  </si>
  <si>
    <t>100018309125</t>
  </si>
  <si>
    <t>C24TNN|16205</t>
  </si>
  <si>
    <t>1101034931</t>
  </si>
  <si>
    <t>100018352851</t>
  </si>
  <si>
    <t>C24TNN|17068</t>
  </si>
  <si>
    <t>1101013182</t>
  </si>
  <si>
    <t>100018340234</t>
  </si>
  <si>
    <t>C24TNN|17074</t>
  </si>
  <si>
    <t>1101002836</t>
  </si>
  <si>
    <t>100018337643</t>
  </si>
  <si>
    <t>C24TNN|17076</t>
  </si>
  <si>
    <t>1101001057</t>
  </si>
  <si>
    <t>100018331109</t>
  </si>
  <si>
    <t>C24TNN|17077</t>
  </si>
  <si>
    <t>1101000983</t>
  </si>
  <si>
    <t>100018331777</t>
  </si>
  <si>
    <t>C24TNN|17067</t>
  </si>
  <si>
    <t>1101000700</t>
  </si>
  <si>
    <t>100018331460</t>
  </si>
  <si>
    <t>C24TNN|17075</t>
  </si>
  <si>
    <t>1101000366</t>
  </si>
  <si>
    <t>100018329153</t>
  </si>
  <si>
    <t>C24TNN|17064</t>
  </si>
  <si>
    <t>140</t>
  </si>
  <si>
    <t>1100999794</t>
  </si>
  <si>
    <t>100018332335</t>
  </si>
  <si>
    <t>C24TNN|17079</t>
  </si>
  <si>
    <t>137</t>
  </si>
  <si>
    <t>1100998413</t>
  </si>
  <si>
    <t>100018332053</t>
  </si>
  <si>
    <t>C24TNN|17078</t>
  </si>
  <si>
    <t>1100997747</t>
  </si>
  <si>
    <t>100018329676</t>
  </si>
  <si>
    <t>C24TNN|16989</t>
  </si>
  <si>
    <t>114</t>
  </si>
  <si>
    <t>1100997365</t>
  </si>
  <si>
    <t>100018330036</t>
  </si>
  <si>
    <t>C24TNN|17069</t>
  </si>
  <si>
    <t>1100997284</t>
  </si>
  <si>
    <t>100018330034</t>
  </si>
  <si>
    <t>C24TNN|17070</t>
  </si>
  <si>
    <t>1100995536</t>
  </si>
  <si>
    <t>100018330029</t>
  </si>
  <si>
    <t>C24TNN|17071</t>
  </si>
  <si>
    <t>133</t>
  </si>
  <si>
    <t>1100987949</t>
  </si>
  <si>
    <t>100018320508</t>
  </si>
  <si>
    <t>C24TNN|16296</t>
  </si>
  <si>
    <t>101</t>
  </si>
  <si>
    <t>1100980367</t>
  </si>
  <si>
    <t>100018317125</t>
  </si>
  <si>
    <t>1C24TNN|16304</t>
  </si>
  <si>
    <t>1100976753</t>
  </si>
  <si>
    <t>100018318184</t>
  </si>
  <si>
    <t>C24TNN|16303</t>
  </si>
  <si>
    <t>1101035211</t>
  </si>
  <si>
    <t>100018355841</t>
  </si>
  <si>
    <t>C24TNN|17292</t>
  </si>
  <si>
    <t>1101011693</t>
  </si>
  <si>
    <t>100018344755</t>
  </si>
  <si>
    <t>C24TNN|17280</t>
  </si>
  <si>
    <t>1101041073</t>
  </si>
  <si>
    <t>100018358597</t>
  </si>
  <si>
    <t>C24TNN|17289</t>
  </si>
  <si>
    <t>1101040820</t>
  </si>
  <si>
    <t>100018358421</t>
  </si>
  <si>
    <t>C24TNN|17296</t>
  </si>
  <si>
    <t>1101040586</t>
  </si>
  <si>
    <t>100018357430</t>
  </si>
  <si>
    <t>C24TNN|17294</t>
  </si>
  <si>
    <t>1503</t>
  </si>
  <si>
    <t>1101040533</t>
  </si>
  <si>
    <t>100018358184</t>
  </si>
  <si>
    <t>C24TNN|17295</t>
  </si>
  <si>
    <t>1101040428</t>
  </si>
  <si>
    <t>100018357372</t>
  </si>
  <si>
    <t>C24TNN|17293</t>
  </si>
  <si>
    <t>1101040403</t>
  </si>
  <si>
    <t>100018357996</t>
  </si>
  <si>
    <t>C24TNN|17313</t>
  </si>
  <si>
    <t>1101040126</t>
  </si>
  <si>
    <t>100018358549</t>
  </si>
  <si>
    <t>C24TNN|17291</t>
  </si>
  <si>
    <t>1101039972</t>
  </si>
  <si>
    <t>100018358599</t>
  </si>
  <si>
    <t>C24TNN|17290</t>
  </si>
  <si>
    <t>1509</t>
  </si>
  <si>
    <t>1101039399</t>
  </si>
  <si>
    <t>100018358452</t>
  </si>
  <si>
    <t>C24TNN|17297</t>
  </si>
  <si>
    <t>1101073526</t>
  </si>
  <si>
    <t>100018380263</t>
  </si>
  <si>
    <t>C24TNN|17361</t>
  </si>
  <si>
    <t>1101025613</t>
  </si>
  <si>
    <t>100018347228</t>
  </si>
  <si>
    <t>1C24TNN|17316</t>
  </si>
  <si>
    <t>1101024916</t>
  </si>
  <si>
    <t>100018349581</t>
  </si>
  <si>
    <t>C24TNN|17320</t>
  </si>
  <si>
    <t>1101024156</t>
  </si>
  <si>
    <t>100018348332</t>
  </si>
  <si>
    <t>C24TNN|17315</t>
  </si>
  <si>
    <t>1101022818</t>
  </si>
  <si>
    <t>100018349194</t>
  </si>
  <si>
    <t>C24TNN|17319</t>
  </si>
  <si>
    <t>127</t>
  </si>
  <si>
    <t>1101022442</t>
  </si>
  <si>
    <t>100018350067</t>
  </si>
  <si>
    <t>C24TNN|17321</t>
  </si>
  <si>
    <t>1101020955</t>
  </si>
  <si>
    <t>100018347235</t>
  </si>
  <si>
    <t>1C24TNN|17317</t>
  </si>
  <si>
    <t>125</t>
  </si>
  <si>
    <t>1101060075</t>
  </si>
  <si>
    <t>100018370650</t>
  </si>
  <si>
    <t>C24TNN|17364</t>
  </si>
  <si>
    <t>1101056551</t>
  </si>
  <si>
    <t>100018364984</t>
  </si>
  <si>
    <t>C24TNN|17362</t>
  </si>
  <si>
    <t>1101038873</t>
  </si>
  <si>
    <t>100018358985</t>
  </si>
  <si>
    <t>C24TNN|17363</t>
  </si>
  <si>
    <t>122</t>
  </si>
  <si>
    <t>1101036945</t>
  </si>
  <si>
    <t>100018355391</t>
  </si>
  <si>
    <t>C24TNN|17896</t>
  </si>
  <si>
    <t>1101036403</t>
  </si>
  <si>
    <t>100018354075</t>
  </si>
  <si>
    <t>C24TNN|17389</t>
  </si>
  <si>
    <t>1101034099</t>
  </si>
  <si>
    <t>100018354266</t>
  </si>
  <si>
    <t>C24TNN|17401</t>
  </si>
  <si>
    <t>1101284667</t>
  </si>
  <si>
    <t>100018509409</t>
  </si>
  <si>
    <t>C24TNN|18160</t>
  </si>
  <si>
    <t>1101037340</t>
  </si>
  <si>
    <t>100018353887</t>
  </si>
  <si>
    <t>C24TNN|17398</t>
  </si>
  <si>
    <t>1101037048</t>
  </si>
  <si>
    <t>100018356837</t>
  </si>
  <si>
    <t>C24TNN|17402</t>
  </si>
  <si>
    <t>1101068344</t>
  </si>
  <si>
    <t>100018379105</t>
  </si>
  <si>
    <t>C24TNN|18523</t>
  </si>
  <si>
    <t>1101069999</t>
  </si>
  <si>
    <t>100018379159</t>
  </si>
  <si>
    <t>C24TNN|18524</t>
  </si>
  <si>
    <t>1101072956</t>
  </si>
  <si>
    <t>100018380197</t>
  </si>
  <si>
    <t>C24TNN|18405</t>
  </si>
  <si>
    <t>1101070194</t>
  </si>
  <si>
    <t>100018376822</t>
  </si>
  <si>
    <t>C24TNN|18371</t>
  </si>
  <si>
    <t>1101063142</t>
  </si>
  <si>
    <t>100018371748</t>
  </si>
  <si>
    <t>C24TNN|18370</t>
  </si>
  <si>
    <t>1101062233</t>
  </si>
  <si>
    <t>100018370814</t>
  </si>
  <si>
    <t>C24TNN|18372</t>
  </si>
  <si>
    <t>1101061799</t>
  </si>
  <si>
    <t>100018372836</t>
  </si>
  <si>
    <t>C24TNN|18373</t>
  </si>
  <si>
    <t>1101110696</t>
  </si>
  <si>
    <t>100018402121</t>
  </si>
  <si>
    <t>C24TNN|18647</t>
  </si>
  <si>
    <t>1101150676</t>
  </si>
  <si>
    <t>100018428012</t>
  </si>
  <si>
    <t>C24TNN|18664</t>
  </si>
  <si>
    <t>1101152113</t>
  </si>
  <si>
    <t>100018428020</t>
  </si>
  <si>
    <t>C24TNN|18663</t>
  </si>
  <si>
    <t>1101133385</t>
  </si>
  <si>
    <t>100018411170</t>
  </si>
  <si>
    <t>C24TNN|18648</t>
  </si>
  <si>
    <t>1101107097</t>
  </si>
  <si>
    <t>100018400805</t>
  </si>
  <si>
    <t>C24TNN|18645</t>
  </si>
  <si>
    <t>1101106062</t>
  </si>
  <si>
    <t>100018402284</t>
  </si>
  <si>
    <t>C24TNN|18646</t>
  </si>
  <si>
    <t>1502</t>
  </si>
  <si>
    <t>1101109414</t>
  </si>
  <si>
    <t>100018402727</t>
  </si>
  <si>
    <t>C24TNN|18649</t>
  </si>
  <si>
    <t>1101111397</t>
  </si>
  <si>
    <t>100018402756</t>
  </si>
  <si>
    <t>C24TNN|18651</t>
  </si>
  <si>
    <t>1101106310</t>
  </si>
  <si>
    <t>100018402809</t>
  </si>
  <si>
    <t>C24TNN|18650</t>
  </si>
  <si>
    <t>1101132033</t>
  </si>
  <si>
    <t>100018411562</t>
  </si>
  <si>
    <t>C24TNN|18652</t>
  </si>
  <si>
    <t>1101107785</t>
  </si>
  <si>
    <t>100018399204</t>
  </si>
  <si>
    <t>C24TNN|18644</t>
  </si>
  <si>
    <t>1101149765</t>
  </si>
  <si>
    <t>100018424816</t>
  </si>
  <si>
    <t>C24TNN|18745</t>
  </si>
  <si>
    <t>1101140389</t>
  </si>
  <si>
    <t>100018419463</t>
  </si>
  <si>
    <t>C24TNN|18744</t>
  </si>
  <si>
    <t>1101080382</t>
  </si>
  <si>
    <t>100018388516</t>
  </si>
  <si>
    <t>C24TNN|18670</t>
  </si>
  <si>
    <t>1101122272</t>
  </si>
  <si>
    <t>100018408547</t>
  </si>
  <si>
    <t>C24TNN|18743</t>
  </si>
  <si>
    <t>1101107467</t>
  </si>
  <si>
    <t>100018400626</t>
  </si>
  <si>
    <t>C24TNN|18786</t>
  </si>
  <si>
    <t>1101092992</t>
  </si>
  <si>
    <t>100018395453</t>
  </si>
  <si>
    <t>C24TNN|18785</t>
  </si>
  <si>
    <t>1101096783</t>
  </si>
  <si>
    <t>100018392784</t>
  </si>
  <si>
    <t>1C24TNN|18753</t>
  </si>
  <si>
    <t>1101097018</t>
  </si>
  <si>
    <t>100018393744</t>
  </si>
  <si>
    <t>C24TNN|18746</t>
  </si>
  <si>
    <t>1101098218</t>
  </si>
  <si>
    <t>100018395765</t>
  </si>
  <si>
    <t>C24TNN|18754</t>
  </si>
  <si>
    <t>1101151724</t>
  </si>
  <si>
    <t>100018427402</t>
  </si>
  <si>
    <t>C24TNN|19756</t>
  </si>
  <si>
    <t>1101151881</t>
  </si>
  <si>
    <t>100018427400</t>
  </si>
  <si>
    <t>C24TNN|19755</t>
  </si>
  <si>
    <t>1101151885</t>
  </si>
  <si>
    <t>100018427498</t>
  </si>
  <si>
    <t>C24TNN|19757</t>
  </si>
  <si>
    <t>1101151558</t>
  </si>
  <si>
    <t>100018427923</t>
  </si>
  <si>
    <t>C24TNN|19746</t>
  </si>
  <si>
    <t>1101143834</t>
  </si>
  <si>
    <t>100018424268</t>
  </si>
  <si>
    <t>C24TNN|19748</t>
  </si>
  <si>
    <t>1101158680</t>
  </si>
  <si>
    <t>100018432759</t>
  </si>
  <si>
    <t>C24TNN|19754</t>
  </si>
  <si>
    <t>1101150050</t>
  </si>
  <si>
    <t>100018429888</t>
  </si>
  <si>
    <t>C24TNN|19759</t>
  </si>
  <si>
    <t>1101150688</t>
  </si>
  <si>
    <t>100018428450</t>
  </si>
  <si>
    <t>C24TNN|19758</t>
  </si>
  <si>
    <t>1101209736</t>
  </si>
  <si>
    <t>100018458433</t>
  </si>
  <si>
    <t>C24TNN|19760</t>
  </si>
  <si>
    <t>1101197344</t>
  </si>
  <si>
    <t>100018454133</t>
  </si>
  <si>
    <t>C24TNN|19750</t>
  </si>
  <si>
    <t>1101149754</t>
  </si>
  <si>
    <t>100018429072</t>
  </si>
  <si>
    <t>C24TNN|19751</t>
  </si>
  <si>
    <t>1101140194</t>
  </si>
  <si>
    <t>100018423380</t>
  </si>
  <si>
    <t>C24TNN|19761</t>
  </si>
  <si>
    <t>1101141427</t>
  </si>
  <si>
    <t>100018423611</t>
  </si>
  <si>
    <t>C24TNN|19749</t>
  </si>
  <si>
    <t>1101141538</t>
  </si>
  <si>
    <t>100018424202</t>
  </si>
  <si>
    <t>C24TNN|19747</t>
  </si>
  <si>
    <t>1101139228</t>
  </si>
  <si>
    <t>100018422012</t>
  </si>
  <si>
    <t>C24TNN|19753</t>
  </si>
  <si>
    <t>1101142011</t>
  </si>
  <si>
    <t>100018421977</t>
  </si>
  <si>
    <t>C24TNN|19752</t>
  </si>
  <si>
    <t>1101283058</t>
  </si>
  <si>
    <t>100018509360</t>
  </si>
  <si>
    <t>C24TNN|19973</t>
  </si>
  <si>
    <t>1101223038</t>
  </si>
  <si>
    <t>100018466999</t>
  </si>
  <si>
    <t>C24TNN|20066</t>
  </si>
  <si>
    <t>1101177677</t>
  </si>
  <si>
    <t>100018442350</t>
  </si>
  <si>
    <t>C24TNN|20054</t>
  </si>
  <si>
    <t>1101190722</t>
  </si>
  <si>
    <t>100018447654</t>
  </si>
  <si>
    <t>C24TNN|20052</t>
  </si>
  <si>
    <t>1101191170</t>
  </si>
  <si>
    <t>100018447640</t>
  </si>
  <si>
    <t>C24TNN|20068</t>
  </si>
  <si>
    <t>1101198068</t>
  </si>
  <si>
    <t>100018453118</t>
  </si>
  <si>
    <t>C24TNN|20086</t>
  </si>
  <si>
    <t>1101198791</t>
  </si>
  <si>
    <t>100018453255</t>
  </si>
  <si>
    <t>C24TNN|20097</t>
  </si>
  <si>
    <t>1101199163</t>
  </si>
  <si>
    <t>100018453254</t>
  </si>
  <si>
    <t>C24TNN|20098</t>
  </si>
  <si>
    <t>1101223089</t>
  </si>
  <si>
    <t>100018470735</t>
  </si>
  <si>
    <t>C24TNN|20067</t>
  </si>
  <si>
    <t>1101270781</t>
  </si>
  <si>
    <t>100018497496</t>
  </si>
  <si>
    <t>C24TNN|20051</t>
  </si>
  <si>
    <t>1101198886</t>
  </si>
  <si>
    <t>100018451415</t>
  </si>
  <si>
    <t>C24TNN|20212</t>
  </si>
  <si>
    <t>1101245809</t>
  </si>
  <si>
    <t>100018481736</t>
  </si>
  <si>
    <t>C24TNN|20341</t>
  </si>
  <si>
    <t>1101249747</t>
  </si>
  <si>
    <t>100018481887</t>
  </si>
  <si>
    <t>C24TNN|20342</t>
  </si>
  <si>
    <t>1101236539</t>
  </si>
  <si>
    <t>100018479800</t>
  </si>
  <si>
    <t>C24TNN|20337</t>
  </si>
  <si>
    <t>1101247014</t>
  </si>
  <si>
    <t>100018483270</t>
  </si>
  <si>
    <t>C24TNN|20350</t>
  </si>
  <si>
    <t>1101248935</t>
  </si>
  <si>
    <t>100018482405</t>
  </si>
  <si>
    <t>C24TNN|20343</t>
  </si>
  <si>
    <t>1101245227</t>
  </si>
  <si>
    <t>100018482566</t>
  </si>
  <si>
    <t>C24TNN|20344</t>
  </si>
  <si>
    <t>1101444095</t>
  </si>
  <si>
    <t>100018607691</t>
  </si>
  <si>
    <t>C24TNN|20346</t>
  </si>
  <si>
    <t>1101247733</t>
  </si>
  <si>
    <t>100018482648</t>
  </si>
  <si>
    <t>C24TNN|20345</t>
  </si>
  <si>
    <t>1101258338</t>
  </si>
  <si>
    <t>100018490685</t>
  </si>
  <si>
    <t>C24TNN|20347</t>
  </si>
  <si>
    <t>1507</t>
  </si>
  <si>
    <t>1101245447</t>
  </si>
  <si>
    <t>100018483083</t>
  </si>
  <si>
    <t>C24TNN|20348</t>
  </si>
  <si>
    <t>1101249559</t>
  </si>
  <si>
    <t>100018483185</t>
  </si>
  <si>
    <t>C24TNN|20349</t>
  </si>
  <si>
    <t>1101249881</t>
  </si>
  <si>
    <t>100018484394</t>
  </si>
  <si>
    <t>C24TNN|20339</t>
  </si>
  <si>
    <t>1101249697</t>
  </si>
  <si>
    <t>100018484575</t>
  </si>
  <si>
    <t>C24TNN|20340</t>
  </si>
  <si>
    <t>1101237249</t>
  </si>
  <si>
    <t>100018479741</t>
  </si>
  <si>
    <t>C24TNN|20338</t>
  </si>
  <si>
    <t>1101218792</t>
  </si>
  <si>
    <t>100018471532</t>
  </si>
  <si>
    <t>C24TNN|20367</t>
  </si>
  <si>
    <t>1101221654</t>
  </si>
  <si>
    <t>100018471772</t>
  </si>
  <si>
    <t>C24TNN|20365</t>
  </si>
  <si>
    <t>1101222811</t>
  </si>
  <si>
    <t>100018471261</t>
  </si>
  <si>
    <t>C24TNN|20366</t>
  </si>
  <si>
    <t>144</t>
  </si>
  <si>
    <t>1101256564</t>
  </si>
  <si>
    <t>100018489881</t>
  </si>
  <si>
    <t>C24TNN|20438</t>
  </si>
  <si>
    <t>131</t>
  </si>
  <si>
    <t>1101257857</t>
  </si>
  <si>
    <t>100018488512</t>
  </si>
  <si>
    <t>C24TNN|20436</t>
  </si>
  <si>
    <t>1101259278</t>
  </si>
  <si>
    <t>100018488513</t>
  </si>
  <si>
    <t>C24TNN|20435</t>
  </si>
  <si>
    <t>1101245615</t>
  </si>
  <si>
    <t>100018480202</t>
  </si>
  <si>
    <t>C24TNN|20506</t>
  </si>
  <si>
    <t>1101258293</t>
  </si>
  <si>
    <t>100018492048</t>
  </si>
  <si>
    <t>C24TNN|20448</t>
  </si>
  <si>
    <t>1101231713</t>
  </si>
  <si>
    <t>100018476593</t>
  </si>
  <si>
    <t>C24TNN|20505</t>
  </si>
  <si>
    <t>1101232613</t>
  </si>
  <si>
    <t>100018475942</t>
  </si>
  <si>
    <t>1C24TNN|20440</t>
  </si>
  <si>
    <t>1101233897</t>
  </si>
  <si>
    <t>100018475949</t>
  </si>
  <si>
    <t>1C24TNN|20443</t>
  </si>
  <si>
    <t>1101443093</t>
  </si>
  <si>
    <t>100018607686</t>
  </si>
  <si>
    <t>C24TNN|20450</t>
  </si>
  <si>
    <t>1101245825</t>
  </si>
  <si>
    <t>100018484182</t>
  </si>
  <si>
    <t>C24TNN|20433</t>
  </si>
  <si>
    <t>1101247679</t>
  </si>
  <si>
    <t>100018484181</t>
  </si>
  <si>
    <t>C24TNN|20434</t>
  </si>
  <si>
    <t>1101231937</t>
  </si>
  <si>
    <t>100018477365</t>
  </si>
  <si>
    <t>C24TNN|20441</t>
  </si>
  <si>
    <t>1101232038</t>
  </si>
  <si>
    <t>100018477296</t>
  </si>
  <si>
    <t>C24TNN|20442</t>
  </si>
  <si>
    <t>118</t>
  </si>
  <si>
    <t>1101248902</t>
  </si>
  <si>
    <t>100018485707</t>
  </si>
  <si>
    <t>C24TNN|20437</t>
  </si>
  <si>
    <t>1101429898</t>
  </si>
  <si>
    <t>100018604419</t>
  </si>
  <si>
    <t>C24TNN|21735</t>
  </si>
  <si>
    <t>1101430983</t>
  </si>
  <si>
    <t>100018604418</t>
  </si>
  <si>
    <t>C24TNN|21734</t>
  </si>
  <si>
    <t>1101443456</t>
  </si>
  <si>
    <t>100018607690</t>
  </si>
  <si>
    <t>C24TNN|21708</t>
  </si>
  <si>
    <t>1101428808</t>
  </si>
  <si>
    <t>100018604415</t>
  </si>
  <si>
    <t>C24TNN|21733</t>
  </si>
  <si>
    <t>1101430060</t>
  </si>
  <si>
    <t>100018604417</t>
  </si>
  <si>
    <t>C24TNN|21711</t>
  </si>
  <si>
    <t>1101429957</t>
  </si>
  <si>
    <t>100018604412</t>
  </si>
  <si>
    <t>C24TNN|21710</t>
  </si>
  <si>
    <t>1101440663</t>
  </si>
  <si>
    <t>100018607688</t>
  </si>
  <si>
    <t>C24TNN|21709</t>
  </si>
  <si>
    <t>1101268328</t>
  </si>
  <si>
    <t>100018499585</t>
  </si>
  <si>
    <t>C24TNN|21822</t>
  </si>
  <si>
    <t>1101274076</t>
  </si>
  <si>
    <t>100018499628</t>
  </si>
  <si>
    <t>C24TNN|21823</t>
  </si>
  <si>
    <t>1101266080</t>
  </si>
  <si>
    <t>100018498506</t>
  </si>
  <si>
    <t>C24TNN|21832</t>
  </si>
  <si>
    <t>1101282221</t>
  </si>
  <si>
    <t>100018509966</t>
  </si>
  <si>
    <t>C24TNN|21833</t>
  </si>
  <si>
    <t>1101284065</t>
  </si>
  <si>
    <t>100018507971</t>
  </si>
  <si>
    <t>C24TNN|21831</t>
  </si>
  <si>
    <t>1101313373</t>
  </si>
  <si>
    <t>100018525272</t>
  </si>
  <si>
    <t>C24TNN|22243</t>
  </si>
  <si>
    <t>1101314379</t>
  </si>
  <si>
    <t>100018525313</t>
  </si>
  <si>
    <t>C24TNN|22244</t>
  </si>
  <si>
    <t>1101316773</t>
  </si>
  <si>
    <t>100018525439</t>
  </si>
  <si>
    <t>C24TNN|22245</t>
  </si>
  <si>
    <t>1101304618</t>
  </si>
  <si>
    <t>100018522279</t>
  </si>
  <si>
    <t>C24TNN|22241</t>
  </si>
  <si>
    <t>1101440624</t>
  </si>
  <si>
    <t>100018608249</t>
  </si>
  <si>
    <t>C24TNN|22247</t>
  </si>
  <si>
    <t>1101311507</t>
  </si>
  <si>
    <t>100018526403</t>
  </si>
  <si>
    <t>C24TNN|22246</t>
  </si>
  <si>
    <t>1101324668</t>
  </si>
  <si>
    <t>100018533387</t>
  </si>
  <si>
    <t>C24TNN|22248</t>
  </si>
  <si>
    <t>1506</t>
  </si>
  <si>
    <t>1101316110</t>
  </si>
  <si>
    <t>100018526640</t>
  </si>
  <si>
    <t>C24TNN|22249</t>
  </si>
  <si>
    <t>1101305368</t>
  </si>
  <si>
    <t>100018521849</t>
  </si>
  <si>
    <t>C24TNN|22242</t>
  </si>
  <si>
    <t>1101312880</t>
  </si>
  <si>
    <t>100018525887</t>
  </si>
  <si>
    <t>C24TNN|22346</t>
  </si>
  <si>
    <t>113</t>
  </si>
  <si>
    <t>1101303452</t>
  </si>
  <si>
    <t>100018519669</t>
  </si>
  <si>
    <t>C24TNN|22343</t>
  </si>
  <si>
    <t>1101305037</t>
  </si>
  <si>
    <t>100018519673</t>
  </si>
  <si>
    <t>C24TNN|22344</t>
  </si>
  <si>
    <t>1101311033</t>
  </si>
  <si>
    <t>100018528720</t>
  </si>
  <si>
    <t>C24TNN|22342</t>
  </si>
  <si>
    <t>1101313913</t>
  </si>
  <si>
    <t>100018530288</t>
  </si>
  <si>
    <t>C24TNN|22345</t>
  </si>
  <si>
    <t>1101290746</t>
  </si>
  <si>
    <t>100018515244</t>
  </si>
  <si>
    <t>C24TNN|22281</t>
  </si>
  <si>
    <t>1101338901</t>
  </si>
  <si>
    <t>K24TRT|8107</t>
  </si>
  <si>
    <t>Hàng hóa các loại</t>
  </si>
  <si>
    <t>1101338898</t>
  </si>
  <si>
    <t>K24TRT|8104</t>
  </si>
  <si>
    <t>1101303324</t>
  </si>
  <si>
    <t>100018523339</t>
  </si>
  <si>
    <t>C24TNN|22355</t>
  </si>
  <si>
    <t>1101304670</t>
  </si>
  <si>
    <t>100018519555</t>
  </si>
  <si>
    <t>C24TNN|22353</t>
  </si>
  <si>
    <t>1101299837</t>
  </si>
  <si>
    <t>100018519613</t>
  </si>
  <si>
    <t>C24TNN|22351</t>
  </si>
  <si>
    <t>1101303674</t>
  </si>
  <si>
    <t>100018521309</t>
  </si>
  <si>
    <t>C24TNN|22376</t>
  </si>
  <si>
    <t>1101302549</t>
  </si>
  <si>
    <t>100018519909</t>
  </si>
  <si>
    <t>C24TNN|22356</t>
  </si>
  <si>
    <t>1101338297</t>
  </si>
  <si>
    <t>100018542339</t>
  </si>
  <si>
    <t>C24TNN|23373</t>
  </si>
  <si>
    <t>1101337336</t>
  </si>
  <si>
    <t>100018542887</t>
  </si>
  <si>
    <t>C24TNN|23368</t>
  </si>
  <si>
    <t>1101376216</t>
  </si>
  <si>
    <t>100018565350</t>
  </si>
  <si>
    <t>C24TNN|23369</t>
  </si>
  <si>
    <t>1101345122</t>
  </si>
  <si>
    <t>100018546664</t>
  </si>
  <si>
    <t>C24TNN|23376</t>
  </si>
  <si>
    <t>1101347581</t>
  </si>
  <si>
    <t>100018548511</t>
  </si>
  <si>
    <t>C24TNN|23375</t>
  </si>
  <si>
    <t>1101338644</t>
  </si>
  <si>
    <t>100018539218</t>
  </si>
  <si>
    <t>C24TNN|23366</t>
  </si>
  <si>
    <t>1101331505</t>
  </si>
  <si>
    <t>100018538446</t>
  </si>
  <si>
    <t>C24TNN|23365</t>
  </si>
  <si>
    <t>1101331879</t>
  </si>
  <si>
    <t>100018538436</t>
  </si>
  <si>
    <t>C24TNN|23364</t>
  </si>
  <si>
    <t>1101343924</t>
  </si>
  <si>
    <t>100018546593</t>
  </si>
  <si>
    <t>C24TNN|23370</t>
  </si>
  <si>
    <t>1101345096</t>
  </si>
  <si>
    <t>100018546591</t>
  </si>
  <si>
    <t>C24TNN|23371</t>
  </si>
  <si>
    <t>1101336349</t>
  </si>
  <si>
    <t>100018541368</t>
  </si>
  <si>
    <t>C24TNN|23378</t>
  </si>
  <si>
    <t>1101337396</t>
  </si>
  <si>
    <t>100018542154</t>
  </si>
  <si>
    <t>C24TNN|23374</t>
  </si>
  <si>
    <t>1101368972</t>
  </si>
  <si>
    <t>100018562207</t>
  </si>
  <si>
    <t>C24TNN|23367</t>
  </si>
  <si>
    <t>117</t>
  </si>
  <si>
    <t>1101353886</t>
  </si>
  <si>
    <t>100018555981</t>
  </si>
  <si>
    <t>C24TNN|22424</t>
  </si>
  <si>
    <t>1101336743</t>
  </si>
  <si>
    <t>100018540505</t>
  </si>
  <si>
    <t>C24TNN|23377</t>
  </si>
  <si>
    <t>1101311952</t>
  </si>
  <si>
    <t>100018529446</t>
  </si>
  <si>
    <t>C24TNN|22479</t>
  </si>
  <si>
    <t>1101338335</t>
  </si>
  <si>
    <t>100018538997</t>
  </si>
  <si>
    <t>C24TNN|23633</t>
  </si>
  <si>
    <t>1101337854</t>
  </si>
  <si>
    <t>100018544118</t>
  </si>
  <si>
    <t>1C24TNN|23631</t>
  </si>
  <si>
    <t>1101379168</t>
  </si>
  <si>
    <t>100018567889</t>
  </si>
  <si>
    <t>C24TNN|23702</t>
  </si>
  <si>
    <t>1500</t>
  </si>
  <si>
    <t>1101387786</t>
  </si>
  <si>
    <t>100018575594</t>
  </si>
  <si>
    <t>C24TNN|23701</t>
  </si>
  <si>
    <t>1101368227</t>
  </si>
  <si>
    <t>100018564835</t>
  </si>
  <si>
    <t>C24TNN|23696</t>
  </si>
  <si>
    <t>1101375906</t>
  </si>
  <si>
    <t>100018568875</t>
  </si>
  <si>
    <t>C24TNN|23703</t>
  </si>
  <si>
    <t>1101378357</t>
  </si>
  <si>
    <t>100018568979</t>
  </si>
  <si>
    <t>C24TNN|23705</t>
  </si>
  <si>
    <t>1101377110</t>
  </si>
  <si>
    <t>100018569040</t>
  </si>
  <si>
    <t>C24TNN|23704</t>
  </si>
  <si>
    <t>1101377041</t>
  </si>
  <si>
    <t>100018569697</t>
  </si>
  <si>
    <t>C24TNN|23706</t>
  </si>
  <si>
    <t>1101376567</t>
  </si>
  <si>
    <t>100018569703</t>
  </si>
  <si>
    <t>C24TNN|23707</t>
  </si>
  <si>
    <t>1101443450</t>
  </si>
  <si>
    <t>100018608354</t>
  </si>
  <si>
    <t>C24TNN|23698</t>
  </si>
  <si>
    <t>1101384936</t>
  </si>
  <si>
    <t>100018571423</t>
  </si>
  <si>
    <t>C24TNN|23699</t>
  </si>
  <si>
    <t>1101365022</t>
  </si>
  <si>
    <t>100018563702</t>
  </si>
  <si>
    <t>C24TNN|23700</t>
  </si>
  <si>
    <t>1101364285</t>
  </si>
  <si>
    <t>100018564784</t>
  </si>
  <si>
    <t>C24TNN|23697</t>
  </si>
  <si>
    <t>1101385744</t>
  </si>
  <si>
    <t>100018575463</t>
  </si>
  <si>
    <t>C24TNN|23766</t>
  </si>
  <si>
    <t>1101386590</t>
  </si>
  <si>
    <t>100018575452</t>
  </si>
  <si>
    <t>C24TNN|23767</t>
  </si>
  <si>
    <t>1101376558</t>
  </si>
  <si>
    <t>100018568705</t>
  </si>
  <si>
    <t>C24TNN|23758</t>
  </si>
  <si>
    <t>1101377015</t>
  </si>
  <si>
    <t>100018564942</t>
  </si>
  <si>
    <t>C24TNN|23764</t>
  </si>
  <si>
    <t>1101379197</t>
  </si>
  <si>
    <t>100018564945</t>
  </si>
  <si>
    <t>C24TNN|23765</t>
  </si>
  <si>
    <t>1101386811</t>
  </si>
  <si>
    <t>100018571503</t>
  </si>
  <si>
    <t>C24TNN|23757</t>
  </si>
  <si>
    <t>1101384796</t>
  </si>
  <si>
    <t>100018571877</t>
  </si>
  <si>
    <t>C24TNN|23759</t>
  </si>
  <si>
    <t>1101388161</t>
  </si>
  <si>
    <t>100018570213</t>
  </si>
  <si>
    <t>C24TNN|23756</t>
  </si>
  <si>
    <t>1101385360</t>
  </si>
  <si>
    <t>100018573729</t>
  </si>
  <si>
    <t>C24TNN|23762</t>
  </si>
  <si>
    <t>1101385866</t>
  </si>
  <si>
    <t>100018573725</t>
  </si>
  <si>
    <t>C24TNN|23763</t>
  </si>
  <si>
    <t>1101385582</t>
  </si>
  <si>
    <t>100018572442</t>
  </si>
  <si>
    <t>C24TNN|23761</t>
  </si>
  <si>
    <t>1101386501</t>
  </si>
  <si>
    <t>100018572448</t>
  </si>
  <si>
    <t>C24TNN|23760</t>
  </si>
  <si>
    <t>1101387511</t>
  </si>
  <si>
    <t>100018574118</t>
  </si>
  <si>
    <t>C24TNN|23843</t>
  </si>
  <si>
    <t>1101377961</t>
  </si>
  <si>
    <t>100018566674</t>
  </si>
  <si>
    <t>C24TNN|23784</t>
  </si>
  <si>
    <t>1101369021</t>
  </si>
  <si>
    <t>100018561179</t>
  </si>
  <si>
    <t>1C24TNN|23801</t>
  </si>
  <si>
    <t>1101365586</t>
  </si>
  <si>
    <t>100018560990</t>
  </si>
  <si>
    <t>C24TNN|23785</t>
  </si>
  <si>
    <t>1101366750</t>
  </si>
  <si>
    <t>100018561089</t>
  </si>
  <si>
    <t>C24TNN|23789</t>
  </si>
  <si>
    <t>1101368190</t>
  </si>
  <si>
    <t>100018561859</t>
  </si>
  <si>
    <t>C24TNN|23800</t>
  </si>
  <si>
    <t>1101408440</t>
  </si>
  <si>
    <t>100018589420</t>
  </si>
  <si>
    <t>C24TNN|24635</t>
  </si>
  <si>
    <t>1101431779</t>
  </si>
  <si>
    <t>100018602845</t>
  </si>
  <si>
    <t>C24TNN|24636</t>
  </si>
  <si>
    <t>1101400839</t>
  </si>
  <si>
    <t>100018585964</t>
  </si>
  <si>
    <t>C24TNN|24640</t>
  </si>
  <si>
    <t>1101442881</t>
  </si>
  <si>
    <t>100018608514</t>
  </si>
  <si>
    <t>C24TNN|24641</t>
  </si>
  <si>
    <t>1101401620</t>
  </si>
  <si>
    <t>100018581221</t>
  </si>
  <si>
    <t>C24TNN|24634</t>
  </si>
  <si>
    <t>1101403548</t>
  </si>
  <si>
    <t>100018581226</t>
  </si>
  <si>
    <t>C24TNN|24633</t>
  </si>
  <si>
    <t>1101399639</t>
  </si>
  <si>
    <t>100018585792</t>
  </si>
  <si>
    <t>C24TNN|24642</t>
  </si>
  <si>
    <t>1101387633</t>
  </si>
  <si>
    <t>100018572705</t>
  </si>
  <si>
    <t>C24TNN|23971</t>
  </si>
  <si>
    <t>1101440031</t>
  </si>
  <si>
    <t>100018611910</t>
  </si>
  <si>
    <t>C24TNN|25019</t>
  </si>
  <si>
    <t>1101440181</t>
  </si>
  <si>
    <t>100018612027</t>
  </si>
  <si>
    <t>C24TNN|25020</t>
  </si>
  <si>
    <t>1101442125</t>
  </si>
  <si>
    <t>100018610065</t>
  </si>
  <si>
    <t>C24TNN|25015</t>
  </si>
  <si>
    <t>1101440260</t>
  </si>
  <si>
    <t>100018613719</t>
  </si>
  <si>
    <t>C24TNN|25025</t>
  </si>
  <si>
    <t>1101443565</t>
  </si>
  <si>
    <t>100018612892</t>
  </si>
  <si>
    <t>C24TNN|25021</t>
  </si>
  <si>
    <t>1101443291</t>
  </si>
  <si>
    <t>100018612918</t>
  </si>
  <si>
    <t>C24TNN|25023</t>
  </si>
  <si>
    <t>1101443001</t>
  </si>
  <si>
    <t>100018612977</t>
  </si>
  <si>
    <t>C24TNN|25022</t>
  </si>
  <si>
    <t>1101442715</t>
  </si>
  <si>
    <t>100018613617</t>
  </si>
  <si>
    <t>C24TNN|25024</t>
  </si>
  <si>
    <t>1101478116</t>
  </si>
  <si>
    <t>100018627235</t>
  </si>
  <si>
    <t>C24TNN|25016</t>
  </si>
  <si>
    <t>1101442381</t>
  </si>
  <si>
    <t>100018609489</t>
  </si>
  <si>
    <t>C24TNN|25018</t>
  </si>
  <si>
    <t>1101429505</t>
  </si>
  <si>
    <t>100018607282</t>
  </si>
  <si>
    <t>C24TNN|25017</t>
  </si>
  <si>
    <t>1101452560</t>
  </si>
  <si>
    <t>100018615488</t>
  </si>
  <si>
    <t>C24TNN|25105</t>
  </si>
  <si>
    <t>1101478047</t>
  </si>
  <si>
    <t>100018627300</t>
  </si>
  <si>
    <t>C24TNN|25106</t>
  </si>
  <si>
    <t>1101430571</t>
  </si>
  <si>
    <t>100018604469</t>
  </si>
  <si>
    <t>C24TNN|25104</t>
  </si>
  <si>
    <t>1101420026</t>
  </si>
  <si>
    <t>100018599415</t>
  </si>
  <si>
    <t>C24TNN|25055</t>
  </si>
  <si>
    <t>1101429838</t>
  </si>
  <si>
    <t>100018605067</t>
  </si>
  <si>
    <t>C24TNN|25155</t>
  </si>
  <si>
    <t>1101440665</t>
  </si>
  <si>
    <t>100018607447</t>
  </si>
  <si>
    <t>C24TNN|25133</t>
  </si>
  <si>
    <t>1101432891</t>
  </si>
  <si>
    <t>100018606353</t>
  </si>
  <si>
    <t>C24TNN|25125</t>
  </si>
  <si>
    <t>1101430586</t>
  </si>
  <si>
    <t>100018606454</t>
  </si>
  <si>
    <t>C24TNN|25110</t>
  </si>
  <si>
    <t>1101461531</t>
  </si>
  <si>
    <t>100018620334</t>
  </si>
  <si>
    <t>C24TNN|26120</t>
  </si>
  <si>
    <t>1101461892</t>
  </si>
  <si>
    <t>100018619699</t>
  </si>
  <si>
    <t>C24TNN|26119</t>
  </si>
  <si>
    <t>2400662989</t>
  </si>
  <si>
    <t>KS</t>
  </si>
  <si>
    <t>CK T04/2024</t>
  </si>
  <si>
    <t>K</t>
  </si>
  <si>
    <t>R480 Chiết khấu T04/2024</t>
  </si>
  <si>
    <t>500209117</t>
  </si>
  <si>
    <t>D1</t>
  </si>
  <si>
    <t>1K24TEB|28813</t>
  </si>
  <si>
    <t>M</t>
  </si>
  <si>
    <t>Phí dịch vụ T04.2024 QUẦY 480</t>
  </si>
  <si>
    <t>500207729</t>
  </si>
  <si>
    <t>1K24TEB|27425</t>
  </si>
  <si>
    <t>500206436</t>
  </si>
  <si>
    <t>1K24TEB|25770</t>
  </si>
  <si>
    <t>Phí hỗ trợ T04.2024 QUẦY 480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</si>
  <si>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</si>
  <si>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</si>
  <si>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</si>
  <si>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</si>
  <si>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</si>
  <si>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</si>
  <si>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</si>
  <si>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</si>
  <si>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</si>
  <si>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</si>
  <si>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</si>
  <si>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</si>
  <si>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</si>
  <si>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</si>
  <si>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</si>
  <si>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</si>
  <si>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</si>
  <si>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</si>
  <si>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</si>
  <si>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</si>
  <si>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</si>
  <si>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</si>
  <si>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</si>
  <si>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</si>
  <si>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</si>
  <si>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</si>
  <si>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</si>
  <si>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</si>
  <si>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BigC Quy Nhơn, hủy HĐ 00011262, xuất lại HĐ 00011642</t>
  </si>
  <si>
    <t>8%</t>
  </si>
  <si>
    <t>Công ty TNHH dịch vụ EB</t>
  </si>
  <si>
    <t>0105696842</t>
  </si>
  <si>
    <t>BigC Buôn Ma Thuột, HỦY HĐ 00011594, XUẤT LẠI HĐ 00012193</t>
  </si>
  <si>
    <t>HÓA ĐƠN HỦY</t>
  </si>
  <si>
    <t>BigC Long Biên</t>
  </si>
  <si>
    <t>SIÊU THỊ HẢI PHÒNG</t>
  </si>
  <si>
    <t>GO! THÁI BÌNH</t>
  </si>
  <si>
    <t>BigC Tops Market Eco Green (Nguyễn Xiển)</t>
  </si>
  <si>
    <t>BigC Tops Market Garden</t>
  </si>
  <si>
    <t>TOPS MARKET PARKCITY (150)</t>
  </si>
  <si>
    <t>BigC Thăng Long (104)</t>
  </si>
  <si>
    <t>BigC Mê Linh</t>
  </si>
  <si>
    <t>BigC Nha Trang</t>
  </si>
  <si>
    <t>BigC Quy Nhơn</t>
  </si>
  <si>
    <t>BigC Đà Nẵng</t>
  </si>
  <si>
    <t>BigC Đà Lạt</t>
  </si>
  <si>
    <t>BigC Bà Rịa</t>
  </si>
  <si>
    <t>BigC Tân Hiệp</t>
  </si>
  <si>
    <t>BigC Dĩ An</t>
  </si>
  <si>
    <t>BigC Bình Dương</t>
  </si>
  <si>
    <t>BigC Gò Vấp</t>
  </si>
  <si>
    <t>SIÊU THỊ HẠ LONG (128)</t>
  </si>
  <si>
    <t>GO! LÀO CAI</t>
  </si>
  <si>
    <t>BigC TOPS MARKET HỒ GƯƠM (132)</t>
  </si>
  <si>
    <t>BigC Tops Market Lê Trọng Tấn</t>
  </si>
  <si>
    <t>BigC Huế</t>
  </si>
  <si>
    <t>BigC Cần Thơ</t>
  </si>
  <si>
    <t>BigC Buôn Ma Thuột</t>
  </si>
  <si>
    <t>BigC Bến Tre</t>
  </si>
  <si>
    <t>Siêu thị GO! Gò Dầu</t>
  </si>
  <si>
    <t>BigC Siêu Thị GO! Tân Uyên (1504)</t>
  </si>
  <si>
    <t>Siêu thị GO! Điện Bàn</t>
  </si>
  <si>
    <t>Siêu thị GO! Hồng Ngự</t>
  </si>
  <si>
    <t>BigC Bà Rịa, HỦY HĐ: 00016121, XUẤT LẠI HĐ: 00016135</t>
  </si>
  <si>
    <t>BigC Siêu thị GO! An Lạc</t>
  </si>
  <si>
    <t>BigC Tops Market Âu Cơ</t>
  </si>
  <si>
    <t>BigC Siêu thị GO! Phú Thạnh</t>
  </si>
  <si>
    <t>BigC Miền Đông</t>
  </si>
  <si>
    <t>BigC Siêu Thị GO! Nguyễn Thị Thập</t>
  </si>
  <si>
    <t>BigC Đồng Nai</t>
  </si>
  <si>
    <t>SIÊU THỊ NAM ĐỊNH</t>
  </si>
  <si>
    <t>BigC Mỹ Tho</t>
  </si>
  <si>
    <t>BigC Trà Vinh</t>
  </si>
  <si>
    <t>BigC Tops Market Lê Trọng Tấn, HỦY HĐ 00011001 do sai giá Gà muối, xuất lại HĐ 00017280</t>
  </si>
  <si>
    <t>Siêu thị GO! Nhơn Trạch</t>
  </si>
  <si>
    <t>Siêu thị GO! Thanh Bình</t>
  </si>
  <si>
    <t>BigC Tops Market An Phú</t>
  </si>
  <si>
    <t>CHI NHÁNH CÔNG TY CỔ PHẦN EBH TẠI NINH BÌNH</t>
  </si>
  <si>
    <t>BigC Trường Chinh</t>
  </si>
  <si>
    <t>BigC Phú Mỹ</t>
  </si>
  <si>
    <t>Siêu thị GO! Rạch Giá</t>
  </si>
  <si>
    <t>CHI NHÁNH CÔNG TY CỔ PHẦN EBH TẠI BẮC GIANG</t>
  </si>
  <si>
    <t>CÔNG TY TNHH EB THANH HÓA</t>
  </si>
  <si>
    <t>GO! THÁI NGUYÊN</t>
  </si>
  <si>
    <t>Siêu thị Go! Hòa Thành</t>
  </si>
  <si>
    <t>1K24TRT</t>
  </si>
  <si>
    <t>Hàng trả - GO! Nam Định - phiếu HT0002077 - eb114</t>
  </si>
  <si>
    <t>Siêu thị Vĩnh Phúc</t>
  </si>
  <si>
    <t>BigC Ninh Bình</t>
  </si>
  <si>
    <t>CÔNG TY TNHH EB HẢI DƯƠNG (117)</t>
  </si>
  <si>
    <t>1C24TNF</t>
  </si>
  <si>
    <t>Chiết khấu T04.2024 Quầy 480</t>
  </si>
  <si>
    <t>Siêu thị GO! Tam Kỳ</t>
  </si>
  <si>
    <t>Hàng trả</t>
  </si>
  <si>
    <t>SIÊU THỊ NAM ĐỊNH - PO2421042025250</t>
  </si>
  <si>
    <t>SIÊU THỊ NAM ĐỊNH - PO2422042106080</t>
  </si>
  <si>
    <t>BigC Long Biên, HĐ XUẤT LẠI 00025110 HỦY HĐ 00025109</t>
  </si>
  <si>
    <t xml:space="preserve"> 1K24TEB</t>
  </si>
  <si>
    <t>NCC ghi nhận</t>
  </si>
  <si>
    <t>EBS ghi nhận</t>
  </si>
  <si>
    <t>Chênh lệch</t>
  </si>
  <si>
    <t>Trong đó,</t>
  </si>
  <si>
    <t>Phần VAT chiết khấu EBS chưa ghi nhận</t>
  </si>
  <si>
    <t>Hàng trả EBS chưa ghi nhận</t>
  </si>
  <si>
    <t>Hàng bán EBS chưa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</si>
</sst>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>
    <font>
      <sz val="10"/>
      <name val="Arial"/>
    </font>
    <font>
      <sz val="10"/>
      <name val="Arial"/>
    </font>
    <font>
      <sz val="11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4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8" fontId="3" fillId="5" borderId="3" xfId="2" applyNumberFormat="1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left" vertical="center"/>
    </xf>
    <xf numFmtId="38" fontId="4" fillId="0" borderId="5" xfId="2" applyNumberFormat="1" applyFont="1" applyFill="1" applyBorder="1" applyAlignment="1">
      <alignment horizontal="right" vertical="center"/>
    </xf>
    <xf numFmtId="0" fontId="4" fillId="0" borderId="5" xfId="2" applyFont="1" applyFill="1" applyBorder="1" applyAlignment="1">
      <alignment horizontal="right" vertical="center"/>
    </xf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0" fontId="4" fillId="0" borderId="5" xfId="2" quotePrefix="1" applyNumberFormat="1" applyFont="1" applyBorder="1" applyAlignment="1">
      <alignment horizontal="left" vertical="center"/>
    </xf>
    <xf numFmtId="0" fontId="0" fillId="6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64" fontId="2" fillId="0" borderId="0" xfId="1" applyNumberFormat="1" applyFont="1"/>
    <xf numFmtId="164" fontId="0" fillId="0" borderId="0" xfId="1" applyNumberFormat="1" applyFont="1" applyAlignment="1">
      <alignment vertical="top"/>
    </xf>
    <xf numFmtId="164" fontId="0" fillId="0" borderId="0" xfId="0" applyNumberFormat="1" applyAlignment="1">
      <alignment vertical="top"/>
    </xf>
  </cellXfs>
  <cellStyles count="3">
    <cellStyle name="Comma" xfId="1" builtinId="3"/>
    <cellStyle name="Normal" xfId="0" builtinId="0"/>
    <cellStyle name="Normal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6"/>
  <sheetViews>
    <sheetView topLeftCell="A283" workbookViewId="0">
      <selection activeCell="K306" sqref="K306"/>
    </sheetView>
  </sheetViews>
  <sheetFormatPr defaultRowHeight="12.75" outlineLevelRow="2"/>
  <cols>
    <col min="1" max="1" width="12" bestFit="1" customWidth="1"/>
    <col min="2" max="2" width="9" bestFit="1" customWidth="1"/>
    <col min="3" max="3" width="17" bestFit="1" customWidth="1"/>
    <col min="4" max="4" width="10" bestFit="1" customWidth="1"/>
    <col min="5" max="5" width="17" bestFit="1" customWidth="1"/>
    <col min="6" max="7" width="15" bestFit="1" customWidth="1"/>
    <col min="8" max="9" width="14" bestFit="1" customWidth="1"/>
    <col min="10" max="10" width="11" bestFit="1" customWidth="1"/>
    <col min="11" max="11" width="12" bestFit="1" customWidth="1"/>
    <col min="12" max="12" width="15" bestFit="1" customWidth="1"/>
    <col min="13" max="13" width="32" bestFit="1" customWidth="1"/>
    <col min="14" max="14" width="15" bestFit="1" customWidth="1"/>
    <col min="15" max="15" width="19" bestFit="1" customWidth="1"/>
    <col min="16" max="16" width="36" bestFit="1" customWidth="1"/>
  </cols>
  <sheetData>
    <row r="1" spans="1:16" ht="38.25">
      <c r="A1" s="1" t="s">
        <v>962</v>
      </c>
      <c r="B1" s="1" t="s">
        <v>963</v>
      </c>
      <c r="C1" s="1" t="s">
        <v>964</v>
      </c>
      <c r="D1" s="10" t="s">
        <v>965</v>
      </c>
      <c r="E1" s="1" t="s">
        <v>966</v>
      </c>
      <c r="F1" s="1" t="s">
        <v>967</v>
      </c>
      <c r="G1" s="1" t="s">
        <v>968</v>
      </c>
      <c r="H1" s="1" t="s">
        <v>969</v>
      </c>
      <c r="I1" s="1" t="s">
        <v>970</v>
      </c>
      <c r="J1" s="10" t="s">
        <v>971</v>
      </c>
      <c r="K1" s="10" t="s">
        <v>972</v>
      </c>
      <c r="L1" s="1" t="s">
        <v>973</v>
      </c>
      <c r="M1" s="1" t="s">
        <v>974</v>
      </c>
      <c r="N1" s="1" t="s">
        <v>975</v>
      </c>
      <c r="O1" s="1" t="s">
        <v>976</v>
      </c>
      <c r="P1" s="1" t="s">
        <v>977</v>
      </c>
    </row>
    <row r="2" spans="1:16" ht="14.1" customHeight="1" outlineLevel="2">
      <c r="A2" t="s">
        <v>1</v>
      </c>
      <c r="B2" t="s">
        <v>2</v>
      </c>
      <c r="C2" t="s">
        <v>3</v>
      </c>
      <c r="D2" t="s">
        <v>4</v>
      </c>
      <c r="E2" t="s">
        <v>0</v>
      </c>
      <c r="F2" t="s">
        <v>5</v>
      </c>
      <c r="G2" s="2">
        <v>45359</v>
      </c>
      <c r="H2" s="2">
        <v>45413</v>
      </c>
      <c r="I2" s="2">
        <v>45360</v>
      </c>
      <c r="J2" t="s">
        <v>0</v>
      </c>
      <c r="K2" s="3">
        <v>1586131</v>
      </c>
      <c r="L2" t="s">
        <v>0</v>
      </c>
      <c r="M2" t="s">
        <v>6</v>
      </c>
      <c r="N2" s="2">
        <v>45448</v>
      </c>
      <c r="O2" t="s">
        <v>7</v>
      </c>
      <c r="P2" t="s">
        <v>8</v>
      </c>
    </row>
    <row r="3" spans="1:16" ht="14.1" customHeight="1" outlineLevel="2">
      <c r="A3" t="s">
        <v>1</v>
      </c>
      <c r="B3" t="s">
        <v>2</v>
      </c>
      <c r="C3" t="s">
        <v>9</v>
      </c>
      <c r="D3" t="s">
        <v>4</v>
      </c>
      <c r="E3" t="s">
        <v>10</v>
      </c>
      <c r="F3" t="s">
        <v>11</v>
      </c>
      <c r="G3" s="2">
        <v>45363</v>
      </c>
      <c r="H3" s="2">
        <v>45413</v>
      </c>
      <c r="I3" s="2">
        <v>45408</v>
      </c>
      <c r="J3" t="s">
        <v>0</v>
      </c>
      <c r="K3" s="3">
        <v>-1506825</v>
      </c>
      <c r="L3" t="s">
        <v>0</v>
      </c>
      <c r="M3" t="s">
        <v>12</v>
      </c>
      <c r="N3" s="2">
        <v>45448</v>
      </c>
      <c r="O3" t="s">
        <v>7</v>
      </c>
      <c r="P3" t="s">
        <v>8</v>
      </c>
    </row>
    <row r="4" spans="1:16" ht="14.1" customHeight="1" outlineLevel="2">
      <c r="A4" t="s">
        <v>13</v>
      </c>
      <c r="B4" t="s">
        <v>2</v>
      </c>
      <c r="C4" t="s">
        <v>14</v>
      </c>
      <c r="D4" t="s">
        <v>4</v>
      </c>
      <c r="E4" t="s">
        <v>0</v>
      </c>
      <c r="F4" t="s">
        <v>15</v>
      </c>
      <c r="G4" s="2">
        <v>45363</v>
      </c>
      <c r="H4" s="2">
        <v>45413</v>
      </c>
      <c r="I4" s="2">
        <v>45364</v>
      </c>
      <c r="J4" t="s">
        <v>0</v>
      </c>
      <c r="K4" s="3">
        <v>7235819</v>
      </c>
      <c r="L4" t="s">
        <v>0</v>
      </c>
      <c r="M4" t="s">
        <v>6</v>
      </c>
      <c r="N4" s="2">
        <v>45448</v>
      </c>
      <c r="O4" t="s">
        <v>7</v>
      </c>
      <c r="P4" t="s">
        <v>8</v>
      </c>
    </row>
    <row r="5" spans="1:16" ht="14.1" customHeight="1" outlineLevel="2">
      <c r="A5" t="s">
        <v>13</v>
      </c>
      <c r="B5" t="s">
        <v>2</v>
      </c>
      <c r="C5" t="s">
        <v>16</v>
      </c>
      <c r="D5" t="s">
        <v>4</v>
      </c>
      <c r="E5" t="s">
        <v>17</v>
      </c>
      <c r="F5" t="s">
        <v>18</v>
      </c>
      <c r="G5" s="2">
        <v>45365</v>
      </c>
      <c r="H5" s="2">
        <v>45413</v>
      </c>
      <c r="I5" s="2">
        <v>45410</v>
      </c>
      <c r="J5" t="s">
        <v>0</v>
      </c>
      <c r="K5" s="3">
        <v>-7156512</v>
      </c>
      <c r="L5" t="s">
        <v>0</v>
      </c>
      <c r="M5" t="s">
        <v>12</v>
      </c>
      <c r="N5" s="2">
        <v>45448</v>
      </c>
      <c r="O5" t="s">
        <v>7</v>
      </c>
      <c r="P5" t="s">
        <v>8</v>
      </c>
    </row>
    <row r="6" spans="1:16" ht="14.1" customHeight="1" outlineLevel="2">
      <c r="A6" t="s">
        <v>19</v>
      </c>
      <c r="B6" t="s">
        <v>2</v>
      </c>
      <c r="C6" t="s">
        <v>20</v>
      </c>
      <c r="D6" t="s">
        <v>4</v>
      </c>
      <c r="E6" t="s">
        <v>21</v>
      </c>
      <c r="F6" t="s">
        <v>22</v>
      </c>
      <c r="G6" s="2">
        <v>45376</v>
      </c>
      <c r="H6" s="2">
        <v>45383</v>
      </c>
      <c r="I6" s="2">
        <v>45428</v>
      </c>
      <c r="J6" t="s">
        <v>0</v>
      </c>
      <c r="K6" s="3">
        <v>-2785558</v>
      </c>
      <c r="L6" t="s">
        <v>0</v>
      </c>
      <c r="M6" t="s">
        <v>6</v>
      </c>
      <c r="N6" s="2">
        <v>45448</v>
      </c>
      <c r="O6" t="s">
        <v>7</v>
      </c>
      <c r="P6" t="s">
        <v>8</v>
      </c>
    </row>
    <row r="7" spans="1:16" ht="14.1" customHeight="1" outlineLevel="2">
      <c r="A7" t="s">
        <v>23</v>
      </c>
      <c r="B7" t="s">
        <v>2</v>
      </c>
      <c r="C7" t="s">
        <v>24</v>
      </c>
      <c r="D7" t="s">
        <v>4</v>
      </c>
      <c r="E7" t="s">
        <v>25</v>
      </c>
      <c r="F7" t="s">
        <v>26</v>
      </c>
      <c r="G7" s="2">
        <v>45383</v>
      </c>
      <c r="H7" s="2">
        <v>45386</v>
      </c>
      <c r="I7" s="2">
        <v>45431</v>
      </c>
      <c r="J7" t="s">
        <v>0</v>
      </c>
      <c r="K7" s="3">
        <v>-1852602</v>
      </c>
      <c r="L7" t="s">
        <v>0</v>
      </c>
      <c r="M7" t="s">
        <v>6</v>
      </c>
      <c r="N7" s="2">
        <v>45448</v>
      </c>
      <c r="O7" t="s">
        <v>7</v>
      </c>
      <c r="P7" t="s">
        <v>8</v>
      </c>
    </row>
    <row r="8" spans="1:16" ht="14.1" customHeight="1" outlineLevel="2">
      <c r="A8" t="s">
        <v>27</v>
      </c>
      <c r="B8" t="s">
        <v>2</v>
      </c>
      <c r="C8" t="s">
        <v>28</v>
      </c>
      <c r="D8" t="s">
        <v>4</v>
      </c>
      <c r="E8" t="s">
        <v>29</v>
      </c>
      <c r="F8" t="s">
        <v>30</v>
      </c>
      <c r="G8" s="2">
        <v>45383</v>
      </c>
      <c r="H8" s="2">
        <v>45385</v>
      </c>
      <c r="I8" s="2">
        <v>45430</v>
      </c>
      <c r="J8" t="s">
        <v>0</v>
      </c>
      <c r="K8" s="3">
        <v>-1852602</v>
      </c>
      <c r="L8" t="s">
        <v>0</v>
      </c>
      <c r="M8" t="s">
        <v>6</v>
      </c>
      <c r="N8" s="2">
        <v>45448</v>
      </c>
      <c r="O8" t="s">
        <v>7</v>
      </c>
      <c r="P8" t="s">
        <v>8</v>
      </c>
    </row>
    <row r="9" spans="1:16" ht="14.1" customHeight="1" outlineLevel="2">
      <c r="A9" t="s">
        <v>31</v>
      </c>
      <c r="B9" t="s">
        <v>2</v>
      </c>
      <c r="C9" t="s">
        <v>32</v>
      </c>
      <c r="D9" t="s">
        <v>4</v>
      </c>
      <c r="E9" t="s">
        <v>33</v>
      </c>
      <c r="F9" t="s">
        <v>34</v>
      </c>
      <c r="G9" s="2">
        <v>45383</v>
      </c>
      <c r="H9" s="2">
        <v>45385</v>
      </c>
      <c r="I9" s="2">
        <v>45430</v>
      </c>
      <c r="J9" t="s">
        <v>0</v>
      </c>
      <c r="K9" s="3">
        <v>-4806696</v>
      </c>
      <c r="L9" t="s">
        <v>0</v>
      </c>
      <c r="M9" t="s">
        <v>6</v>
      </c>
      <c r="N9" s="2">
        <v>45448</v>
      </c>
      <c r="O9" t="s">
        <v>7</v>
      </c>
      <c r="P9" t="s">
        <v>8</v>
      </c>
    </row>
    <row r="10" spans="1:16" ht="14.1" customHeight="1" outlineLevel="2">
      <c r="A10" t="s">
        <v>35</v>
      </c>
      <c r="B10" t="s">
        <v>2</v>
      </c>
      <c r="C10" t="s">
        <v>36</v>
      </c>
      <c r="D10" t="s">
        <v>4</v>
      </c>
      <c r="E10" t="s">
        <v>37</v>
      </c>
      <c r="F10" t="s">
        <v>38</v>
      </c>
      <c r="G10" s="2">
        <v>45383</v>
      </c>
      <c r="H10" s="2">
        <v>45385</v>
      </c>
      <c r="I10" s="2">
        <v>45430</v>
      </c>
      <c r="J10" t="s">
        <v>0</v>
      </c>
      <c r="K10" s="3">
        <v>-1802922</v>
      </c>
      <c r="L10" t="s">
        <v>0</v>
      </c>
      <c r="M10" t="s">
        <v>6</v>
      </c>
      <c r="N10" s="2">
        <v>45448</v>
      </c>
      <c r="O10" t="s">
        <v>7</v>
      </c>
      <c r="P10" t="s">
        <v>8</v>
      </c>
    </row>
    <row r="11" spans="1:16" ht="14.1" customHeight="1" outlineLevel="2">
      <c r="A11" t="s">
        <v>1</v>
      </c>
      <c r="B11" t="s">
        <v>2</v>
      </c>
      <c r="C11" t="s">
        <v>39</v>
      </c>
      <c r="D11" t="s">
        <v>4</v>
      </c>
      <c r="E11" t="s">
        <v>40</v>
      </c>
      <c r="F11" t="s">
        <v>41</v>
      </c>
      <c r="G11" s="2">
        <v>45383</v>
      </c>
      <c r="H11" s="2">
        <v>45385</v>
      </c>
      <c r="I11" s="2">
        <v>45430</v>
      </c>
      <c r="J11" t="s">
        <v>0</v>
      </c>
      <c r="K11" s="3">
        <v>-1200852</v>
      </c>
      <c r="L11" t="s">
        <v>0</v>
      </c>
      <c r="M11" t="s">
        <v>6</v>
      </c>
      <c r="N11" s="2">
        <v>45448</v>
      </c>
      <c r="O11" t="s">
        <v>7</v>
      </c>
      <c r="P11" t="s">
        <v>8</v>
      </c>
    </row>
    <row r="12" spans="1:16" ht="14.1" customHeight="1" outlineLevel="2">
      <c r="A12" t="s">
        <v>42</v>
      </c>
      <c r="B12" t="s">
        <v>2</v>
      </c>
      <c r="C12" t="s">
        <v>43</v>
      </c>
      <c r="D12" t="s">
        <v>4</v>
      </c>
      <c r="E12" t="s">
        <v>44</v>
      </c>
      <c r="F12" t="s">
        <v>45</v>
      </c>
      <c r="G12" s="2">
        <v>45383</v>
      </c>
      <c r="H12" s="2">
        <v>45386</v>
      </c>
      <c r="I12" s="2">
        <v>45431</v>
      </c>
      <c r="J12" t="s">
        <v>0</v>
      </c>
      <c r="K12" s="3">
        <v>-1199426</v>
      </c>
      <c r="L12" t="s">
        <v>0</v>
      </c>
      <c r="M12" t="s">
        <v>6</v>
      </c>
      <c r="N12" s="2">
        <v>45448</v>
      </c>
      <c r="O12" t="s">
        <v>7</v>
      </c>
      <c r="P12" t="s">
        <v>8</v>
      </c>
    </row>
    <row r="13" spans="1:16" ht="14.1" customHeight="1" outlineLevel="2">
      <c r="A13" t="s">
        <v>46</v>
      </c>
      <c r="B13" t="s">
        <v>2</v>
      </c>
      <c r="C13" t="s">
        <v>47</v>
      </c>
      <c r="D13" t="s">
        <v>4</v>
      </c>
      <c r="E13" t="s">
        <v>48</v>
      </c>
      <c r="F13" t="s">
        <v>49</v>
      </c>
      <c r="G13" s="2">
        <v>45383</v>
      </c>
      <c r="H13" s="2">
        <v>45384</v>
      </c>
      <c r="I13" s="2">
        <v>45429</v>
      </c>
      <c r="J13" t="s">
        <v>0</v>
      </c>
      <c r="K13" s="3">
        <v>-2129808</v>
      </c>
      <c r="L13" t="s">
        <v>0</v>
      </c>
      <c r="M13" t="s">
        <v>6</v>
      </c>
      <c r="N13" s="2">
        <v>45448</v>
      </c>
      <c r="O13" t="s">
        <v>7</v>
      </c>
      <c r="P13" t="s">
        <v>8</v>
      </c>
    </row>
    <row r="14" spans="1:16" ht="14.1" customHeight="1" outlineLevel="2">
      <c r="A14" t="s">
        <v>50</v>
      </c>
      <c r="B14" t="s">
        <v>2</v>
      </c>
      <c r="C14" t="s">
        <v>51</v>
      </c>
      <c r="D14" t="s">
        <v>4</v>
      </c>
      <c r="E14" t="s">
        <v>52</v>
      </c>
      <c r="F14" t="s">
        <v>53</v>
      </c>
      <c r="G14" s="2">
        <v>45383</v>
      </c>
      <c r="H14" s="2">
        <v>45384</v>
      </c>
      <c r="I14" s="2">
        <v>45429</v>
      </c>
      <c r="J14" t="s">
        <v>0</v>
      </c>
      <c r="K14" s="3">
        <v>-1199426</v>
      </c>
      <c r="L14" t="s">
        <v>0</v>
      </c>
      <c r="M14" t="s">
        <v>6</v>
      </c>
      <c r="N14" s="2">
        <v>45448</v>
      </c>
      <c r="O14" t="s">
        <v>7</v>
      </c>
      <c r="P14" t="s">
        <v>8</v>
      </c>
    </row>
    <row r="15" spans="1:16" ht="14.1" customHeight="1" outlineLevel="2">
      <c r="A15" t="s">
        <v>54</v>
      </c>
      <c r="B15" t="s">
        <v>2</v>
      </c>
      <c r="C15" t="s">
        <v>55</v>
      </c>
      <c r="D15" t="s">
        <v>4</v>
      </c>
      <c r="E15" t="s">
        <v>56</v>
      </c>
      <c r="F15" t="s">
        <v>57</v>
      </c>
      <c r="G15" s="2">
        <v>45383</v>
      </c>
      <c r="H15" s="2">
        <v>45384</v>
      </c>
      <c r="I15" s="2">
        <v>45429</v>
      </c>
      <c r="J15" t="s">
        <v>0</v>
      </c>
      <c r="K15" s="3">
        <v>-4371689</v>
      </c>
      <c r="L15" t="s">
        <v>0</v>
      </c>
      <c r="M15" t="s">
        <v>6</v>
      </c>
      <c r="N15" s="2">
        <v>45448</v>
      </c>
      <c r="O15" t="s">
        <v>7</v>
      </c>
      <c r="P15" t="s">
        <v>8</v>
      </c>
    </row>
    <row r="16" spans="1:16" ht="14.1" customHeight="1" outlineLevel="2">
      <c r="A16" t="s">
        <v>58</v>
      </c>
      <c r="B16" t="s">
        <v>2</v>
      </c>
      <c r="C16" t="s">
        <v>59</v>
      </c>
      <c r="D16" t="s">
        <v>4</v>
      </c>
      <c r="E16" t="s">
        <v>60</v>
      </c>
      <c r="F16" t="s">
        <v>61</v>
      </c>
      <c r="G16" s="2">
        <v>45383</v>
      </c>
      <c r="H16" s="2">
        <v>45384</v>
      </c>
      <c r="I16" s="2">
        <v>45429</v>
      </c>
      <c r="J16" t="s">
        <v>0</v>
      </c>
      <c r="K16" s="3">
        <v>-1199426</v>
      </c>
      <c r="L16" t="s">
        <v>0</v>
      </c>
      <c r="M16" t="s">
        <v>6</v>
      </c>
      <c r="N16" s="2">
        <v>45448</v>
      </c>
      <c r="O16" t="s">
        <v>7</v>
      </c>
      <c r="P16" t="s">
        <v>8</v>
      </c>
    </row>
    <row r="17" spans="1:16" ht="14.1" customHeight="1" outlineLevel="2">
      <c r="A17" t="s">
        <v>50</v>
      </c>
      <c r="B17" t="s">
        <v>2</v>
      </c>
      <c r="C17" t="s">
        <v>62</v>
      </c>
      <c r="D17" t="s">
        <v>4</v>
      </c>
      <c r="E17" t="s">
        <v>63</v>
      </c>
      <c r="F17" t="s">
        <v>64</v>
      </c>
      <c r="G17" s="2">
        <v>45383</v>
      </c>
      <c r="H17" s="2">
        <v>45384</v>
      </c>
      <c r="I17" s="2">
        <v>45429</v>
      </c>
      <c r="J17" t="s">
        <v>0</v>
      </c>
      <c r="K17" s="3">
        <v>-1884211</v>
      </c>
      <c r="L17" t="s">
        <v>0</v>
      </c>
      <c r="M17" t="s">
        <v>6</v>
      </c>
      <c r="N17" s="2">
        <v>45448</v>
      </c>
      <c r="O17" t="s">
        <v>7</v>
      </c>
      <c r="P17" t="s">
        <v>8</v>
      </c>
    </row>
    <row r="18" spans="1:16" ht="14.1" customHeight="1" outlineLevel="2">
      <c r="A18" t="s">
        <v>58</v>
      </c>
      <c r="B18" t="s">
        <v>2</v>
      </c>
      <c r="C18" t="s">
        <v>65</v>
      </c>
      <c r="D18" t="s">
        <v>4</v>
      </c>
      <c r="E18" t="s">
        <v>66</v>
      </c>
      <c r="F18" t="s">
        <v>67</v>
      </c>
      <c r="G18" s="2">
        <v>45383</v>
      </c>
      <c r="H18" s="2">
        <v>45384</v>
      </c>
      <c r="I18" s="2">
        <v>45429</v>
      </c>
      <c r="J18" t="s">
        <v>0</v>
      </c>
      <c r="K18" s="3">
        <v>-1200852</v>
      </c>
      <c r="L18" t="s">
        <v>0</v>
      </c>
      <c r="M18" t="s">
        <v>6</v>
      </c>
      <c r="N18" s="2">
        <v>45448</v>
      </c>
      <c r="O18" t="s">
        <v>7</v>
      </c>
      <c r="P18" t="s">
        <v>8</v>
      </c>
    </row>
    <row r="19" spans="1:16" ht="14.1" customHeight="1" outlineLevel="2">
      <c r="A19" t="s">
        <v>68</v>
      </c>
      <c r="B19" t="s">
        <v>2</v>
      </c>
      <c r="C19" t="s">
        <v>69</v>
      </c>
      <c r="D19" t="s">
        <v>4</v>
      </c>
      <c r="E19" t="s">
        <v>70</v>
      </c>
      <c r="F19" t="s">
        <v>71</v>
      </c>
      <c r="G19" s="2">
        <v>45383</v>
      </c>
      <c r="H19" s="2">
        <v>45383</v>
      </c>
      <c r="I19" s="2">
        <v>45428</v>
      </c>
      <c r="J19" t="s">
        <v>0</v>
      </c>
      <c r="K19" s="3">
        <v>-3986410</v>
      </c>
      <c r="L19" t="s">
        <v>0</v>
      </c>
      <c r="M19" t="s">
        <v>6</v>
      </c>
      <c r="N19" s="2">
        <v>45448</v>
      </c>
      <c r="O19" t="s">
        <v>7</v>
      </c>
      <c r="P19" t="s">
        <v>8</v>
      </c>
    </row>
    <row r="20" spans="1:16" ht="14.1" customHeight="1" outlineLevel="2">
      <c r="A20" t="s">
        <v>72</v>
      </c>
      <c r="B20" t="s">
        <v>2</v>
      </c>
      <c r="C20" t="s">
        <v>73</v>
      </c>
      <c r="D20" t="s">
        <v>4</v>
      </c>
      <c r="E20" t="s">
        <v>74</v>
      </c>
      <c r="F20" t="s">
        <v>75</v>
      </c>
      <c r="G20" s="2">
        <v>45383</v>
      </c>
      <c r="H20" s="2">
        <v>45383</v>
      </c>
      <c r="I20" s="2">
        <v>45428</v>
      </c>
      <c r="J20" t="s">
        <v>0</v>
      </c>
      <c r="K20" s="3">
        <v>-2398853</v>
      </c>
      <c r="L20" t="s">
        <v>0</v>
      </c>
      <c r="M20" t="s">
        <v>6</v>
      </c>
      <c r="N20" s="2">
        <v>45448</v>
      </c>
      <c r="O20" t="s">
        <v>7</v>
      </c>
      <c r="P20" t="s">
        <v>8</v>
      </c>
    </row>
    <row r="21" spans="1:16" ht="14.1" customHeight="1" outlineLevel="2">
      <c r="A21" t="s">
        <v>72</v>
      </c>
      <c r="B21" t="s">
        <v>2</v>
      </c>
      <c r="C21" t="s">
        <v>76</v>
      </c>
      <c r="D21" t="s">
        <v>4</v>
      </c>
      <c r="E21" t="s">
        <v>77</v>
      </c>
      <c r="F21" t="s">
        <v>78</v>
      </c>
      <c r="G21" s="2">
        <v>45383</v>
      </c>
      <c r="H21" s="2">
        <v>45383</v>
      </c>
      <c r="I21" s="2">
        <v>45428</v>
      </c>
      <c r="J21" t="s">
        <v>0</v>
      </c>
      <c r="K21" s="3">
        <v>-2785558</v>
      </c>
      <c r="L21" t="s">
        <v>0</v>
      </c>
      <c r="M21" t="s">
        <v>6</v>
      </c>
      <c r="N21" s="2">
        <v>45448</v>
      </c>
      <c r="O21" t="s">
        <v>7</v>
      </c>
      <c r="P21" t="s">
        <v>8</v>
      </c>
    </row>
    <row r="22" spans="1:16" ht="14.1" customHeight="1" outlineLevel="2">
      <c r="A22" t="s">
        <v>79</v>
      </c>
      <c r="B22" t="s">
        <v>2</v>
      </c>
      <c r="C22" t="s">
        <v>80</v>
      </c>
      <c r="D22" t="s">
        <v>4</v>
      </c>
      <c r="E22" t="s">
        <v>81</v>
      </c>
      <c r="F22" t="s">
        <v>82</v>
      </c>
      <c r="G22" s="2">
        <v>45384</v>
      </c>
      <c r="H22" s="2">
        <v>45384</v>
      </c>
      <c r="I22" s="2">
        <v>45429</v>
      </c>
      <c r="J22" t="s">
        <v>0</v>
      </c>
      <c r="K22" s="3">
        <v>-1586131</v>
      </c>
      <c r="L22" t="s">
        <v>0</v>
      </c>
      <c r="M22" t="s">
        <v>6</v>
      </c>
      <c r="N22" s="2">
        <v>45448</v>
      </c>
      <c r="O22" t="s">
        <v>7</v>
      </c>
      <c r="P22" t="s">
        <v>8</v>
      </c>
    </row>
    <row r="23" spans="1:16" ht="14.1" customHeight="1" outlineLevel="2">
      <c r="A23" t="s">
        <v>83</v>
      </c>
      <c r="B23" t="s">
        <v>2</v>
      </c>
      <c r="C23" t="s">
        <v>84</v>
      </c>
      <c r="D23" t="s">
        <v>4</v>
      </c>
      <c r="E23" t="s">
        <v>85</v>
      </c>
      <c r="F23" t="s">
        <v>86</v>
      </c>
      <c r="G23" s="2">
        <v>45384</v>
      </c>
      <c r="H23" s="2">
        <v>45384</v>
      </c>
      <c r="I23" s="2">
        <v>45429</v>
      </c>
      <c r="J23" t="s">
        <v>0</v>
      </c>
      <c r="K23" s="3">
        <v>-1199426</v>
      </c>
      <c r="L23" t="s">
        <v>0</v>
      </c>
      <c r="M23" t="s">
        <v>6</v>
      </c>
      <c r="N23" s="2">
        <v>45448</v>
      </c>
      <c r="O23" t="s">
        <v>7</v>
      </c>
      <c r="P23" t="s">
        <v>8</v>
      </c>
    </row>
    <row r="24" spans="1:16" ht="14.1" customHeight="1" outlineLevel="2">
      <c r="A24" t="s">
        <v>87</v>
      </c>
      <c r="B24" t="s">
        <v>2</v>
      </c>
      <c r="C24" t="s">
        <v>88</v>
      </c>
      <c r="D24" t="s">
        <v>4</v>
      </c>
      <c r="E24" t="s">
        <v>89</v>
      </c>
      <c r="F24" t="s">
        <v>90</v>
      </c>
      <c r="G24" s="2">
        <v>45384</v>
      </c>
      <c r="H24" s="2">
        <v>45384</v>
      </c>
      <c r="I24" s="2">
        <v>45429</v>
      </c>
      <c r="J24" t="s">
        <v>0</v>
      </c>
      <c r="K24" s="3">
        <v>-1586131</v>
      </c>
      <c r="L24" t="s">
        <v>0</v>
      </c>
      <c r="M24" t="s">
        <v>6</v>
      </c>
      <c r="N24" s="2">
        <v>45448</v>
      </c>
      <c r="O24" t="s">
        <v>7</v>
      </c>
      <c r="P24" t="s">
        <v>8</v>
      </c>
    </row>
    <row r="25" spans="1:16" ht="14.1" customHeight="1" outlineLevel="2">
      <c r="A25" t="s">
        <v>91</v>
      </c>
      <c r="B25" t="s">
        <v>2</v>
      </c>
      <c r="C25" t="s">
        <v>92</v>
      </c>
      <c r="D25" t="s">
        <v>4</v>
      </c>
      <c r="E25" t="s">
        <v>93</v>
      </c>
      <c r="F25" t="s">
        <v>94</v>
      </c>
      <c r="G25" s="2">
        <v>45385</v>
      </c>
      <c r="H25" s="2">
        <v>45387</v>
      </c>
      <c r="I25" s="2">
        <v>45432</v>
      </c>
      <c r="J25" t="s">
        <v>0</v>
      </c>
      <c r="K25" s="3">
        <v>-3172262</v>
      </c>
      <c r="L25" t="s">
        <v>0</v>
      </c>
      <c r="M25" t="s">
        <v>6</v>
      </c>
      <c r="N25" s="2">
        <v>45448</v>
      </c>
      <c r="O25" t="s">
        <v>7</v>
      </c>
      <c r="P25" t="s">
        <v>8</v>
      </c>
    </row>
    <row r="26" spans="1:16" ht="14.1" customHeight="1" outlineLevel="2">
      <c r="A26" t="s">
        <v>95</v>
      </c>
      <c r="B26" t="s">
        <v>2</v>
      </c>
      <c r="C26" t="s">
        <v>96</v>
      </c>
      <c r="D26" t="s">
        <v>4</v>
      </c>
      <c r="E26" t="s">
        <v>97</v>
      </c>
      <c r="F26" t="s">
        <v>98</v>
      </c>
      <c r="G26" s="2">
        <v>45385</v>
      </c>
      <c r="H26" s="2">
        <v>45387</v>
      </c>
      <c r="I26" s="2">
        <v>45432</v>
      </c>
      <c r="J26" t="s">
        <v>0</v>
      </c>
      <c r="K26" s="3">
        <v>-3984984</v>
      </c>
      <c r="L26" t="s">
        <v>0</v>
      </c>
      <c r="M26" t="s">
        <v>6</v>
      </c>
      <c r="N26" s="2">
        <v>45448</v>
      </c>
      <c r="O26" t="s">
        <v>7</v>
      </c>
      <c r="P26" t="s">
        <v>8</v>
      </c>
    </row>
    <row r="27" spans="1:16" ht="14.1" customHeight="1" outlineLevel="2">
      <c r="A27" t="s">
        <v>99</v>
      </c>
      <c r="B27" t="s">
        <v>2</v>
      </c>
      <c r="C27" t="s">
        <v>100</v>
      </c>
      <c r="D27" t="s">
        <v>4</v>
      </c>
      <c r="E27" t="s">
        <v>101</v>
      </c>
      <c r="F27" t="s">
        <v>102</v>
      </c>
      <c r="G27" s="2">
        <v>45385</v>
      </c>
      <c r="H27" s="2">
        <v>45385</v>
      </c>
      <c r="I27" s="2">
        <v>45430</v>
      </c>
      <c r="J27" t="s">
        <v>0</v>
      </c>
      <c r="K27" s="3">
        <v>-2398853</v>
      </c>
      <c r="L27" t="s">
        <v>0</v>
      </c>
      <c r="M27" t="s">
        <v>6</v>
      </c>
      <c r="N27" s="2">
        <v>45448</v>
      </c>
      <c r="O27" t="s">
        <v>7</v>
      </c>
      <c r="P27" t="s">
        <v>8</v>
      </c>
    </row>
    <row r="28" spans="1:16" ht="14.1" customHeight="1" outlineLevel="2">
      <c r="A28" t="s">
        <v>103</v>
      </c>
      <c r="B28" t="s">
        <v>2</v>
      </c>
      <c r="C28" t="s">
        <v>104</v>
      </c>
      <c r="D28" t="s">
        <v>4</v>
      </c>
      <c r="E28" t="s">
        <v>105</v>
      </c>
      <c r="F28" t="s">
        <v>106</v>
      </c>
      <c r="G28" s="2">
        <v>45385</v>
      </c>
      <c r="H28" s="2">
        <v>45391</v>
      </c>
      <c r="I28" s="2">
        <v>45436</v>
      </c>
      <c r="J28" t="s">
        <v>0</v>
      </c>
      <c r="K28" s="3">
        <v>-1199426</v>
      </c>
      <c r="L28" t="s">
        <v>0</v>
      </c>
      <c r="M28" t="s">
        <v>6</v>
      </c>
      <c r="N28" s="2">
        <v>45448</v>
      </c>
      <c r="O28" t="s">
        <v>7</v>
      </c>
      <c r="P28" t="s">
        <v>8</v>
      </c>
    </row>
    <row r="29" spans="1:16" ht="14.1" customHeight="1" outlineLevel="2">
      <c r="A29" t="s">
        <v>58</v>
      </c>
      <c r="B29" t="s">
        <v>2</v>
      </c>
      <c r="C29" t="s">
        <v>107</v>
      </c>
      <c r="D29" t="s">
        <v>4</v>
      </c>
      <c r="E29" t="s">
        <v>108</v>
      </c>
      <c r="F29" t="s">
        <v>109</v>
      </c>
      <c r="G29" s="2">
        <v>45385</v>
      </c>
      <c r="H29" s="2">
        <v>45390</v>
      </c>
      <c r="I29" s="2">
        <v>45435</v>
      </c>
      <c r="J29" t="s">
        <v>0</v>
      </c>
      <c r="K29" s="3">
        <v>-1586131</v>
      </c>
      <c r="L29" t="s">
        <v>0</v>
      </c>
      <c r="M29" t="s">
        <v>6</v>
      </c>
      <c r="N29" s="2">
        <v>45448</v>
      </c>
      <c r="O29" t="s">
        <v>7</v>
      </c>
      <c r="P29" t="s">
        <v>8</v>
      </c>
    </row>
    <row r="30" spans="1:16" ht="14.1" customHeight="1" outlineLevel="2">
      <c r="A30" t="s">
        <v>110</v>
      </c>
      <c r="B30" t="s">
        <v>2</v>
      </c>
      <c r="C30" t="s">
        <v>111</v>
      </c>
      <c r="D30" t="s">
        <v>4</v>
      </c>
      <c r="E30" t="s">
        <v>112</v>
      </c>
      <c r="F30" t="s">
        <v>113</v>
      </c>
      <c r="G30" s="2">
        <v>45385</v>
      </c>
      <c r="H30" s="2">
        <v>45387</v>
      </c>
      <c r="I30" s="2">
        <v>45432</v>
      </c>
      <c r="J30" t="s">
        <v>0</v>
      </c>
      <c r="K30" s="3">
        <v>-3984984</v>
      </c>
      <c r="L30" t="s">
        <v>0</v>
      </c>
      <c r="M30" t="s">
        <v>6</v>
      </c>
      <c r="N30" s="2">
        <v>45448</v>
      </c>
      <c r="O30" t="s">
        <v>7</v>
      </c>
      <c r="P30" t="s">
        <v>8</v>
      </c>
    </row>
    <row r="31" spans="1:16" ht="14.1" customHeight="1" outlineLevel="2">
      <c r="A31" t="s">
        <v>114</v>
      </c>
      <c r="B31" t="s">
        <v>2</v>
      </c>
      <c r="C31" t="s">
        <v>115</v>
      </c>
      <c r="D31" t="s">
        <v>4</v>
      </c>
      <c r="E31" t="s">
        <v>116</v>
      </c>
      <c r="F31" t="s">
        <v>117</v>
      </c>
      <c r="G31" s="2">
        <v>45386</v>
      </c>
      <c r="H31" s="2">
        <v>45389</v>
      </c>
      <c r="I31" s="2">
        <v>45434</v>
      </c>
      <c r="J31" t="s">
        <v>0</v>
      </c>
      <c r="K31" s="3">
        <v>-1586131</v>
      </c>
      <c r="L31" t="s">
        <v>0</v>
      </c>
      <c r="M31" t="s">
        <v>6</v>
      </c>
      <c r="N31" s="2">
        <v>45448</v>
      </c>
      <c r="O31" t="s">
        <v>7</v>
      </c>
      <c r="P31" t="s">
        <v>8</v>
      </c>
    </row>
    <row r="32" spans="1:16" ht="14.1" customHeight="1" outlineLevel="2">
      <c r="A32" t="s">
        <v>42</v>
      </c>
      <c r="B32" t="s">
        <v>2</v>
      </c>
      <c r="C32" t="s">
        <v>118</v>
      </c>
      <c r="D32" t="s">
        <v>4</v>
      </c>
      <c r="E32" t="s">
        <v>119</v>
      </c>
      <c r="F32" t="s">
        <v>120</v>
      </c>
      <c r="G32" s="2">
        <v>45386</v>
      </c>
      <c r="H32" s="2">
        <v>45389</v>
      </c>
      <c r="I32" s="2">
        <v>45434</v>
      </c>
      <c r="J32" t="s">
        <v>0</v>
      </c>
      <c r="K32" s="3">
        <v>-1199426</v>
      </c>
      <c r="L32" t="s">
        <v>0</v>
      </c>
      <c r="M32" t="s">
        <v>6</v>
      </c>
      <c r="N32" s="2">
        <v>45448</v>
      </c>
      <c r="O32" t="s">
        <v>7</v>
      </c>
      <c r="P32" t="s">
        <v>8</v>
      </c>
    </row>
    <row r="33" spans="1:16" ht="14.1" customHeight="1" outlineLevel="2">
      <c r="A33" t="s">
        <v>35</v>
      </c>
      <c r="B33" t="s">
        <v>2</v>
      </c>
      <c r="C33" t="s">
        <v>121</v>
      </c>
      <c r="D33" t="s">
        <v>4</v>
      </c>
      <c r="E33" t="s">
        <v>122</v>
      </c>
      <c r="F33" t="s">
        <v>123</v>
      </c>
      <c r="G33" s="2">
        <v>45386</v>
      </c>
      <c r="H33" s="2">
        <v>45388</v>
      </c>
      <c r="I33" s="2">
        <v>45433</v>
      </c>
      <c r="J33" t="s">
        <v>0</v>
      </c>
      <c r="K33" s="3">
        <v>-2400278</v>
      </c>
      <c r="L33" t="s">
        <v>0</v>
      </c>
      <c r="M33" t="s">
        <v>6</v>
      </c>
      <c r="N33" s="2">
        <v>45448</v>
      </c>
      <c r="O33" t="s">
        <v>7</v>
      </c>
      <c r="P33" t="s">
        <v>8</v>
      </c>
    </row>
    <row r="34" spans="1:16" ht="14.1" customHeight="1" outlineLevel="2">
      <c r="A34" t="s">
        <v>27</v>
      </c>
      <c r="B34" t="s">
        <v>2</v>
      </c>
      <c r="C34" t="s">
        <v>124</v>
      </c>
      <c r="D34" t="s">
        <v>4</v>
      </c>
      <c r="E34" t="s">
        <v>125</v>
      </c>
      <c r="F34" t="s">
        <v>126</v>
      </c>
      <c r="G34" s="2">
        <v>45386</v>
      </c>
      <c r="H34" s="2">
        <v>45388</v>
      </c>
      <c r="I34" s="2">
        <v>45433</v>
      </c>
      <c r="J34" t="s">
        <v>0</v>
      </c>
      <c r="K34" s="3">
        <v>-1199426</v>
      </c>
      <c r="L34" t="s">
        <v>0</v>
      </c>
      <c r="M34" t="s">
        <v>6</v>
      </c>
      <c r="N34" s="2">
        <v>45448</v>
      </c>
      <c r="O34" t="s">
        <v>7</v>
      </c>
      <c r="P34" t="s">
        <v>8</v>
      </c>
    </row>
    <row r="35" spans="1:16" ht="14.1" customHeight="1" outlineLevel="2">
      <c r="A35" t="s">
        <v>42</v>
      </c>
      <c r="B35" t="s">
        <v>2</v>
      </c>
      <c r="C35" t="s">
        <v>127</v>
      </c>
      <c r="D35" t="s">
        <v>4</v>
      </c>
      <c r="E35" t="s">
        <v>128</v>
      </c>
      <c r="F35" t="s">
        <v>129</v>
      </c>
      <c r="G35" s="2">
        <v>45386</v>
      </c>
      <c r="H35" s="2">
        <v>45389</v>
      </c>
      <c r="I35" s="2">
        <v>45434</v>
      </c>
      <c r="J35" t="s">
        <v>0</v>
      </c>
      <c r="K35" s="3">
        <v>-216791</v>
      </c>
      <c r="L35" t="s">
        <v>0</v>
      </c>
      <c r="M35" t="s">
        <v>6</v>
      </c>
      <c r="N35" s="2">
        <v>45448</v>
      </c>
      <c r="O35" t="s">
        <v>7</v>
      </c>
      <c r="P35" t="s">
        <v>8</v>
      </c>
    </row>
    <row r="36" spans="1:16" ht="14.1" customHeight="1" outlineLevel="2">
      <c r="A36" t="s">
        <v>103</v>
      </c>
      <c r="B36" t="s">
        <v>2</v>
      </c>
      <c r="C36" t="s">
        <v>130</v>
      </c>
      <c r="D36" t="s">
        <v>4</v>
      </c>
      <c r="E36" t="s">
        <v>131</v>
      </c>
      <c r="F36" t="s">
        <v>132</v>
      </c>
      <c r="G36" s="2">
        <v>45387</v>
      </c>
      <c r="H36" s="2">
        <v>45391</v>
      </c>
      <c r="I36" s="2">
        <v>45436</v>
      </c>
      <c r="J36" t="s">
        <v>0</v>
      </c>
      <c r="K36" s="3">
        <v>-433581</v>
      </c>
      <c r="L36" t="s">
        <v>0</v>
      </c>
      <c r="M36" t="s">
        <v>6</v>
      </c>
      <c r="N36" s="2">
        <v>45448</v>
      </c>
      <c r="O36" t="s">
        <v>7</v>
      </c>
      <c r="P36" t="s">
        <v>8</v>
      </c>
    </row>
    <row r="37" spans="1:16" ht="14.1" customHeight="1" outlineLevel="2">
      <c r="A37" t="s">
        <v>72</v>
      </c>
      <c r="B37" t="s">
        <v>2</v>
      </c>
      <c r="C37" t="s">
        <v>133</v>
      </c>
      <c r="D37" t="s">
        <v>4</v>
      </c>
      <c r="E37" t="s">
        <v>134</v>
      </c>
      <c r="F37" t="s">
        <v>135</v>
      </c>
      <c r="G37" s="2">
        <v>45387</v>
      </c>
      <c r="H37" s="2">
        <v>45391</v>
      </c>
      <c r="I37" s="2">
        <v>45436</v>
      </c>
      <c r="J37" t="s">
        <v>0</v>
      </c>
      <c r="K37" s="3">
        <v>-1666043</v>
      </c>
      <c r="L37" t="s">
        <v>0</v>
      </c>
      <c r="M37" t="s">
        <v>6</v>
      </c>
      <c r="N37" s="2">
        <v>45448</v>
      </c>
      <c r="O37" t="s">
        <v>7</v>
      </c>
      <c r="P37" t="s">
        <v>8</v>
      </c>
    </row>
    <row r="38" spans="1:16" ht="14.1" customHeight="1" outlineLevel="2">
      <c r="A38" t="s">
        <v>58</v>
      </c>
      <c r="B38" t="s">
        <v>2</v>
      </c>
      <c r="C38" t="s">
        <v>136</v>
      </c>
      <c r="D38" t="s">
        <v>4</v>
      </c>
      <c r="E38" t="s">
        <v>137</v>
      </c>
      <c r="F38" t="s">
        <v>138</v>
      </c>
      <c r="G38" s="2">
        <v>45387</v>
      </c>
      <c r="H38" s="2">
        <v>45390</v>
      </c>
      <c r="I38" s="2">
        <v>45435</v>
      </c>
      <c r="J38" t="s">
        <v>0</v>
      </c>
      <c r="K38" s="3">
        <v>-1019509</v>
      </c>
      <c r="L38" t="s">
        <v>0</v>
      </c>
      <c r="M38" t="s">
        <v>6</v>
      </c>
      <c r="N38" s="2">
        <v>45448</v>
      </c>
      <c r="O38" t="s">
        <v>7</v>
      </c>
      <c r="P38" t="s">
        <v>8</v>
      </c>
    </row>
    <row r="39" spans="1:16" ht="14.1" customHeight="1" outlineLevel="2">
      <c r="A39" t="s">
        <v>139</v>
      </c>
      <c r="B39" t="s">
        <v>2</v>
      </c>
      <c r="C39" t="s">
        <v>140</v>
      </c>
      <c r="D39" t="s">
        <v>4</v>
      </c>
      <c r="E39" t="s">
        <v>141</v>
      </c>
      <c r="F39" t="s">
        <v>142</v>
      </c>
      <c r="G39" s="2">
        <v>45390</v>
      </c>
      <c r="H39" s="2">
        <v>45393</v>
      </c>
      <c r="I39" s="2">
        <v>45438</v>
      </c>
      <c r="J39" t="s">
        <v>0</v>
      </c>
      <c r="K39" s="3">
        <v>-1199426</v>
      </c>
      <c r="L39" t="s">
        <v>0</v>
      </c>
      <c r="M39" t="s">
        <v>6</v>
      </c>
      <c r="N39" s="2">
        <v>45448</v>
      </c>
      <c r="O39" t="s">
        <v>7</v>
      </c>
      <c r="P39" t="s">
        <v>8</v>
      </c>
    </row>
    <row r="40" spans="1:16" ht="14.1" customHeight="1" outlineLevel="2">
      <c r="A40" t="s">
        <v>143</v>
      </c>
      <c r="B40" t="s">
        <v>2</v>
      </c>
      <c r="C40" t="s">
        <v>144</v>
      </c>
      <c r="D40" t="s">
        <v>4</v>
      </c>
      <c r="E40" t="s">
        <v>145</v>
      </c>
      <c r="F40" t="s">
        <v>146</v>
      </c>
      <c r="G40" s="2">
        <v>45390</v>
      </c>
      <c r="H40" s="2">
        <v>45392</v>
      </c>
      <c r="I40" s="2">
        <v>45437</v>
      </c>
      <c r="J40" t="s">
        <v>0</v>
      </c>
      <c r="K40" s="3">
        <v>-2605640</v>
      </c>
      <c r="L40" t="s">
        <v>0</v>
      </c>
      <c r="M40" t="s">
        <v>6</v>
      </c>
      <c r="N40" s="2">
        <v>45448</v>
      </c>
      <c r="O40" t="s">
        <v>7</v>
      </c>
      <c r="P40" t="s">
        <v>8</v>
      </c>
    </row>
    <row r="41" spans="1:16" ht="14.1" customHeight="1" outlineLevel="2">
      <c r="A41" t="s">
        <v>147</v>
      </c>
      <c r="B41" t="s">
        <v>2</v>
      </c>
      <c r="C41" t="s">
        <v>148</v>
      </c>
      <c r="D41" t="s">
        <v>4</v>
      </c>
      <c r="E41" t="s">
        <v>149</v>
      </c>
      <c r="F41" t="s">
        <v>150</v>
      </c>
      <c r="G41" s="2">
        <v>45390</v>
      </c>
      <c r="H41" s="2">
        <v>45392</v>
      </c>
      <c r="I41" s="2">
        <v>45437</v>
      </c>
      <c r="J41" t="s">
        <v>0</v>
      </c>
      <c r="K41" s="3">
        <v>-1633008</v>
      </c>
      <c r="L41" t="s">
        <v>0</v>
      </c>
      <c r="M41" t="s">
        <v>6</v>
      </c>
      <c r="N41" s="2">
        <v>45448</v>
      </c>
      <c r="O41" t="s">
        <v>7</v>
      </c>
      <c r="P41" t="s">
        <v>8</v>
      </c>
    </row>
    <row r="42" spans="1:16" ht="14.1" customHeight="1" outlineLevel="2">
      <c r="A42" t="s">
        <v>42</v>
      </c>
      <c r="B42" t="s">
        <v>2</v>
      </c>
      <c r="C42" t="s">
        <v>151</v>
      </c>
      <c r="D42" t="s">
        <v>4</v>
      </c>
      <c r="E42" t="s">
        <v>152</v>
      </c>
      <c r="F42" t="s">
        <v>153</v>
      </c>
      <c r="G42" s="2">
        <v>45390</v>
      </c>
      <c r="H42" s="2">
        <v>45393</v>
      </c>
      <c r="I42" s="2">
        <v>45438</v>
      </c>
      <c r="J42" t="s">
        <v>0</v>
      </c>
      <c r="K42" s="3">
        <v>-1586131</v>
      </c>
      <c r="L42" t="s">
        <v>0</v>
      </c>
      <c r="M42" t="s">
        <v>6</v>
      </c>
      <c r="N42" s="2">
        <v>45448</v>
      </c>
      <c r="O42" t="s">
        <v>7</v>
      </c>
      <c r="P42" t="s">
        <v>8</v>
      </c>
    </row>
    <row r="43" spans="1:16" ht="14.1" customHeight="1" outlineLevel="2">
      <c r="A43" t="s">
        <v>154</v>
      </c>
      <c r="B43" t="s">
        <v>2</v>
      </c>
      <c r="C43" t="s">
        <v>155</v>
      </c>
      <c r="D43" t="s">
        <v>4</v>
      </c>
      <c r="E43" t="s">
        <v>156</v>
      </c>
      <c r="F43" t="s">
        <v>157</v>
      </c>
      <c r="G43" s="2">
        <v>45390</v>
      </c>
      <c r="H43" s="2">
        <v>45392</v>
      </c>
      <c r="I43" s="2">
        <v>45437</v>
      </c>
      <c r="J43" t="s">
        <v>0</v>
      </c>
      <c r="K43" s="3">
        <v>-1849798</v>
      </c>
      <c r="L43" t="s">
        <v>0</v>
      </c>
      <c r="M43" t="s">
        <v>6</v>
      </c>
      <c r="N43" s="2">
        <v>45448</v>
      </c>
      <c r="O43" t="s">
        <v>7</v>
      </c>
      <c r="P43" t="s">
        <v>8</v>
      </c>
    </row>
    <row r="44" spans="1:16" ht="14.1" customHeight="1" outlineLevel="2">
      <c r="A44" t="s">
        <v>158</v>
      </c>
      <c r="B44" t="s">
        <v>2</v>
      </c>
      <c r="C44" t="s">
        <v>159</v>
      </c>
      <c r="D44" t="s">
        <v>4</v>
      </c>
      <c r="E44" t="s">
        <v>160</v>
      </c>
      <c r="F44" t="s">
        <v>161</v>
      </c>
      <c r="G44" s="2">
        <v>45390</v>
      </c>
      <c r="H44" s="2">
        <v>45392</v>
      </c>
      <c r="I44" s="2">
        <v>45437</v>
      </c>
      <c r="J44" t="s">
        <v>0</v>
      </c>
      <c r="K44" s="3">
        <v>-1199426</v>
      </c>
      <c r="L44" t="s">
        <v>0</v>
      </c>
      <c r="M44" t="s">
        <v>6</v>
      </c>
      <c r="N44" s="2">
        <v>45448</v>
      </c>
      <c r="O44" t="s">
        <v>7</v>
      </c>
      <c r="P44" t="s">
        <v>8</v>
      </c>
    </row>
    <row r="45" spans="1:16" ht="14.1" customHeight="1" outlineLevel="2">
      <c r="A45" t="s">
        <v>35</v>
      </c>
      <c r="B45" t="s">
        <v>2</v>
      </c>
      <c r="C45" t="s">
        <v>162</v>
      </c>
      <c r="D45" t="s">
        <v>4</v>
      </c>
      <c r="E45" t="s">
        <v>163</v>
      </c>
      <c r="F45" t="s">
        <v>164</v>
      </c>
      <c r="G45" s="2">
        <v>45390</v>
      </c>
      <c r="H45" s="2">
        <v>45392</v>
      </c>
      <c r="I45" s="2">
        <v>45437</v>
      </c>
      <c r="J45" t="s">
        <v>0</v>
      </c>
      <c r="K45" s="3">
        <v>-1586131</v>
      </c>
      <c r="L45" t="s">
        <v>0</v>
      </c>
      <c r="M45" t="s">
        <v>6</v>
      </c>
      <c r="N45" s="2">
        <v>45448</v>
      </c>
      <c r="O45" t="s">
        <v>7</v>
      </c>
      <c r="P45" t="s">
        <v>8</v>
      </c>
    </row>
    <row r="46" spans="1:16" ht="14.1" customHeight="1" outlineLevel="2">
      <c r="A46" t="s">
        <v>1</v>
      </c>
      <c r="B46" t="s">
        <v>2</v>
      </c>
      <c r="C46" t="s">
        <v>165</v>
      </c>
      <c r="D46" t="s">
        <v>4</v>
      </c>
      <c r="E46" t="s">
        <v>166</v>
      </c>
      <c r="F46" t="s">
        <v>167</v>
      </c>
      <c r="G46" s="2">
        <v>45390</v>
      </c>
      <c r="H46" s="2">
        <v>45392</v>
      </c>
      <c r="I46" s="2">
        <v>45437</v>
      </c>
      <c r="J46" t="s">
        <v>0</v>
      </c>
      <c r="K46" s="3">
        <v>-1586131</v>
      </c>
      <c r="L46" t="s">
        <v>0</v>
      </c>
      <c r="M46" t="s">
        <v>6</v>
      </c>
      <c r="N46" s="2">
        <v>45448</v>
      </c>
      <c r="O46" t="s">
        <v>7</v>
      </c>
      <c r="P46" t="s">
        <v>8</v>
      </c>
    </row>
    <row r="47" spans="1:16" ht="14.1" customHeight="1" outlineLevel="2">
      <c r="A47" t="s">
        <v>13</v>
      </c>
      <c r="B47" t="s">
        <v>2</v>
      </c>
      <c r="C47" t="s">
        <v>168</v>
      </c>
      <c r="D47" t="s">
        <v>4</v>
      </c>
      <c r="E47" t="s">
        <v>169</v>
      </c>
      <c r="F47" t="s">
        <v>170</v>
      </c>
      <c r="G47" s="2">
        <v>45390</v>
      </c>
      <c r="H47" s="2">
        <v>45392</v>
      </c>
      <c r="I47" s="2">
        <v>45437</v>
      </c>
      <c r="J47" t="s">
        <v>0</v>
      </c>
      <c r="K47" s="3">
        <v>-2605640</v>
      </c>
      <c r="L47" t="s">
        <v>0</v>
      </c>
      <c r="M47" t="s">
        <v>6</v>
      </c>
      <c r="N47" s="2">
        <v>45448</v>
      </c>
      <c r="O47" t="s">
        <v>7</v>
      </c>
      <c r="P47" t="s">
        <v>8</v>
      </c>
    </row>
    <row r="48" spans="1:16" ht="14.1" customHeight="1" outlineLevel="2">
      <c r="A48" t="s">
        <v>143</v>
      </c>
      <c r="B48" t="s">
        <v>2</v>
      </c>
      <c r="C48" t="s">
        <v>171</v>
      </c>
      <c r="D48" t="s">
        <v>4</v>
      </c>
      <c r="E48" t="s">
        <v>172</v>
      </c>
      <c r="F48" t="s">
        <v>173</v>
      </c>
      <c r="G48" s="2">
        <v>45390</v>
      </c>
      <c r="H48" s="2">
        <v>45392</v>
      </c>
      <c r="I48" s="2">
        <v>45437</v>
      </c>
      <c r="J48" t="s">
        <v>0</v>
      </c>
      <c r="K48" s="3">
        <v>-49680</v>
      </c>
      <c r="L48" t="s">
        <v>0</v>
      </c>
      <c r="M48" t="s">
        <v>6</v>
      </c>
      <c r="N48" s="2">
        <v>45448</v>
      </c>
      <c r="O48" t="s">
        <v>7</v>
      </c>
      <c r="P48" t="s">
        <v>8</v>
      </c>
    </row>
    <row r="49" spans="1:16" ht="14.1" customHeight="1" outlineLevel="2">
      <c r="A49" t="s">
        <v>174</v>
      </c>
      <c r="B49" t="s">
        <v>2</v>
      </c>
      <c r="C49" t="s">
        <v>175</v>
      </c>
      <c r="D49" t="s">
        <v>4</v>
      </c>
      <c r="E49" t="s">
        <v>176</v>
      </c>
      <c r="F49" t="s">
        <v>177</v>
      </c>
      <c r="G49" s="2">
        <v>45390</v>
      </c>
      <c r="H49" s="2">
        <v>45392</v>
      </c>
      <c r="I49" s="2">
        <v>45437</v>
      </c>
      <c r="J49" t="s">
        <v>0</v>
      </c>
      <c r="K49" s="3">
        <v>-1019509</v>
      </c>
      <c r="L49" t="s">
        <v>0</v>
      </c>
      <c r="M49" t="s">
        <v>6</v>
      </c>
      <c r="N49" s="2">
        <v>45448</v>
      </c>
      <c r="O49" t="s">
        <v>7</v>
      </c>
      <c r="P49" t="s">
        <v>8</v>
      </c>
    </row>
    <row r="50" spans="1:16" ht="14.1" customHeight="1" outlineLevel="2">
      <c r="A50" t="s">
        <v>19</v>
      </c>
      <c r="B50" t="s">
        <v>2</v>
      </c>
      <c r="C50" t="s">
        <v>178</v>
      </c>
      <c r="D50" t="s">
        <v>4</v>
      </c>
      <c r="E50" t="s">
        <v>179</v>
      </c>
      <c r="F50" t="s">
        <v>180</v>
      </c>
      <c r="G50" s="2">
        <v>45391</v>
      </c>
      <c r="H50" s="2">
        <v>45413</v>
      </c>
      <c r="I50" s="2">
        <v>45438</v>
      </c>
      <c r="J50" t="s">
        <v>0</v>
      </c>
      <c r="K50" s="3">
        <v>-2605640</v>
      </c>
      <c r="L50" t="s">
        <v>0</v>
      </c>
      <c r="M50" t="s">
        <v>6</v>
      </c>
      <c r="N50" s="2">
        <v>45448</v>
      </c>
      <c r="O50" t="s">
        <v>7</v>
      </c>
      <c r="P50" t="s">
        <v>8</v>
      </c>
    </row>
    <row r="51" spans="1:16" ht="14.1" customHeight="1" outlineLevel="2">
      <c r="A51" t="s">
        <v>31</v>
      </c>
      <c r="B51" t="s">
        <v>2</v>
      </c>
      <c r="C51" t="s">
        <v>181</v>
      </c>
      <c r="D51" t="s">
        <v>4</v>
      </c>
      <c r="E51" t="s">
        <v>182</v>
      </c>
      <c r="F51" t="s">
        <v>183</v>
      </c>
      <c r="G51" s="2">
        <v>45391</v>
      </c>
      <c r="H51" s="2">
        <v>45392</v>
      </c>
      <c r="I51" s="2">
        <v>45437</v>
      </c>
      <c r="J51" t="s">
        <v>0</v>
      </c>
      <c r="K51" s="3">
        <v>-12910255</v>
      </c>
      <c r="L51" t="s">
        <v>0</v>
      </c>
      <c r="M51" t="s">
        <v>6</v>
      </c>
      <c r="N51" s="2">
        <v>45448</v>
      </c>
      <c r="O51" t="s">
        <v>7</v>
      </c>
      <c r="P51" t="s">
        <v>8</v>
      </c>
    </row>
    <row r="52" spans="1:16" ht="14.1" customHeight="1" outlineLevel="2">
      <c r="A52" t="s">
        <v>83</v>
      </c>
      <c r="B52" t="s">
        <v>2</v>
      </c>
      <c r="C52" t="s">
        <v>184</v>
      </c>
      <c r="D52" t="s">
        <v>4</v>
      </c>
      <c r="E52" t="s">
        <v>185</v>
      </c>
      <c r="F52" t="s">
        <v>186</v>
      </c>
      <c r="G52" s="2">
        <v>45391</v>
      </c>
      <c r="H52" s="2">
        <v>45391</v>
      </c>
      <c r="I52" s="2">
        <v>45436</v>
      </c>
      <c r="J52" t="s">
        <v>0</v>
      </c>
      <c r="K52" s="3">
        <v>-1586131</v>
      </c>
      <c r="L52" t="s">
        <v>0</v>
      </c>
      <c r="M52" t="s">
        <v>6</v>
      </c>
      <c r="N52" s="2">
        <v>45448</v>
      </c>
      <c r="O52" t="s">
        <v>7</v>
      </c>
      <c r="P52" t="s">
        <v>8</v>
      </c>
    </row>
    <row r="53" spans="1:16" ht="14.1" customHeight="1" outlineLevel="2">
      <c r="A53" t="s">
        <v>79</v>
      </c>
      <c r="B53" t="s">
        <v>2</v>
      </c>
      <c r="C53" t="s">
        <v>187</v>
      </c>
      <c r="D53" t="s">
        <v>4</v>
      </c>
      <c r="E53" t="s">
        <v>188</v>
      </c>
      <c r="F53" t="s">
        <v>189</v>
      </c>
      <c r="G53" s="2">
        <v>45391</v>
      </c>
      <c r="H53" s="2">
        <v>45391</v>
      </c>
      <c r="I53" s="2">
        <v>45436</v>
      </c>
      <c r="J53" t="s">
        <v>0</v>
      </c>
      <c r="K53" s="3">
        <v>-1586131</v>
      </c>
      <c r="L53" t="s">
        <v>0</v>
      </c>
      <c r="M53" t="s">
        <v>6</v>
      </c>
      <c r="N53" s="2">
        <v>45448</v>
      </c>
      <c r="O53" t="s">
        <v>7</v>
      </c>
      <c r="P53" t="s">
        <v>8</v>
      </c>
    </row>
    <row r="54" spans="1:16" ht="14.1" customHeight="1" outlineLevel="2">
      <c r="A54" t="s">
        <v>91</v>
      </c>
      <c r="B54" t="s">
        <v>2</v>
      </c>
      <c r="C54" t="s">
        <v>190</v>
      </c>
      <c r="D54" t="s">
        <v>4</v>
      </c>
      <c r="E54" t="s">
        <v>191</v>
      </c>
      <c r="F54" t="s">
        <v>192</v>
      </c>
      <c r="G54" s="2">
        <v>45392</v>
      </c>
      <c r="H54" s="2">
        <v>45394</v>
      </c>
      <c r="I54" s="2">
        <v>45439</v>
      </c>
      <c r="J54" t="s">
        <v>0</v>
      </c>
      <c r="K54" s="3">
        <v>-3221942</v>
      </c>
      <c r="L54" t="s">
        <v>0</v>
      </c>
      <c r="M54" t="s">
        <v>6</v>
      </c>
      <c r="N54" s="2">
        <v>45448</v>
      </c>
      <c r="O54" t="s">
        <v>7</v>
      </c>
      <c r="P54" t="s">
        <v>8</v>
      </c>
    </row>
    <row r="55" spans="1:16" ht="14.1" customHeight="1" outlineLevel="2">
      <c r="A55" t="s">
        <v>50</v>
      </c>
      <c r="B55" t="s">
        <v>2</v>
      </c>
      <c r="C55" t="s">
        <v>193</v>
      </c>
      <c r="D55" t="s">
        <v>4</v>
      </c>
      <c r="E55" t="s">
        <v>194</v>
      </c>
      <c r="F55" t="s">
        <v>195</v>
      </c>
      <c r="G55" s="2">
        <v>45392</v>
      </c>
      <c r="H55" s="2">
        <v>45394</v>
      </c>
      <c r="I55" s="2">
        <v>45439</v>
      </c>
      <c r="J55" t="s">
        <v>0</v>
      </c>
      <c r="K55" s="3">
        <v>-2705000</v>
      </c>
      <c r="L55" t="s">
        <v>0</v>
      </c>
      <c r="M55" t="s">
        <v>6</v>
      </c>
      <c r="N55" s="2">
        <v>45448</v>
      </c>
      <c r="O55" t="s">
        <v>7</v>
      </c>
      <c r="P55" t="s">
        <v>8</v>
      </c>
    </row>
    <row r="56" spans="1:16" ht="14.1" customHeight="1" outlineLevel="2">
      <c r="A56" t="s">
        <v>196</v>
      </c>
      <c r="B56" t="s">
        <v>2</v>
      </c>
      <c r="C56" t="s">
        <v>197</v>
      </c>
      <c r="D56" t="s">
        <v>4</v>
      </c>
      <c r="E56" t="s">
        <v>198</v>
      </c>
      <c r="F56" t="s">
        <v>199</v>
      </c>
      <c r="G56" s="2">
        <v>45392</v>
      </c>
      <c r="H56" s="2">
        <v>45413</v>
      </c>
      <c r="I56" s="2">
        <v>45437</v>
      </c>
      <c r="J56" t="s">
        <v>0</v>
      </c>
      <c r="K56" s="3">
        <v>-7360584</v>
      </c>
      <c r="L56" t="s">
        <v>0</v>
      </c>
      <c r="M56" t="s">
        <v>6</v>
      </c>
      <c r="N56" s="2">
        <v>45448</v>
      </c>
      <c r="O56" t="s">
        <v>7</v>
      </c>
      <c r="P56" t="s">
        <v>8</v>
      </c>
    </row>
    <row r="57" spans="1:16" ht="14.1" customHeight="1" outlineLevel="2">
      <c r="A57" t="s">
        <v>200</v>
      </c>
      <c r="B57" t="s">
        <v>2</v>
      </c>
      <c r="C57" t="s">
        <v>201</v>
      </c>
      <c r="D57" t="s">
        <v>4</v>
      </c>
      <c r="E57" t="s">
        <v>202</v>
      </c>
      <c r="F57" t="s">
        <v>203</v>
      </c>
      <c r="G57" s="2">
        <v>45392</v>
      </c>
      <c r="H57" s="2">
        <v>45392</v>
      </c>
      <c r="I57" s="2">
        <v>45437</v>
      </c>
      <c r="J57" t="s">
        <v>0</v>
      </c>
      <c r="K57" s="3">
        <v>-2822431</v>
      </c>
      <c r="L57" t="s">
        <v>0</v>
      </c>
      <c r="M57" t="s">
        <v>6</v>
      </c>
      <c r="N57" s="2">
        <v>45448</v>
      </c>
      <c r="O57" t="s">
        <v>7</v>
      </c>
      <c r="P57" t="s">
        <v>8</v>
      </c>
    </row>
    <row r="58" spans="1:16" ht="14.1" customHeight="1" outlineLevel="2">
      <c r="A58" t="s">
        <v>204</v>
      </c>
      <c r="B58" t="s">
        <v>2</v>
      </c>
      <c r="C58" t="s">
        <v>205</v>
      </c>
      <c r="D58" t="s">
        <v>4</v>
      </c>
      <c r="E58" t="s">
        <v>206</v>
      </c>
      <c r="F58" t="s">
        <v>207</v>
      </c>
      <c r="G58" s="2">
        <v>45392</v>
      </c>
      <c r="H58" s="2">
        <v>45392</v>
      </c>
      <c r="I58" s="2">
        <v>45437</v>
      </c>
      <c r="J58" t="s">
        <v>0</v>
      </c>
      <c r="K58" s="3">
        <v>-5756383</v>
      </c>
      <c r="L58" t="s">
        <v>0</v>
      </c>
      <c r="M58" t="s">
        <v>6</v>
      </c>
      <c r="N58" s="2">
        <v>45448</v>
      </c>
      <c r="O58" t="s">
        <v>7</v>
      </c>
      <c r="P58" t="s">
        <v>8</v>
      </c>
    </row>
    <row r="59" spans="1:16" ht="14.1" customHeight="1" outlineLevel="2">
      <c r="A59" t="s">
        <v>208</v>
      </c>
      <c r="B59" t="s">
        <v>2</v>
      </c>
      <c r="C59" t="s">
        <v>209</v>
      </c>
      <c r="D59" t="s">
        <v>4</v>
      </c>
      <c r="E59" t="s">
        <v>210</v>
      </c>
      <c r="F59" t="s">
        <v>211</v>
      </c>
      <c r="G59" s="2">
        <v>45392</v>
      </c>
      <c r="H59" s="2">
        <v>45392</v>
      </c>
      <c r="I59" s="2">
        <v>45437</v>
      </c>
      <c r="J59" t="s">
        <v>0</v>
      </c>
      <c r="K59" s="3">
        <v>-1236300</v>
      </c>
      <c r="L59" t="s">
        <v>0</v>
      </c>
      <c r="M59" t="s">
        <v>6</v>
      </c>
      <c r="N59" s="2">
        <v>45448</v>
      </c>
      <c r="O59" t="s">
        <v>7</v>
      </c>
      <c r="P59" t="s">
        <v>8</v>
      </c>
    </row>
    <row r="60" spans="1:16" ht="14.1" customHeight="1" outlineLevel="2">
      <c r="A60" t="s">
        <v>46</v>
      </c>
      <c r="B60" t="s">
        <v>2</v>
      </c>
      <c r="C60" t="s">
        <v>212</v>
      </c>
      <c r="D60" t="s">
        <v>4</v>
      </c>
      <c r="E60" t="s">
        <v>213</v>
      </c>
      <c r="F60" t="s">
        <v>214</v>
      </c>
      <c r="G60" s="2">
        <v>45393</v>
      </c>
      <c r="H60" s="2">
        <v>45398</v>
      </c>
      <c r="I60" s="2">
        <v>45443</v>
      </c>
      <c r="J60" t="s">
        <v>0</v>
      </c>
      <c r="K60" s="3">
        <v>-3625150</v>
      </c>
      <c r="L60" t="s">
        <v>0</v>
      </c>
      <c r="M60" t="s">
        <v>6</v>
      </c>
      <c r="N60" s="2">
        <v>45448</v>
      </c>
      <c r="O60" t="s">
        <v>7</v>
      </c>
      <c r="P60" t="s">
        <v>8</v>
      </c>
    </row>
    <row r="61" spans="1:16" ht="14.1" customHeight="1" outlineLevel="2">
      <c r="A61" t="s">
        <v>72</v>
      </c>
      <c r="B61" t="s">
        <v>2</v>
      </c>
      <c r="C61" t="s">
        <v>215</v>
      </c>
      <c r="D61" t="s">
        <v>4</v>
      </c>
      <c r="E61" t="s">
        <v>216</v>
      </c>
      <c r="F61" t="s">
        <v>217</v>
      </c>
      <c r="G61" s="2">
        <v>45393</v>
      </c>
      <c r="H61" s="2">
        <v>45395</v>
      </c>
      <c r="I61" s="2">
        <v>45440</v>
      </c>
      <c r="J61" t="s">
        <v>0</v>
      </c>
      <c r="K61" s="3">
        <v>-2088698</v>
      </c>
      <c r="L61" t="s">
        <v>0</v>
      </c>
      <c r="M61" t="s">
        <v>6</v>
      </c>
      <c r="N61" s="2">
        <v>45448</v>
      </c>
      <c r="O61" t="s">
        <v>7</v>
      </c>
      <c r="P61" t="s">
        <v>8</v>
      </c>
    </row>
    <row r="62" spans="1:16" ht="14.1" customHeight="1" outlineLevel="2">
      <c r="A62" t="s">
        <v>42</v>
      </c>
      <c r="B62" t="s">
        <v>2</v>
      </c>
      <c r="C62" t="s">
        <v>218</v>
      </c>
      <c r="D62" t="s">
        <v>4</v>
      </c>
      <c r="E62" t="s">
        <v>219</v>
      </c>
      <c r="F62" t="s">
        <v>220</v>
      </c>
      <c r="G62" s="2">
        <v>45393</v>
      </c>
      <c r="H62" s="2">
        <v>45396</v>
      </c>
      <c r="I62" s="2">
        <v>45441</v>
      </c>
      <c r="J62" t="s">
        <v>0</v>
      </c>
      <c r="K62" s="3">
        <v>-2786983</v>
      </c>
      <c r="L62" t="s">
        <v>0</v>
      </c>
      <c r="M62" t="s">
        <v>6</v>
      </c>
      <c r="N62" s="2">
        <v>45448</v>
      </c>
      <c r="O62" t="s">
        <v>7</v>
      </c>
      <c r="P62" t="s">
        <v>8</v>
      </c>
    </row>
    <row r="63" spans="1:16" ht="14.1" customHeight="1" outlineLevel="2">
      <c r="A63" t="s">
        <v>27</v>
      </c>
      <c r="B63" t="s">
        <v>2</v>
      </c>
      <c r="C63" t="s">
        <v>221</v>
      </c>
      <c r="D63" t="s">
        <v>4</v>
      </c>
      <c r="E63" t="s">
        <v>222</v>
      </c>
      <c r="F63" t="s">
        <v>223</v>
      </c>
      <c r="G63" s="2">
        <v>45393</v>
      </c>
      <c r="H63" s="2">
        <v>45395</v>
      </c>
      <c r="I63" s="2">
        <v>45440</v>
      </c>
      <c r="J63" t="s">
        <v>0</v>
      </c>
      <c r="K63" s="3">
        <v>-4191772</v>
      </c>
      <c r="L63" t="s">
        <v>0</v>
      </c>
      <c r="M63" t="s">
        <v>6</v>
      </c>
      <c r="N63" s="2">
        <v>45448</v>
      </c>
      <c r="O63" t="s">
        <v>7</v>
      </c>
      <c r="P63" t="s">
        <v>8</v>
      </c>
    </row>
    <row r="64" spans="1:16" ht="14.1" customHeight="1" outlineLevel="2">
      <c r="A64" t="s">
        <v>103</v>
      </c>
      <c r="B64" t="s">
        <v>2</v>
      </c>
      <c r="C64" t="s">
        <v>224</v>
      </c>
      <c r="D64" t="s">
        <v>4</v>
      </c>
      <c r="E64" t="s">
        <v>225</v>
      </c>
      <c r="F64" t="s">
        <v>226</v>
      </c>
      <c r="G64" s="2">
        <v>45393</v>
      </c>
      <c r="H64" s="2">
        <v>45395</v>
      </c>
      <c r="I64" s="2">
        <v>45440</v>
      </c>
      <c r="J64" t="s">
        <v>0</v>
      </c>
      <c r="K64" s="3">
        <v>-1586131</v>
      </c>
      <c r="L64" t="s">
        <v>0</v>
      </c>
      <c r="M64" t="s">
        <v>6</v>
      </c>
      <c r="N64" s="2">
        <v>45448</v>
      </c>
      <c r="O64" t="s">
        <v>7</v>
      </c>
      <c r="P64" t="s">
        <v>8</v>
      </c>
    </row>
    <row r="65" spans="1:16" ht="14.1" customHeight="1" outlineLevel="2">
      <c r="A65" t="s">
        <v>1</v>
      </c>
      <c r="B65" t="s">
        <v>2</v>
      </c>
      <c r="C65" t="s">
        <v>227</v>
      </c>
      <c r="D65" t="s">
        <v>4</v>
      </c>
      <c r="E65" t="s">
        <v>228</v>
      </c>
      <c r="F65" t="s">
        <v>229</v>
      </c>
      <c r="G65" s="2">
        <v>45393</v>
      </c>
      <c r="H65" s="2">
        <v>45395</v>
      </c>
      <c r="I65" s="2">
        <v>45440</v>
      </c>
      <c r="J65" t="s">
        <v>0</v>
      </c>
      <c r="K65" s="3">
        <v>-1586131</v>
      </c>
      <c r="L65" t="s">
        <v>0</v>
      </c>
      <c r="M65" t="s">
        <v>6</v>
      </c>
      <c r="N65" s="2">
        <v>45448</v>
      </c>
      <c r="O65" t="s">
        <v>7</v>
      </c>
      <c r="P65" t="s">
        <v>8</v>
      </c>
    </row>
    <row r="66" spans="1:16" ht="14.1" customHeight="1" outlineLevel="2">
      <c r="A66" t="s">
        <v>72</v>
      </c>
      <c r="B66" t="s">
        <v>2</v>
      </c>
      <c r="C66" t="s">
        <v>230</v>
      </c>
      <c r="D66" t="s">
        <v>4</v>
      </c>
      <c r="E66" t="s">
        <v>231</v>
      </c>
      <c r="F66" t="s">
        <v>232</v>
      </c>
      <c r="G66" s="2">
        <v>45393</v>
      </c>
      <c r="H66" s="2">
        <v>45395</v>
      </c>
      <c r="I66" s="2">
        <v>45440</v>
      </c>
      <c r="J66" t="s">
        <v>0</v>
      </c>
      <c r="K66" s="3">
        <v>-6230790</v>
      </c>
      <c r="L66" t="s">
        <v>0</v>
      </c>
      <c r="M66" t="s">
        <v>6</v>
      </c>
      <c r="N66" s="2">
        <v>45448</v>
      </c>
      <c r="O66" t="s">
        <v>7</v>
      </c>
      <c r="P66" t="s">
        <v>8</v>
      </c>
    </row>
    <row r="67" spans="1:16" ht="14.1" customHeight="1" outlineLevel="2">
      <c r="A67" t="s">
        <v>233</v>
      </c>
      <c r="B67" t="s">
        <v>2</v>
      </c>
      <c r="C67" t="s">
        <v>234</v>
      </c>
      <c r="D67" t="s">
        <v>4</v>
      </c>
      <c r="E67" t="s">
        <v>235</v>
      </c>
      <c r="F67" t="s">
        <v>236</v>
      </c>
      <c r="G67" s="2">
        <v>45393</v>
      </c>
      <c r="H67" s="2">
        <v>45395</v>
      </c>
      <c r="I67" s="2">
        <v>45440</v>
      </c>
      <c r="J67" t="s">
        <v>0</v>
      </c>
      <c r="K67" s="3">
        <v>-1019509</v>
      </c>
      <c r="L67" t="s">
        <v>0</v>
      </c>
      <c r="M67" t="s">
        <v>6</v>
      </c>
      <c r="N67" s="2">
        <v>45448</v>
      </c>
      <c r="O67" t="s">
        <v>7</v>
      </c>
      <c r="P67" t="s">
        <v>8</v>
      </c>
    </row>
    <row r="68" spans="1:16" ht="14.1" customHeight="1" outlineLevel="2">
      <c r="A68" t="s">
        <v>237</v>
      </c>
      <c r="B68" t="s">
        <v>2</v>
      </c>
      <c r="C68" t="s">
        <v>238</v>
      </c>
      <c r="D68" t="s">
        <v>4</v>
      </c>
      <c r="E68" t="s">
        <v>239</v>
      </c>
      <c r="F68" t="s">
        <v>240</v>
      </c>
      <c r="G68" s="2">
        <v>45393</v>
      </c>
      <c r="H68" s="2">
        <v>45395</v>
      </c>
      <c r="I68" s="2">
        <v>45440</v>
      </c>
      <c r="J68" t="s">
        <v>0</v>
      </c>
      <c r="K68" s="3">
        <v>-1666043</v>
      </c>
      <c r="L68" t="s">
        <v>0</v>
      </c>
      <c r="M68" t="s">
        <v>6</v>
      </c>
      <c r="N68" s="2">
        <v>45448</v>
      </c>
      <c r="O68" t="s">
        <v>7</v>
      </c>
      <c r="P68" t="s">
        <v>8</v>
      </c>
    </row>
    <row r="69" spans="1:16" ht="14.1" customHeight="1" outlineLevel="2">
      <c r="A69" t="s">
        <v>58</v>
      </c>
      <c r="B69" t="s">
        <v>2</v>
      </c>
      <c r="C69" t="s">
        <v>241</v>
      </c>
      <c r="D69" t="s">
        <v>4</v>
      </c>
      <c r="E69" t="s">
        <v>242</v>
      </c>
      <c r="F69" t="s">
        <v>243</v>
      </c>
      <c r="G69" s="2">
        <v>45393</v>
      </c>
      <c r="H69" s="2">
        <v>45395</v>
      </c>
      <c r="I69" s="2">
        <v>45440</v>
      </c>
      <c r="J69" t="s">
        <v>0</v>
      </c>
      <c r="K69" s="3">
        <v>-2786983</v>
      </c>
      <c r="L69" t="s">
        <v>0</v>
      </c>
      <c r="M69" t="s">
        <v>6</v>
      </c>
      <c r="N69" s="2">
        <v>45448</v>
      </c>
      <c r="O69" t="s">
        <v>7</v>
      </c>
      <c r="P69" t="s">
        <v>8</v>
      </c>
    </row>
    <row r="70" spans="1:16" ht="14.1" customHeight="1" outlineLevel="2">
      <c r="A70" t="s">
        <v>244</v>
      </c>
      <c r="B70" t="s">
        <v>2</v>
      </c>
      <c r="C70" t="s">
        <v>245</v>
      </c>
      <c r="D70" t="s">
        <v>4</v>
      </c>
      <c r="E70" t="s">
        <v>246</v>
      </c>
      <c r="F70" t="s">
        <v>247</v>
      </c>
      <c r="G70" s="2">
        <v>45393</v>
      </c>
      <c r="H70" s="2">
        <v>45395</v>
      </c>
      <c r="I70" s="2">
        <v>45440</v>
      </c>
      <c r="J70" t="s">
        <v>0</v>
      </c>
      <c r="K70" s="3">
        <v>-1586131</v>
      </c>
      <c r="L70" t="s">
        <v>0</v>
      </c>
      <c r="M70" t="s">
        <v>6</v>
      </c>
      <c r="N70" s="2">
        <v>45448</v>
      </c>
      <c r="O70" t="s">
        <v>7</v>
      </c>
      <c r="P70" t="s">
        <v>8</v>
      </c>
    </row>
    <row r="71" spans="1:16" ht="14.1" customHeight="1" outlineLevel="2">
      <c r="A71" t="s">
        <v>244</v>
      </c>
      <c r="B71" t="s">
        <v>2</v>
      </c>
      <c r="C71" t="s">
        <v>248</v>
      </c>
      <c r="D71" t="s">
        <v>4</v>
      </c>
      <c r="E71" t="s">
        <v>249</v>
      </c>
      <c r="F71" t="s">
        <v>250</v>
      </c>
      <c r="G71" s="2">
        <v>45393</v>
      </c>
      <c r="H71" s="2">
        <v>45395</v>
      </c>
      <c r="I71" s="2">
        <v>45440</v>
      </c>
      <c r="J71" t="s">
        <v>0</v>
      </c>
      <c r="K71" s="3">
        <v>-650372</v>
      </c>
      <c r="L71" t="s">
        <v>0</v>
      </c>
      <c r="M71" t="s">
        <v>6</v>
      </c>
      <c r="N71" s="2">
        <v>45448</v>
      </c>
      <c r="O71" t="s">
        <v>7</v>
      </c>
      <c r="P71" t="s">
        <v>8</v>
      </c>
    </row>
    <row r="72" spans="1:16" ht="14.1" customHeight="1" outlineLevel="2">
      <c r="A72" t="s">
        <v>244</v>
      </c>
      <c r="B72" t="s">
        <v>2</v>
      </c>
      <c r="C72" t="s">
        <v>251</v>
      </c>
      <c r="D72" t="s">
        <v>4</v>
      </c>
      <c r="E72" t="s">
        <v>252</v>
      </c>
      <c r="F72" t="s">
        <v>253</v>
      </c>
      <c r="G72" s="2">
        <v>45393</v>
      </c>
      <c r="H72" s="2">
        <v>45395</v>
      </c>
      <c r="I72" s="2">
        <v>45440</v>
      </c>
      <c r="J72" t="s">
        <v>0</v>
      </c>
      <c r="K72" s="3">
        <v>-216791</v>
      </c>
      <c r="L72" t="s">
        <v>0</v>
      </c>
      <c r="M72" t="s">
        <v>6</v>
      </c>
      <c r="N72" s="2">
        <v>45448</v>
      </c>
      <c r="O72" t="s">
        <v>7</v>
      </c>
      <c r="P72" t="s">
        <v>8</v>
      </c>
    </row>
    <row r="73" spans="1:16" ht="14.1" customHeight="1" outlineLevel="2">
      <c r="A73" t="s">
        <v>254</v>
      </c>
      <c r="B73" t="s">
        <v>2</v>
      </c>
      <c r="C73" t="s">
        <v>255</v>
      </c>
      <c r="D73" t="s">
        <v>4</v>
      </c>
      <c r="E73" t="s">
        <v>256</v>
      </c>
      <c r="F73" t="s">
        <v>257</v>
      </c>
      <c r="G73" s="2">
        <v>45393</v>
      </c>
      <c r="H73" s="2">
        <v>45393</v>
      </c>
      <c r="I73" s="2">
        <v>45438</v>
      </c>
      <c r="J73" t="s">
        <v>0</v>
      </c>
      <c r="K73" s="3">
        <v>-3422857</v>
      </c>
      <c r="L73" t="s">
        <v>0</v>
      </c>
      <c r="M73" t="s">
        <v>6</v>
      </c>
      <c r="N73" s="2">
        <v>45448</v>
      </c>
      <c r="O73" t="s">
        <v>7</v>
      </c>
      <c r="P73" t="s">
        <v>8</v>
      </c>
    </row>
    <row r="74" spans="1:16" ht="14.1" customHeight="1" outlineLevel="2">
      <c r="A74" t="s">
        <v>258</v>
      </c>
      <c r="B74" t="s">
        <v>2</v>
      </c>
      <c r="C74" t="s">
        <v>259</v>
      </c>
      <c r="D74" t="s">
        <v>4</v>
      </c>
      <c r="E74" t="s">
        <v>260</v>
      </c>
      <c r="F74" t="s">
        <v>261</v>
      </c>
      <c r="G74" s="2">
        <v>45393</v>
      </c>
      <c r="H74" s="2">
        <v>45393</v>
      </c>
      <c r="I74" s="2">
        <v>45438</v>
      </c>
      <c r="J74" t="s">
        <v>0</v>
      </c>
      <c r="K74" s="3">
        <v>-1019509</v>
      </c>
      <c r="L74" t="s">
        <v>0</v>
      </c>
      <c r="M74" t="s">
        <v>6</v>
      </c>
      <c r="N74" s="2">
        <v>45448</v>
      </c>
      <c r="O74" t="s">
        <v>7</v>
      </c>
      <c r="P74" t="s">
        <v>8</v>
      </c>
    </row>
    <row r="75" spans="1:16" ht="14.1" customHeight="1" outlineLevel="2">
      <c r="A75" t="s">
        <v>87</v>
      </c>
      <c r="B75" t="s">
        <v>2</v>
      </c>
      <c r="C75" t="s">
        <v>262</v>
      </c>
      <c r="D75" t="s">
        <v>4</v>
      </c>
      <c r="E75" t="s">
        <v>263</v>
      </c>
      <c r="F75" t="s">
        <v>264</v>
      </c>
      <c r="G75" s="2">
        <v>45393</v>
      </c>
      <c r="H75" s="2">
        <v>45393</v>
      </c>
      <c r="I75" s="2">
        <v>45438</v>
      </c>
      <c r="J75" t="s">
        <v>0</v>
      </c>
      <c r="K75" s="3">
        <v>-4191772</v>
      </c>
      <c r="L75" t="s">
        <v>0</v>
      </c>
      <c r="M75" t="s">
        <v>6</v>
      </c>
      <c r="N75" s="2">
        <v>45448</v>
      </c>
      <c r="O75" t="s">
        <v>7</v>
      </c>
      <c r="P75" t="s">
        <v>8</v>
      </c>
    </row>
    <row r="76" spans="1:16" ht="14.1" customHeight="1" outlineLevel="2">
      <c r="A76" t="s">
        <v>27</v>
      </c>
      <c r="B76" t="s">
        <v>2</v>
      </c>
      <c r="C76" t="s">
        <v>265</v>
      </c>
      <c r="D76" t="s">
        <v>4</v>
      </c>
      <c r="E76" t="s">
        <v>266</v>
      </c>
      <c r="F76" t="s">
        <v>267</v>
      </c>
      <c r="G76" s="2">
        <v>45397</v>
      </c>
      <c r="H76" s="2">
        <v>45399</v>
      </c>
      <c r="I76" s="2">
        <v>45444</v>
      </c>
      <c r="J76" t="s">
        <v>0</v>
      </c>
      <c r="K76" s="3">
        <v>-3389053</v>
      </c>
      <c r="L76" t="s">
        <v>0</v>
      </c>
      <c r="M76" t="s">
        <v>6</v>
      </c>
      <c r="N76" s="2">
        <v>45448</v>
      </c>
      <c r="O76" t="s">
        <v>7</v>
      </c>
      <c r="P76" t="s">
        <v>8</v>
      </c>
    </row>
    <row r="77" spans="1:16" ht="14.1" customHeight="1" outlineLevel="2">
      <c r="A77" t="s">
        <v>110</v>
      </c>
      <c r="B77" t="s">
        <v>2</v>
      </c>
      <c r="C77" t="s">
        <v>268</v>
      </c>
      <c r="D77" t="s">
        <v>4</v>
      </c>
      <c r="E77" t="s">
        <v>269</v>
      </c>
      <c r="F77" t="s">
        <v>270</v>
      </c>
      <c r="G77" s="2">
        <v>45397</v>
      </c>
      <c r="H77" s="2">
        <v>45397</v>
      </c>
      <c r="I77" s="2">
        <v>45442</v>
      </c>
      <c r="J77" t="s">
        <v>0</v>
      </c>
      <c r="K77" s="3">
        <v>-4003761</v>
      </c>
      <c r="L77" t="s">
        <v>0</v>
      </c>
      <c r="M77" t="s">
        <v>6</v>
      </c>
      <c r="N77" s="2">
        <v>45448</v>
      </c>
      <c r="O77" t="s">
        <v>7</v>
      </c>
      <c r="P77" t="s">
        <v>8</v>
      </c>
    </row>
    <row r="78" spans="1:16" ht="14.1" customHeight="1" outlineLevel="2">
      <c r="A78" t="s">
        <v>42</v>
      </c>
      <c r="B78" t="s">
        <v>2</v>
      </c>
      <c r="C78" t="s">
        <v>271</v>
      </c>
      <c r="D78" t="s">
        <v>4</v>
      </c>
      <c r="E78" t="s">
        <v>272</v>
      </c>
      <c r="F78" t="s">
        <v>273</v>
      </c>
      <c r="G78" s="2">
        <v>45397</v>
      </c>
      <c r="H78" s="2">
        <v>45400</v>
      </c>
      <c r="I78" s="2">
        <v>45445</v>
      </c>
      <c r="J78" t="s">
        <v>0</v>
      </c>
      <c r="K78" s="3">
        <v>-2571960</v>
      </c>
      <c r="L78" t="s">
        <v>0</v>
      </c>
      <c r="M78" t="s">
        <v>6</v>
      </c>
      <c r="N78" s="2">
        <v>45448</v>
      </c>
      <c r="O78" t="s">
        <v>7</v>
      </c>
      <c r="P78" t="s">
        <v>8</v>
      </c>
    </row>
    <row r="79" spans="1:16" ht="14.1" customHeight="1" outlineLevel="2">
      <c r="A79" t="s">
        <v>158</v>
      </c>
      <c r="B79" t="s">
        <v>2</v>
      </c>
      <c r="C79" t="s">
        <v>274</v>
      </c>
      <c r="D79" t="s">
        <v>4</v>
      </c>
      <c r="E79" t="s">
        <v>275</v>
      </c>
      <c r="F79" t="s">
        <v>276</v>
      </c>
      <c r="G79" s="2">
        <v>45397</v>
      </c>
      <c r="H79" s="2">
        <v>45399</v>
      </c>
      <c r="I79" s="2">
        <v>45444</v>
      </c>
      <c r="J79" t="s">
        <v>0</v>
      </c>
      <c r="K79" s="3">
        <v>-1453090</v>
      </c>
      <c r="L79" t="s">
        <v>0</v>
      </c>
      <c r="M79" t="s">
        <v>6</v>
      </c>
      <c r="N79" s="2">
        <v>45448</v>
      </c>
      <c r="O79" t="s">
        <v>7</v>
      </c>
      <c r="P79" t="s">
        <v>8</v>
      </c>
    </row>
    <row r="80" spans="1:16" ht="14.1" customHeight="1" outlineLevel="2">
      <c r="A80" t="s">
        <v>143</v>
      </c>
      <c r="B80" t="s">
        <v>2</v>
      </c>
      <c r="C80" t="s">
        <v>277</v>
      </c>
      <c r="D80" t="s">
        <v>4</v>
      </c>
      <c r="E80" t="s">
        <v>278</v>
      </c>
      <c r="F80" t="s">
        <v>279</v>
      </c>
      <c r="G80" s="2">
        <v>45397</v>
      </c>
      <c r="H80" s="2">
        <v>45399</v>
      </c>
      <c r="I80" s="2">
        <v>45444</v>
      </c>
      <c r="J80" t="s">
        <v>0</v>
      </c>
      <c r="K80" s="3">
        <v>-4644659</v>
      </c>
      <c r="L80" t="s">
        <v>0</v>
      </c>
      <c r="M80" t="s">
        <v>6</v>
      </c>
      <c r="N80" s="2">
        <v>45448</v>
      </c>
      <c r="O80" t="s">
        <v>7</v>
      </c>
      <c r="P80" t="s">
        <v>8</v>
      </c>
    </row>
    <row r="81" spans="1:16" ht="14.1" customHeight="1" outlineLevel="2">
      <c r="A81" t="s">
        <v>280</v>
      </c>
      <c r="B81" t="s">
        <v>2</v>
      </c>
      <c r="C81" t="s">
        <v>281</v>
      </c>
      <c r="D81" t="s">
        <v>4</v>
      </c>
      <c r="E81" t="s">
        <v>282</v>
      </c>
      <c r="F81" t="s">
        <v>283</v>
      </c>
      <c r="G81" s="2">
        <v>45397</v>
      </c>
      <c r="H81" s="2">
        <v>45399</v>
      </c>
      <c r="I81" s="2">
        <v>45444</v>
      </c>
      <c r="J81" t="s">
        <v>0</v>
      </c>
      <c r="K81" s="3">
        <v>-2472600</v>
      </c>
      <c r="L81" t="s">
        <v>0</v>
      </c>
      <c r="M81" t="s">
        <v>6</v>
      </c>
      <c r="N81" s="2">
        <v>45448</v>
      </c>
      <c r="O81" t="s">
        <v>7</v>
      </c>
      <c r="P81" t="s">
        <v>8</v>
      </c>
    </row>
    <row r="82" spans="1:16" ht="14.1" customHeight="1" outlineLevel="2">
      <c r="A82" t="s">
        <v>13</v>
      </c>
      <c r="B82" t="s">
        <v>2</v>
      </c>
      <c r="C82" t="s">
        <v>284</v>
      </c>
      <c r="D82" t="s">
        <v>4</v>
      </c>
      <c r="E82" t="s">
        <v>285</v>
      </c>
      <c r="F82" t="s">
        <v>286</v>
      </c>
      <c r="G82" s="2">
        <v>45397</v>
      </c>
      <c r="H82" s="2">
        <v>45399</v>
      </c>
      <c r="I82" s="2">
        <v>45444</v>
      </c>
      <c r="J82" t="s">
        <v>0</v>
      </c>
      <c r="K82" s="3">
        <v>-1586131</v>
      </c>
      <c r="L82" t="s">
        <v>0</v>
      </c>
      <c r="M82" t="s">
        <v>6</v>
      </c>
      <c r="N82" s="2">
        <v>45448</v>
      </c>
      <c r="O82" t="s">
        <v>7</v>
      </c>
      <c r="P82" t="s">
        <v>8</v>
      </c>
    </row>
    <row r="83" spans="1:16" ht="14.1" customHeight="1" outlineLevel="2">
      <c r="A83" t="s">
        <v>31</v>
      </c>
      <c r="B83" t="s">
        <v>2</v>
      </c>
      <c r="C83" t="s">
        <v>287</v>
      </c>
      <c r="D83" t="s">
        <v>4</v>
      </c>
      <c r="E83" t="s">
        <v>288</v>
      </c>
      <c r="F83" t="s">
        <v>289</v>
      </c>
      <c r="G83" s="2">
        <v>45397</v>
      </c>
      <c r="H83" s="2">
        <v>45399</v>
      </c>
      <c r="I83" s="2">
        <v>45444</v>
      </c>
      <c r="J83" t="s">
        <v>0</v>
      </c>
      <c r="K83" s="3">
        <v>-4758394</v>
      </c>
      <c r="L83" t="s">
        <v>0</v>
      </c>
      <c r="M83" t="s">
        <v>6</v>
      </c>
      <c r="N83" s="2">
        <v>45448</v>
      </c>
      <c r="O83" t="s">
        <v>7</v>
      </c>
      <c r="P83" t="s">
        <v>8</v>
      </c>
    </row>
    <row r="84" spans="1:16" ht="14.1" customHeight="1" outlineLevel="2">
      <c r="A84" t="s">
        <v>114</v>
      </c>
      <c r="B84" t="s">
        <v>2</v>
      </c>
      <c r="C84" t="s">
        <v>290</v>
      </c>
      <c r="D84" t="s">
        <v>4</v>
      </c>
      <c r="E84" t="s">
        <v>291</v>
      </c>
      <c r="F84" t="s">
        <v>292</v>
      </c>
      <c r="G84" s="2">
        <v>45397</v>
      </c>
      <c r="H84" s="2">
        <v>45400</v>
      </c>
      <c r="I84" s="2">
        <v>45445</v>
      </c>
      <c r="J84" t="s">
        <v>0</v>
      </c>
      <c r="K84" s="3">
        <v>-1019509</v>
      </c>
      <c r="L84" t="s">
        <v>0</v>
      </c>
      <c r="M84" t="s">
        <v>6</v>
      </c>
      <c r="N84" s="2">
        <v>45448</v>
      </c>
      <c r="O84" t="s">
        <v>7</v>
      </c>
      <c r="P84" t="s">
        <v>8</v>
      </c>
    </row>
    <row r="85" spans="1:16" ht="14.1" customHeight="1" outlineLevel="2">
      <c r="A85" t="s">
        <v>42</v>
      </c>
      <c r="B85" t="s">
        <v>2</v>
      </c>
      <c r="C85" t="s">
        <v>293</v>
      </c>
      <c r="D85" t="s">
        <v>4</v>
      </c>
      <c r="E85" t="s">
        <v>294</v>
      </c>
      <c r="F85" t="s">
        <v>295</v>
      </c>
      <c r="G85" s="2">
        <v>45397</v>
      </c>
      <c r="H85" s="2">
        <v>45400</v>
      </c>
      <c r="I85" s="2">
        <v>45445</v>
      </c>
      <c r="J85" t="s">
        <v>0</v>
      </c>
      <c r="K85" s="3">
        <v>-1449252</v>
      </c>
      <c r="L85" t="s">
        <v>0</v>
      </c>
      <c r="M85" t="s">
        <v>6</v>
      </c>
      <c r="N85" s="2">
        <v>45448</v>
      </c>
      <c r="O85" t="s">
        <v>7</v>
      </c>
      <c r="P85" t="s">
        <v>8</v>
      </c>
    </row>
    <row r="86" spans="1:16" ht="14.1" customHeight="1" outlineLevel="2">
      <c r="A86" t="s">
        <v>296</v>
      </c>
      <c r="B86" t="s">
        <v>2</v>
      </c>
      <c r="C86" t="s">
        <v>297</v>
      </c>
      <c r="D86" t="s">
        <v>4</v>
      </c>
      <c r="E86" t="s">
        <v>298</v>
      </c>
      <c r="F86" t="s">
        <v>299</v>
      </c>
      <c r="G86" s="2">
        <v>45397</v>
      </c>
      <c r="H86" s="2">
        <v>45399</v>
      </c>
      <c r="I86" s="2">
        <v>45444</v>
      </c>
      <c r="J86" t="s">
        <v>0</v>
      </c>
      <c r="K86" s="3">
        <v>-1019509</v>
      </c>
      <c r="L86" t="s">
        <v>0</v>
      </c>
      <c r="M86" t="s">
        <v>6</v>
      </c>
      <c r="N86" s="2">
        <v>45448</v>
      </c>
      <c r="O86" t="s">
        <v>7</v>
      </c>
      <c r="P86" t="s">
        <v>8</v>
      </c>
    </row>
    <row r="87" spans="1:16" ht="14.1" customHeight="1" outlineLevel="2">
      <c r="A87" t="s">
        <v>19</v>
      </c>
      <c r="B87" t="s">
        <v>2</v>
      </c>
      <c r="C87" t="s">
        <v>300</v>
      </c>
      <c r="D87" t="s">
        <v>4</v>
      </c>
      <c r="E87" t="s">
        <v>301</v>
      </c>
      <c r="F87" t="s">
        <v>302</v>
      </c>
      <c r="G87" s="2">
        <v>45398</v>
      </c>
      <c r="H87" s="2">
        <v>45404</v>
      </c>
      <c r="I87" s="2">
        <v>45449</v>
      </c>
      <c r="J87" t="s">
        <v>0</v>
      </c>
      <c r="K87" s="3">
        <v>-1236300</v>
      </c>
      <c r="L87" t="s">
        <v>0</v>
      </c>
      <c r="M87" t="s">
        <v>6</v>
      </c>
      <c r="N87" s="2"/>
      <c r="O87" t="s">
        <v>0</v>
      </c>
      <c r="P87" t="s">
        <v>8</v>
      </c>
    </row>
    <row r="88" spans="1:16" ht="14.1" customHeight="1" outlineLevel="2">
      <c r="A88" t="s">
        <v>258</v>
      </c>
      <c r="B88" t="s">
        <v>2</v>
      </c>
      <c r="C88" t="s">
        <v>303</v>
      </c>
      <c r="D88" t="s">
        <v>4</v>
      </c>
      <c r="E88" t="s">
        <v>304</v>
      </c>
      <c r="F88" t="s">
        <v>305</v>
      </c>
      <c r="G88" s="2">
        <v>45398</v>
      </c>
      <c r="H88" s="2">
        <v>45398</v>
      </c>
      <c r="I88" s="2">
        <v>45443</v>
      </c>
      <c r="J88" t="s">
        <v>0</v>
      </c>
      <c r="K88" s="3">
        <v>-3039222</v>
      </c>
      <c r="L88" t="s">
        <v>0</v>
      </c>
      <c r="M88" t="s">
        <v>6</v>
      </c>
      <c r="N88" s="2">
        <v>45448</v>
      </c>
      <c r="O88" t="s">
        <v>7</v>
      </c>
      <c r="P88" t="s">
        <v>8</v>
      </c>
    </row>
    <row r="89" spans="1:16" ht="14.1" customHeight="1" outlineLevel="2">
      <c r="A89" t="s">
        <v>83</v>
      </c>
      <c r="B89" t="s">
        <v>2</v>
      </c>
      <c r="C89" t="s">
        <v>306</v>
      </c>
      <c r="D89" t="s">
        <v>4</v>
      </c>
      <c r="E89" t="s">
        <v>307</v>
      </c>
      <c r="F89" t="s">
        <v>308</v>
      </c>
      <c r="G89" s="2">
        <v>45398</v>
      </c>
      <c r="H89" s="2">
        <v>45398</v>
      </c>
      <c r="I89" s="2">
        <v>45443</v>
      </c>
      <c r="J89" t="s">
        <v>0</v>
      </c>
      <c r="K89" s="3">
        <v>-1019509</v>
      </c>
      <c r="L89" t="s">
        <v>0</v>
      </c>
      <c r="M89" t="s">
        <v>6</v>
      </c>
      <c r="N89" s="2">
        <v>45448</v>
      </c>
      <c r="O89" t="s">
        <v>7</v>
      </c>
      <c r="P89" t="s">
        <v>8</v>
      </c>
    </row>
    <row r="90" spans="1:16" ht="14.1" customHeight="1" outlineLevel="2">
      <c r="A90" t="s">
        <v>87</v>
      </c>
      <c r="B90" t="s">
        <v>2</v>
      </c>
      <c r="C90" t="s">
        <v>309</v>
      </c>
      <c r="D90" t="s">
        <v>4</v>
      </c>
      <c r="E90" t="s">
        <v>310</v>
      </c>
      <c r="F90" t="s">
        <v>311</v>
      </c>
      <c r="G90" s="2">
        <v>45398</v>
      </c>
      <c r="H90" s="2">
        <v>45398</v>
      </c>
      <c r="I90" s="2">
        <v>45443</v>
      </c>
      <c r="J90" t="s">
        <v>0</v>
      </c>
      <c r="K90" s="3">
        <v>-1634433</v>
      </c>
      <c r="L90" t="s">
        <v>0</v>
      </c>
      <c r="M90" t="s">
        <v>6</v>
      </c>
      <c r="N90" s="2">
        <v>45448</v>
      </c>
      <c r="O90" t="s">
        <v>7</v>
      </c>
      <c r="P90" t="s">
        <v>8</v>
      </c>
    </row>
    <row r="91" spans="1:16" ht="14.1" customHeight="1" outlineLevel="2">
      <c r="A91" t="s">
        <v>79</v>
      </c>
      <c r="B91" t="s">
        <v>2</v>
      </c>
      <c r="C91" t="s">
        <v>312</v>
      </c>
      <c r="D91" t="s">
        <v>4</v>
      </c>
      <c r="E91" t="s">
        <v>313</v>
      </c>
      <c r="F91" t="s">
        <v>314</v>
      </c>
      <c r="G91" s="2">
        <v>45398</v>
      </c>
      <c r="H91" s="2">
        <v>45398</v>
      </c>
      <c r="I91" s="2">
        <v>45443</v>
      </c>
      <c r="J91" t="s">
        <v>0</v>
      </c>
      <c r="K91" s="3">
        <v>-1586131</v>
      </c>
      <c r="L91" t="s">
        <v>0</v>
      </c>
      <c r="M91" t="s">
        <v>6</v>
      </c>
      <c r="N91" s="2">
        <v>45448</v>
      </c>
      <c r="O91" t="s">
        <v>7</v>
      </c>
      <c r="P91" t="s">
        <v>8</v>
      </c>
    </row>
    <row r="92" spans="1:16" ht="14.1" customHeight="1" outlineLevel="2">
      <c r="A92" t="s">
        <v>315</v>
      </c>
      <c r="B92" t="s">
        <v>2</v>
      </c>
      <c r="C92" t="s">
        <v>316</v>
      </c>
      <c r="D92" t="s">
        <v>4</v>
      </c>
      <c r="E92" t="s">
        <v>317</v>
      </c>
      <c r="F92" t="s">
        <v>318</v>
      </c>
      <c r="G92" s="2">
        <v>45398</v>
      </c>
      <c r="H92" s="2">
        <v>45398</v>
      </c>
      <c r="I92" s="2">
        <v>45443</v>
      </c>
      <c r="J92" t="s">
        <v>0</v>
      </c>
      <c r="K92" s="3">
        <v>-1586131</v>
      </c>
      <c r="L92" t="s">
        <v>0</v>
      </c>
      <c r="M92" t="s">
        <v>6</v>
      </c>
      <c r="N92" s="2">
        <v>45448</v>
      </c>
      <c r="O92" t="s">
        <v>7</v>
      </c>
      <c r="P92" t="s">
        <v>8</v>
      </c>
    </row>
    <row r="93" spans="1:16" ht="14.1" customHeight="1" outlineLevel="2">
      <c r="A93" t="s">
        <v>258</v>
      </c>
      <c r="B93" t="s">
        <v>2</v>
      </c>
      <c r="C93" t="s">
        <v>319</v>
      </c>
      <c r="D93" t="s">
        <v>4</v>
      </c>
      <c r="E93" t="s">
        <v>320</v>
      </c>
      <c r="F93" t="s">
        <v>321</v>
      </c>
      <c r="G93" s="2">
        <v>45398</v>
      </c>
      <c r="H93" s="2">
        <v>45398</v>
      </c>
      <c r="I93" s="2">
        <v>45443</v>
      </c>
      <c r="J93" t="s">
        <v>0</v>
      </c>
      <c r="K93" s="3">
        <v>-1019509</v>
      </c>
      <c r="L93" t="s">
        <v>0</v>
      </c>
      <c r="M93" t="s">
        <v>6</v>
      </c>
      <c r="N93" s="2">
        <v>45448</v>
      </c>
      <c r="O93" t="s">
        <v>7</v>
      </c>
      <c r="P93" t="s">
        <v>8</v>
      </c>
    </row>
    <row r="94" spans="1:16" ht="14.1" customHeight="1" outlineLevel="2">
      <c r="A94" t="s">
        <v>322</v>
      </c>
      <c r="B94" t="s">
        <v>2</v>
      </c>
      <c r="C94" t="s">
        <v>323</v>
      </c>
      <c r="D94" t="s">
        <v>4</v>
      </c>
      <c r="E94" t="s">
        <v>324</v>
      </c>
      <c r="F94" t="s">
        <v>325</v>
      </c>
      <c r="G94" s="2">
        <v>45398</v>
      </c>
      <c r="H94" s="2">
        <v>45402</v>
      </c>
      <c r="I94" s="2">
        <v>45447</v>
      </c>
      <c r="J94" t="s">
        <v>0</v>
      </c>
      <c r="K94" s="3">
        <v>-2101002</v>
      </c>
      <c r="L94" t="s">
        <v>0</v>
      </c>
      <c r="M94" t="s">
        <v>6</v>
      </c>
      <c r="N94" s="2">
        <v>45448</v>
      </c>
      <c r="O94" t="s">
        <v>7</v>
      </c>
      <c r="P94" t="s">
        <v>8</v>
      </c>
    </row>
    <row r="95" spans="1:16" ht="14.1" customHeight="1" outlineLevel="2">
      <c r="A95" t="s">
        <v>23</v>
      </c>
      <c r="B95" t="s">
        <v>2</v>
      </c>
      <c r="C95" t="s">
        <v>326</v>
      </c>
      <c r="D95" t="s">
        <v>4</v>
      </c>
      <c r="E95" t="s">
        <v>327</v>
      </c>
      <c r="F95" t="s">
        <v>328</v>
      </c>
      <c r="G95" s="2">
        <v>45398</v>
      </c>
      <c r="H95" s="2">
        <v>45401</v>
      </c>
      <c r="I95" s="2">
        <v>45446</v>
      </c>
      <c r="J95" t="s">
        <v>0</v>
      </c>
      <c r="K95" s="3">
        <v>-1951962</v>
      </c>
      <c r="L95" t="s">
        <v>0</v>
      </c>
      <c r="M95" t="s">
        <v>6</v>
      </c>
      <c r="N95" s="2">
        <v>45448</v>
      </c>
      <c r="O95" t="s">
        <v>7</v>
      </c>
      <c r="P95" t="s">
        <v>8</v>
      </c>
    </row>
    <row r="96" spans="1:16" ht="14.1" customHeight="1" outlineLevel="2">
      <c r="A96" t="s">
        <v>110</v>
      </c>
      <c r="B96" t="s">
        <v>2</v>
      </c>
      <c r="C96" t="s">
        <v>329</v>
      </c>
      <c r="D96" t="s">
        <v>4</v>
      </c>
      <c r="E96" t="s">
        <v>330</v>
      </c>
      <c r="F96" t="s">
        <v>331</v>
      </c>
      <c r="G96" s="2">
        <v>45398</v>
      </c>
      <c r="H96" s="2">
        <v>45400</v>
      </c>
      <c r="I96" s="2">
        <v>45445</v>
      </c>
      <c r="J96" t="s">
        <v>0</v>
      </c>
      <c r="K96" s="3">
        <v>-3625150</v>
      </c>
      <c r="L96" t="s">
        <v>0</v>
      </c>
      <c r="M96" t="s">
        <v>6</v>
      </c>
      <c r="N96" s="2">
        <v>45448</v>
      </c>
      <c r="O96" t="s">
        <v>7</v>
      </c>
      <c r="P96" t="s">
        <v>8</v>
      </c>
    </row>
    <row r="97" spans="1:16" ht="14.1" customHeight="1" outlineLevel="2">
      <c r="A97" t="s">
        <v>332</v>
      </c>
      <c r="B97" t="s">
        <v>2</v>
      </c>
      <c r="C97" t="s">
        <v>333</v>
      </c>
      <c r="D97" t="s">
        <v>4</v>
      </c>
      <c r="E97" t="s">
        <v>334</v>
      </c>
      <c r="F97" t="s">
        <v>335</v>
      </c>
      <c r="G97" s="2">
        <v>45399</v>
      </c>
      <c r="H97" s="2">
        <v>45399</v>
      </c>
      <c r="I97" s="2">
        <v>45444</v>
      </c>
      <c r="J97" t="s">
        <v>0</v>
      </c>
      <c r="K97" s="3">
        <v>-248400</v>
      </c>
      <c r="L97" t="s">
        <v>0</v>
      </c>
      <c r="M97" t="s">
        <v>6</v>
      </c>
      <c r="N97" s="2">
        <v>45448</v>
      </c>
      <c r="O97" t="s">
        <v>7</v>
      </c>
      <c r="P97" t="s">
        <v>8</v>
      </c>
    </row>
    <row r="98" spans="1:16" ht="14.1" customHeight="1" outlineLevel="2">
      <c r="A98" t="s">
        <v>99</v>
      </c>
      <c r="B98" t="s">
        <v>2</v>
      </c>
      <c r="C98" t="s">
        <v>336</v>
      </c>
      <c r="D98" t="s">
        <v>4</v>
      </c>
      <c r="E98" t="s">
        <v>337</v>
      </c>
      <c r="F98" t="s">
        <v>338</v>
      </c>
      <c r="G98" s="2">
        <v>45399</v>
      </c>
      <c r="H98" s="2">
        <v>45399</v>
      </c>
      <c r="I98" s="2">
        <v>45444</v>
      </c>
      <c r="J98" t="s">
        <v>0</v>
      </c>
      <c r="K98" s="3">
        <v>-2051322</v>
      </c>
      <c r="L98" t="s">
        <v>0</v>
      </c>
      <c r="M98" t="s">
        <v>6</v>
      </c>
      <c r="N98" s="2">
        <v>45448</v>
      </c>
      <c r="O98" t="s">
        <v>7</v>
      </c>
      <c r="P98" t="s">
        <v>8</v>
      </c>
    </row>
    <row r="99" spans="1:16" ht="14.1" customHeight="1" outlineLevel="2">
      <c r="A99" t="s">
        <v>208</v>
      </c>
      <c r="B99" t="s">
        <v>2</v>
      </c>
      <c r="C99" t="s">
        <v>339</v>
      </c>
      <c r="D99" t="s">
        <v>4</v>
      </c>
      <c r="E99" t="s">
        <v>340</v>
      </c>
      <c r="F99" t="s">
        <v>341</v>
      </c>
      <c r="G99" s="2">
        <v>45399</v>
      </c>
      <c r="H99" s="2">
        <v>45399</v>
      </c>
      <c r="I99" s="2">
        <v>45444</v>
      </c>
      <c r="J99" t="s">
        <v>0</v>
      </c>
      <c r="K99" s="3">
        <v>-465191</v>
      </c>
      <c r="L99" t="s">
        <v>0</v>
      </c>
      <c r="M99" t="s">
        <v>6</v>
      </c>
      <c r="N99" s="2">
        <v>45448</v>
      </c>
      <c r="O99" t="s">
        <v>7</v>
      </c>
      <c r="P99" t="s">
        <v>8</v>
      </c>
    </row>
    <row r="100" spans="1:16" ht="14.1" customHeight="1" outlineLevel="2">
      <c r="A100" t="s">
        <v>54</v>
      </c>
      <c r="B100" t="s">
        <v>2</v>
      </c>
      <c r="C100" t="s">
        <v>342</v>
      </c>
      <c r="D100" t="s">
        <v>4</v>
      </c>
      <c r="E100" t="s">
        <v>343</v>
      </c>
      <c r="F100" t="s">
        <v>344</v>
      </c>
      <c r="G100" s="2">
        <v>45399</v>
      </c>
      <c r="H100" s="2">
        <v>45413</v>
      </c>
      <c r="I100" s="2">
        <v>45446</v>
      </c>
      <c r="J100" t="s">
        <v>0</v>
      </c>
      <c r="K100" s="3">
        <v>-3625150</v>
      </c>
      <c r="L100" t="s">
        <v>0</v>
      </c>
      <c r="M100" t="s">
        <v>12</v>
      </c>
      <c r="N100" s="2">
        <v>45448</v>
      </c>
      <c r="O100" t="s">
        <v>7</v>
      </c>
      <c r="P100" t="s">
        <v>8</v>
      </c>
    </row>
    <row r="101" spans="1:16" ht="14.1" customHeight="1" outlineLevel="2">
      <c r="A101" t="s">
        <v>204</v>
      </c>
      <c r="B101" t="s">
        <v>2</v>
      </c>
      <c r="C101" t="s">
        <v>345</v>
      </c>
      <c r="D101" t="s">
        <v>4</v>
      </c>
      <c r="E101" t="s">
        <v>346</v>
      </c>
      <c r="F101" t="s">
        <v>347</v>
      </c>
      <c r="G101" s="2">
        <v>45399</v>
      </c>
      <c r="H101" s="2">
        <v>45399</v>
      </c>
      <c r="I101" s="2">
        <v>45444</v>
      </c>
      <c r="J101" t="s">
        <v>0</v>
      </c>
      <c r="K101" s="3">
        <v>-4673655</v>
      </c>
      <c r="L101" t="s">
        <v>0</v>
      </c>
      <c r="M101" t="s">
        <v>6</v>
      </c>
      <c r="N101" s="2">
        <v>45448</v>
      </c>
      <c r="O101" t="s">
        <v>7</v>
      </c>
      <c r="P101" t="s">
        <v>8</v>
      </c>
    </row>
    <row r="102" spans="1:16" ht="14.1" customHeight="1" outlineLevel="2">
      <c r="A102" t="s">
        <v>200</v>
      </c>
      <c r="B102" t="s">
        <v>2</v>
      </c>
      <c r="C102" t="s">
        <v>348</v>
      </c>
      <c r="D102" t="s">
        <v>4</v>
      </c>
      <c r="E102" t="s">
        <v>349</v>
      </c>
      <c r="F102" t="s">
        <v>350</v>
      </c>
      <c r="G102" s="2">
        <v>45399</v>
      </c>
      <c r="H102" s="2">
        <v>45399</v>
      </c>
      <c r="I102" s="2">
        <v>45444</v>
      </c>
      <c r="J102" t="s">
        <v>0</v>
      </c>
      <c r="K102" s="3">
        <v>-1802922</v>
      </c>
      <c r="L102" t="s">
        <v>0</v>
      </c>
      <c r="M102" t="s">
        <v>6</v>
      </c>
      <c r="N102" s="2">
        <v>45448</v>
      </c>
      <c r="O102" t="s">
        <v>7</v>
      </c>
      <c r="P102" t="s">
        <v>8</v>
      </c>
    </row>
    <row r="103" spans="1:16" ht="14.1" customHeight="1" outlineLevel="2">
      <c r="A103" t="s">
        <v>50</v>
      </c>
      <c r="B103" t="s">
        <v>2</v>
      </c>
      <c r="C103" t="s">
        <v>351</v>
      </c>
      <c r="D103" t="s">
        <v>4</v>
      </c>
      <c r="E103" t="s">
        <v>352</v>
      </c>
      <c r="F103" t="s">
        <v>353</v>
      </c>
      <c r="G103" s="2">
        <v>45401</v>
      </c>
      <c r="H103" s="2">
        <v>45404</v>
      </c>
      <c r="I103" s="2">
        <v>45449</v>
      </c>
      <c r="J103" t="s">
        <v>0</v>
      </c>
      <c r="K103" s="3">
        <v>-4644659</v>
      </c>
      <c r="L103" t="s">
        <v>0</v>
      </c>
      <c r="M103" t="s">
        <v>6</v>
      </c>
      <c r="N103" s="2"/>
      <c r="O103" t="s">
        <v>0</v>
      </c>
      <c r="P103" t="s">
        <v>8</v>
      </c>
    </row>
    <row r="104" spans="1:16" ht="14.1" customHeight="1" outlineLevel="2">
      <c r="A104" t="s">
        <v>50</v>
      </c>
      <c r="B104" t="s">
        <v>2</v>
      </c>
      <c r="C104" t="s">
        <v>354</v>
      </c>
      <c r="D104" t="s">
        <v>4</v>
      </c>
      <c r="E104" t="s">
        <v>355</v>
      </c>
      <c r="F104" t="s">
        <v>356</v>
      </c>
      <c r="G104" s="2">
        <v>45401</v>
      </c>
      <c r="H104" s="2">
        <v>45404</v>
      </c>
      <c r="I104" s="2">
        <v>45449</v>
      </c>
      <c r="J104" t="s">
        <v>0</v>
      </c>
      <c r="K104" s="3">
        <v>-2039018</v>
      </c>
      <c r="L104" t="s">
        <v>0</v>
      </c>
      <c r="M104" t="s">
        <v>6</v>
      </c>
      <c r="N104" s="2"/>
      <c r="O104" t="s">
        <v>0</v>
      </c>
      <c r="P104" t="s">
        <v>8</v>
      </c>
    </row>
    <row r="105" spans="1:16" ht="14.1" customHeight="1" outlineLevel="2">
      <c r="A105" t="s">
        <v>19</v>
      </c>
      <c r="B105" t="s">
        <v>2</v>
      </c>
      <c r="C105" t="s">
        <v>357</v>
      </c>
      <c r="D105" t="s">
        <v>4</v>
      </c>
      <c r="E105" t="s">
        <v>358</v>
      </c>
      <c r="F105" t="s">
        <v>359</v>
      </c>
      <c r="G105" s="2">
        <v>45401</v>
      </c>
      <c r="H105" s="2">
        <v>45404</v>
      </c>
      <c r="I105" s="2">
        <v>45449</v>
      </c>
      <c r="J105" t="s">
        <v>0</v>
      </c>
      <c r="K105" s="3">
        <v>-2605640</v>
      </c>
      <c r="L105" t="s">
        <v>0</v>
      </c>
      <c r="M105" t="s">
        <v>6</v>
      </c>
      <c r="N105" s="2"/>
      <c r="O105" t="s">
        <v>0</v>
      </c>
      <c r="P105" t="s">
        <v>8</v>
      </c>
    </row>
    <row r="106" spans="1:16" ht="14.1" customHeight="1" outlineLevel="2">
      <c r="A106" t="s">
        <v>114</v>
      </c>
      <c r="B106" t="s">
        <v>2</v>
      </c>
      <c r="C106" t="s">
        <v>360</v>
      </c>
      <c r="D106" t="s">
        <v>4</v>
      </c>
      <c r="E106" t="s">
        <v>361</v>
      </c>
      <c r="F106" t="s">
        <v>362</v>
      </c>
      <c r="G106" s="2">
        <v>45401</v>
      </c>
      <c r="H106" s="2">
        <v>45403</v>
      </c>
      <c r="I106" s="2">
        <v>45448</v>
      </c>
      <c r="J106" t="s">
        <v>0</v>
      </c>
      <c r="K106" s="3">
        <v>-1586131</v>
      </c>
      <c r="L106" t="s">
        <v>0</v>
      </c>
      <c r="M106" t="s">
        <v>6</v>
      </c>
      <c r="N106" s="2">
        <v>45448</v>
      </c>
      <c r="O106" t="s">
        <v>7</v>
      </c>
      <c r="P106" t="s">
        <v>8</v>
      </c>
    </row>
    <row r="107" spans="1:16" ht="14.1" customHeight="1" outlineLevel="2">
      <c r="A107" t="s">
        <v>35</v>
      </c>
      <c r="B107" t="s">
        <v>2</v>
      </c>
      <c r="C107" t="s">
        <v>363</v>
      </c>
      <c r="D107" t="s">
        <v>4</v>
      </c>
      <c r="E107" t="s">
        <v>364</v>
      </c>
      <c r="F107" t="s">
        <v>365</v>
      </c>
      <c r="G107" s="2">
        <v>45401</v>
      </c>
      <c r="H107" s="2">
        <v>45402</v>
      </c>
      <c r="I107" s="2">
        <v>45447</v>
      </c>
      <c r="J107" t="s">
        <v>0</v>
      </c>
      <c r="K107" s="3">
        <v>-1586131</v>
      </c>
      <c r="L107" t="s">
        <v>0</v>
      </c>
      <c r="M107" t="s">
        <v>6</v>
      </c>
      <c r="N107" s="2">
        <v>45448</v>
      </c>
      <c r="O107" t="s">
        <v>7</v>
      </c>
      <c r="P107" t="s">
        <v>8</v>
      </c>
    </row>
    <row r="108" spans="1:16" ht="14.1" customHeight="1" outlineLevel="2">
      <c r="A108" t="s">
        <v>27</v>
      </c>
      <c r="B108" t="s">
        <v>2</v>
      </c>
      <c r="C108" t="s">
        <v>366</v>
      </c>
      <c r="D108" t="s">
        <v>4</v>
      </c>
      <c r="E108" t="s">
        <v>367</v>
      </c>
      <c r="F108" t="s">
        <v>368</v>
      </c>
      <c r="G108" s="2">
        <v>45401</v>
      </c>
      <c r="H108" s="2">
        <v>45402</v>
      </c>
      <c r="I108" s="2">
        <v>45447</v>
      </c>
      <c r="J108" t="s">
        <v>0</v>
      </c>
      <c r="K108" s="3">
        <v>-1019509</v>
      </c>
      <c r="L108" t="s">
        <v>0</v>
      </c>
      <c r="M108" t="s">
        <v>6</v>
      </c>
      <c r="N108" s="2">
        <v>45448</v>
      </c>
      <c r="O108" t="s">
        <v>7</v>
      </c>
      <c r="P108" t="s">
        <v>8</v>
      </c>
    </row>
    <row r="109" spans="1:16" ht="14.1" customHeight="1" outlineLevel="2">
      <c r="A109" t="s">
        <v>237</v>
      </c>
      <c r="B109" t="s">
        <v>2</v>
      </c>
      <c r="C109" t="s">
        <v>369</v>
      </c>
      <c r="D109" t="s">
        <v>4</v>
      </c>
      <c r="E109" t="s">
        <v>370</v>
      </c>
      <c r="F109" t="s">
        <v>371</v>
      </c>
      <c r="G109" s="2">
        <v>45401</v>
      </c>
      <c r="H109" s="2">
        <v>45402</v>
      </c>
      <c r="I109" s="2">
        <v>45447</v>
      </c>
      <c r="J109" t="s">
        <v>0</v>
      </c>
      <c r="K109" s="3">
        <v>-2051322</v>
      </c>
      <c r="L109" t="s">
        <v>0</v>
      </c>
      <c r="M109" t="s">
        <v>6</v>
      </c>
      <c r="N109" s="2">
        <v>45448</v>
      </c>
      <c r="O109" t="s">
        <v>7</v>
      </c>
      <c r="P109" t="s">
        <v>8</v>
      </c>
    </row>
    <row r="110" spans="1:16" ht="14.1" customHeight="1" outlineLevel="2">
      <c r="A110" t="s">
        <v>31</v>
      </c>
      <c r="B110" t="s">
        <v>2</v>
      </c>
      <c r="C110" t="s">
        <v>372</v>
      </c>
      <c r="D110" t="s">
        <v>4</v>
      </c>
      <c r="E110" t="s">
        <v>373</v>
      </c>
      <c r="F110" t="s">
        <v>374</v>
      </c>
      <c r="G110" s="2">
        <v>45404</v>
      </c>
      <c r="H110" s="2">
        <v>45406</v>
      </c>
      <c r="I110" s="2">
        <v>45451</v>
      </c>
      <c r="J110" t="s">
        <v>0</v>
      </c>
      <c r="K110" s="3">
        <v>-14997398</v>
      </c>
      <c r="L110" t="s">
        <v>0</v>
      </c>
      <c r="M110" t="s">
        <v>6</v>
      </c>
      <c r="N110" s="2"/>
      <c r="O110" t="s">
        <v>0</v>
      </c>
      <c r="P110" t="s">
        <v>8</v>
      </c>
    </row>
    <row r="111" spans="1:16" ht="14.1" customHeight="1" outlineLevel="2">
      <c r="A111" t="s">
        <v>91</v>
      </c>
      <c r="B111" t="s">
        <v>2</v>
      </c>
      <c r="C111" t="s">
        <v>375</v>
      </c>
      <c r="D111" t="s">
        <v>4</v>
      </c>
      <c r="E111" t="s">
        <v>376</v>
      </c>
      <c r="F111" t="s">
        <v>377</v>
      </c>
      <c r="G111" s="2">
        <v>45404</v>
      </c>
      <c r="H111" s="2">
        <v>45409</v>
      </c>
      <c r="I111" s="2">
        <v>45454</v>
      </c>
      <c r="J111" t="s">
        <v>0</v>
      </c>
      <c r="K111" s="3">
        <v>-1834531</v>
      </c>
      <c r="L111" t="s">
        <v>0</v>
      </c>
      <c r="M111" t="s">
        <v>6</v>
      </c>
      <c r="N111" s="2"/>
      <c r="O111" t="s">
        <v>0</v>
      </c>
      <c r="P111" t="s">
        <v>8</v>
      </c>
    </row>
    <row r="112" spans="1:16" ht="14.1" customHeight="1" outlineLevel="2">
      <c r="A112" t="s">
        <v>91</v>
      </c>
      <c r="B112" t="s">
        <v>2</v>
      </c>
      <c r="C112" t="s">
        <v>378</v>
      </c>
      <c r="D112" t="s">
        <v>4</v>
      </c>
      <c r="E112" t="s">
        <v>379</v>
      </c>
      <c r="F112" t="s">
        <v>380</v>
      </c>
      <c r="G112" s="2">
        <v>45404</v>
      </c>
      <c r="H112" s="2">
        <v>45409</v>
      </c>
      <c r="I112" s="2">
        <v>45454</v>
      </c>
      <c r="J112" t="s">
        <v>0</v>
      </c>
      <c r="K112" s="3">
        <v>-1586131</v>
      </c>
      <c r="L112" t="s">
        <v>0</v>
      </c>
      <c r="M112" t="s">
        <v>6</v>
      </c>
      <c r="N112" s="2"/>
      <c r="O112" t="s">
        <v>0</v>
      </c>
      <c r="P112" t="s">
        <v>8</v>
      </c>
    </row>
    <row r="113" spans="1:16" ht="14.1" customHeight="1" outlineLevel="2">
      <c r="A113" t="s">
        <v>154</v>
      </c>
      <c r="B113" t="s">
        <v>2</v>
      </c>
      <c r="C113" t="s">
        <v>381</v>
      </c>
      <c r="D113" t="s">
        <v>4</v>
      </c>
      <c r="E113" t="s">
        <v>382</v>
      </c>
      <c r="F113" t="s">
        <v>383</v>
      </c>
      <c r="G113" s="2">
        <v>45404</v>
      </c>
      <c r="H113" s="2">
        <v>45407</v>
      </c>
      <c r="I113" s="2">
        <v>45452</v>
      </c>
      <c r="J113" t="s">
        <v>0</v>
      </c>
      <c r="K113" s="3">
        <v>-1019509</v>
      </c>
      <c r="L113" t="s">
        <v>0</v>
      </c>
      <c r="M113" t="s">
        <v>6</v>
      </c>
      <c r="N113" s="2"/>
      <c r="O113" t="s">
        <v>0</v>
      </c>
      <c r="P113" t="s">
        <v>8</v>
      </c>
    </row>
    <row r="114" spans="1:16" ht="14.1" customHeight="1" outlineLevel="2">
      <c r="A114" t="s">
        <v>237</v>
      </c>
      <c r="B114" t="s">
        <v>2</v>
      </c>
      <c r="C114" t="s">
        <v>384</v>
      </c>
      <c r="D114" t="s">
        <v>4</v>
      </c>
      <c r="E114" t="s">
        <v>385</v>
      </c>
      <c r="F114" t="s">
        <v>386</v>
      </c>
      <c r="G114" s="2">
        <v>45404</v>
      </c>
      <c r="H114" s="2">
        <v>45406</v>
      </c>
      <c r="I114" s="2">
        <v>45451</v>
      </c>
      <c r="J114" t="s">
        <v>0</v>
      </c>
      <c r="K114" s="3">
        <v>-1019509</v>
      </c>
      <c r="L114" t="s">
        <v>0</v>
      </c>
      <c r="M114" t="s">
        <v>6</v>
      </c>
      <c r="N114" s="2"/>
      <c r="O114" t="s">
        <v>0</v>
      </c>
      <c r="P114" t="s">
        <v>8</v>
      </c>
    </row>
    <row r="115" spans="1:16" ht="14.1" customHeight="1" outlineLevel="2">
      <c r="A115" t="s">
        <v>233</v>
      </c>
      <c r="B115" t="s">
        <v>2</v>
      </c>
      <c r="C115" t="s">
        <v>387</v>
      </c>
      <c r="D115" t="s">
        <v>4</v>
      </c>
      <c r="E115" t="s">
        <v>388</v>
      </c>
      <c r="F115" t="s">
        <v>389</v>
      </c>
      <c r="G115" s="2">
        <v>45404</v>
      </c>
      <c r="H115" s="2">
        <v>45406</v>
      </c>
      <c r="I115" s="2">
        <v>45451</v>
      </c>
      <c r="J115" t="s">
        <v>0</v>
      </c>
      <c r="K115" s="3">
        <v>-1019509</v>
      </c>
      <c r="L115" t="s">
        <v>0</v>
      </c>
      <c r="M115" t="s">
        <v>6</v>
      </c>
      <c r="N115" s="2"/>
      <c r="O115" t="s">
        <v>0</v>
      </c>
      <c r="P115" t="s">
        <v>8</v>
      </c>
    </row>
    <row r="116" spans="1:16" ht="14.1" customHeight="1" outlineLevel="2">
      <c r="A116" t="s">
        <v>390</v>
      </c>
      <c r="B116" t="s">
        <v>2</v>
      </c>
      <c r="C116" t="s">
        <v>391</v>
      </c>
      <c r="D116" t="s">
        <v>4</v>
      </c>
      <c r="E116" t="s">
        <v>392</v>
      </c>
      <c r="F116" t="s">
        <v>393</v>
      </c>
      <c r="G116" s="2">
        <v>45404</v>
      </c>
      <c r="H116" s="2">
        <v>45406</v>
      </c>
      <c r="I116" s="2">
        <v>45451</v>
      </c>
      <c r="J116" t="s">
        <v>0</v>
      </c>
      <c r="K116" s="3">
        <v>-1019509</v>
      </c>
      <c r="L116" t="s">
        <v>0</v>
      </c>
      <c r="M116" t="s">
        <v>6</v>
      </c>
      <c r="N116" s="2"/>
      <c r="O116" t="s">
        <v>0</v>
      </c>
      <c r="P116" t="s">
        <v>8</v>
      </c>
    </row>
    <row r="117" spans="1:16" ht="14.1" customHeight="1" outlineLevel="2">
      <c r="A117" t="s">
        <v>280</v>
      </c>
      <c r="B117" t="s">
        <v>2</v>
      </c>
      <c r="C117" t="s">
        <v>394</v>
      </c>
      <c r="D117" t="s">
        <v>4</v>
      </c>
      <c r="E117" t="s">
        <v>395</v>
      </c>
      <c r="F117" t="s">
        <v>396</v>
      </c>
      <c r="G117" s="2">
        <v>45404</v>
      </c>
      <c r="H117" s="2">
        <v>45406</v>
      </c>
      <c r="I117" s="2">
        <v>45451</v>
      </c>
      <c r="J117" t="s">
        <v>0</v>
      </c>
      <c r="K117" s="3">
        <v>-1019509</v>
      </c>
      <c r="L117" t="s">
        <v>0</v>
      </c>
      <c r="M117" t="s">
        <v>6</v>
      </c>
      <c r="N117" s="2"/>
      <c r="O117" t="s">
        <v>0</v>
      </c>
      <c r="P117" t="s">
        <v>8</v>
      </c>
    </row>
    <row r="118" spans="1:16" ht="14.1" customHeight="1" outlineLevel="2">
      <c r="A118" t="s">
        <v>147</v>
      </c>
      <c r="B118" t="s">
        <v>2</v>
      </c>
      <c r="C118" t="s">
        <v>397</v>
      </c>
      <c r="D118" t="s">
        <v>4</v>
      </c>
      <c r="E118" t="s">
        <v>398</v>
      </c>
      <c r="F118" t="s">
        <v>399</v>
      </c>
      <c r="G118" s="2">
        <v>45404</v>
      </c>
      <c r="H118" s="2">
        <v>45406</v>
      </c>
      <c r="I118" s="2">
        <v>45451</v>
      </c>
      <c r="J118" t="s">
        <v>0</v>
      </c>
      <c r="K118" s="3">
        <v>-1453090</v>
      </c>
      <c r="L118" t="s">
        <v>0</v>
      </c>
      <c r="M118" t="s">
        <v>6</v>
      </c>
      <c r="N118" s="2"/>
      <c r="O118" t="s">
        <v>0</v>
      </c>
      <c r="P118" t="s">
        <v>8</v>
      </c>
    </row>
    <row r="119" spans="1:16" ht="14.1" customHeight="1" outlineLevel="2">
      <c r="A119" t="s">
        <v>139</v>
      </c>
      <c r="B119" t="s">
        <v>2</v>
      </c>
      <c r="C119" t="s">
        <v>400</v>
      </c>
      <c r="D119" t="s">
        <v>4</v>
      </c>
      <c r="E119" t="s">
        <v>401</v>
      </c>
      <c r="F119" t="s">
        <v>402</v>
      </c>
      <c r="G119" s="2">
        <v>45404</v>
      </c>
      <c r="H119" s="2">
        <v>45407</v>
      </c>
      <c r="I119" s="2">
        <v>45452</v>
      </c>
      <c r="J119" t="s">
        <v>0</v>
      </c>
      <c r="K119" s="3">
        <v>-1019509</v>
      </c>
      <c r="L119" t="s">
        <v>0</v>
      </c>
      <c r="M119" t="s">
        <v>6</v>
      </c>
      <c r="N119" s="2"/>
      <c r="O119" t="s">
        <v>0</v>
      </c>
      <c r="P119" t="s">
        <v>8</v>
      </c>
    </row>
    <row r="120" spans="1:16" ht="14.1" customHeight="1" outlineLevel="2">
      <c r="A120" t="s">
        <v>27</v>
      </c>
      <c r="B120" t="s">
        <v>2</v>
      </c>
      <c r="C120" t="s">
        <v>403</v>
      </c>
      <c r="D120" t="s">
        <v>4</v>
      </c>
      <c r="E120" t="s">
        <v>404</v>
      </c>
      <c r="F120" t="s">
        <v>405</v>
      </c>
      <c r="G120" s="2">
        <v>45404</v>
      </c>
      <c r="H120" s="2">
        <v>45406</v>
      </c>
      <c r="I120" s="2">
        <v>45451</v>
      </c>
      <c r="J120" t="s">
        <v>0</v>
      </c>
      <c r="K120" s="3">
        <v>-4191772</v>
      </c>
      <c r="L120" t="s">
        <v>0</v>
      </c>
      <c r="M120" t="s">
        <v>6</v>
      </c>
      <c r="N120" s="2"/>
      <c r="O120" t="s">
        <v>0</v>
      </c>
      <c r="P120" t="s">
        <v>8</v>
      </c>
    </row>
    <row r="121" spans="1:16" ht="14.1" customHeight="1" outlineLevel="2">
      <c r="A121" t="s">
        <v>110</v>
      </c>
      <c r="B121" t="s">
        <v>2</v>
      </c>
      <c r="C121" t="s">
        <v>406</v>
      </c>
      <c r="D121" t="s">
        <v>4</v>
      </c>
      <c r="E121" t="s">
        <v>407</v>
      </c>
      <c r="F121" t="s">
        <v>408</v>
      </c>
      <c r="G121" s="2">
        <v>45405</v>
      </c>
      <c r="H121" s="2">
        <v>45409</v>
      </c>
      <c r="I121" s="2">
        <v>45454</v>
      </c>
      <c r="J121" t="s">
        <v>0</v>
      </c>
      <c r="K121" s="3">
        <v>-3039222</v>
      </c>
      <c r="L121" t="s">
        <v>0</v>
      </c>
      <c r="M121" t="s">
        <v>6</v>
      </c>
      <c r="N121" s="2"/>
      <c r="O121" t="s">
        <v>0</v>
      </c>
      <c r="P121" t="s">
        <v>8</v>
      </c>
    </row>
    <row r="122" spans="1:16" ht="14.1" customHeight="1" outlineLevel="2">
      <c r="A122" t="s">
        <v>58</v>
      </c>
      <c r="B122" t="s">
        <v>2</v>
      </c>
      <c r="C122" t="s">
        <v>409</v>
      </c>
      <c r="D122" t="s">
        <v>4</v>
      </c>
      <c r="E122" t="s">
        <v>410</v>
      </c>
      <c r="F122" t="s">
        <v>411</v>
      </c>
      <c r="G122" s="2">
        <v>45405</v>
      </c>
      <c r="H122" s="2">
        <v>45409</v>
      </c>
      <c r="I122" s="2">
        <v>45454</v>
      </c>
      <c r="J122" t="s">
        <v>0</v>
      </c>
      <c r="K122" s="3">
        <v>-2605640</v>
      </c>
      <c r="L122" t="s">
        <v>0</v>
      </c>
      <c r="M122" t="s">
        <v>6</v>
      </c>
      <c r="N122" s="2"/>
      <c r="O122" t="s">
        <v>0</v>
      </c>
      <c r="P122" t="s">
        <v>8</v>
      </c>
    </row>
    <row r="123" spans="1:16" ht="14.1" customHeight="1" outlineLevel="2">
      <c r="A123" t="s">
        <v>83</v>
      </c>
      <c r="B123" t="s">
        <v>2</v>
      </c>
      <c r="C123" t="s">
        <v>412</v>
      </c>
      <c r="D123" t="s">
        <v>4</v>
      </c>
      <c r="E123" t="s">
        <v>413</v>
      </c>
      <c r="F123" t="s">
        <v>414</v>
      </c>
      <c r="G123" s="2">
        <v>45405</v>
      </c>
      <c r="H123" s="2">
        <v>45405</v>
      </c>
      <c r="I123" s="2">
        <v>45450</v>
      </c>
      <c r="J123" t="s">
        <v>0</v>
      </c>
      <c r="K123" s="3">
        <v>-7998264</v>
      </c>
      <c r="L123" t="s">
        <v>0</v>
      </c>
      <c r="M123" t="s">
        <v>6</v>
      </c>
      <c r="N123" s="2"/>
      <c r="O123" t="s">
        <v>0</v>
      </c>
      <c r="P123" t="s">
        <v>8</v>
      </c>
    </row>
    <row r="124" spans="1:16" ht="14.1" customHeight="1" outlineLevel="2">
      <c r="A124" t="s">
        <v>95</v>
      </c>
      <c r="B124" t="s">
        <v>2</v>
      </c>
      <c r="C124" t="s">
        <v>415</v>
      </c>
      <c r="D124" t="s">
        <v>4</v>
      </c>
      <c r="E124" t="s">
        <v>416</v>
      </c>
      <c r="F124" t="s">
        <v>417</v>
      </c>
      <c r="G124" s="2">
        <v>45405</v>
      </c>
      <c r="H124" s="2">
        <v>45407</v>
      </c>
      <c r="I124" s="2">
        <v>45452</v>
      </c>
      <c r="J124" t="s">
        <v>0</v>
      </c>
      <c r="K124" s="3">
        <v>-2902342</v>
      </c>
      <c r="L124" t="s">
        <v>0</v>
      </c>
      <c r="M124" t="s">
        <v>6</v>
      </c>
      <c r="N124" s="2"/>
      <c r="O124" t="s">
        <v>0</v>
      </c>
      <c r="P124" t="s">
        <v>8</v>
      </c>
    </row>
    <row r="125" spans="1:16" ht="14.1" customHeight="1" outlineLevel="2">
      <c r="A125" t="s">
        <v>200</v>
      </c>
      <c r="B125" t="s">
        <v>2</v>
      </c>
      <c r="C125" t="s">
        <v>418</v>
      </c>
      <c r="D125" t="s">
        <v>4</v>
      </c>
      <c r="E125" t="s">
        <v>419</v>
      </c>
      <c r="F125" t="s">
        <v>420</v>
      </c>
      <c r="G125" s="2">
        <v>45406</v>
      </c>
      <c r="H125" s="2">
        <v>45406</v>
      </c>
      <c r="I125" s="2">
        <v>45451</v>
      </c>
      <c r="J125" t="s">
        <v>0</v>
      </c>
      <c r="K125" s="3">
        <v>-3256012</v>
      </c>
      <c r="L125" t="s">
        <v>0</v>
      </c>
      <c r="M125" t="s">
        <v>6</v>
      </c>
      <c r="N125" s="2"/>
      <c r="O125" t="s">
        <v>0</v>
      </c>
      <c r="P125" t="s">
        <v>8</v>
      </c>
    </row>
    <row r="126" spans="1:16" ht="14.1" customHeight="1" outlineLevel="2">
      <c r="A126" t="s">
        <v>208</v>
      </c>
      <c r="B126" t="s">
        <v>2</v>
      </c>
      <c r="C126" t="s">
        <v>421</v>
      </c>
      <c r="D126" t="s">
        <v>4</v>
      </c>
      <c r="E126" t="s">
        <v>422</v>
      </c>
      <c r="F126" t="s">
        <v>423</v>
      </c>
      <c r="G126" s="2">
        <v>45406</v>
      </c>
      <c r="H126" s="2">
        <v>45406</v>
      </c>
      <c r="I126" s="2">
        <v>45451</v>
      </c>
      <c r="J126" t="s">
        <v>0</v>
      </c>
      <c r="K126" s="3">
        <v>-1019509</v>
      </c>
      <c r="L126" t="s">
        <v>0</v>
      </c>
      <c r="M126" t="s">
        <v>6</v>
      </c>
      <c r="N126" s="2"/>
      <c r="O126" t="s">
        <v>0</v>
      </c>
      <c r="P126" t="s">
        <v>8</v>
      </c>
    </row>
    <row r="127" spans="1:16" ht="14.1" customHeight="1" outlineLevel="2">
      <c r="A127" t="s">
        <v>258</v>
      </c>
      <c r="B127" t="s">
        <v>2</v>
      </c>
      <c r="C127" t="s">
        <v>424</v>
      </c>
      <c r="D127" t="s">
        <v>4</v>
      </c>
      <c r="E127" t="s">
        <v>425</v>
      </c>
      <c r="F127" t="s">
        <v>426</v>
      </c>
      <c r="G127" s="2">
        <v>45406</v>
      </c>
      <c r="H127" s="2">
        <v>45406</v>
      </c>
      <c r="I127" s="2">
        <v>45451</v>
      </c>
      <c r="J127" t="s">
        <v>0</v>
      </c>
      <c r="K127" s="3">
        <v>-1586131</v>
      </c>
      <c r="L127" t="s">
        <v>0</v>
      </c>
      <c r="M127" t="s">
        <v>6</v>
      </c>
      <c r="N127" s="2"/>
      <c r="O127" t="s">
        <v>0</v>
      </c>
      <c r="P127" t="s">
        <v>8</v>
      </c>
    </row>
    <row r="128" spans="1:16" ht="14.1" customHeight="1" outlineLevel="2">
      <c r="A128" t="s">
        <v>196</v>
      </c>
      <c r="B128" t="s">
        <v>2</v>
      </c>
      <c r="C128" t="s">
        <v>427</v>
      </c>
      <c r="D128" t="s">
        <v>4</v>
      </c>
      <c r="E128" t="s">
        <v>428</v>
      </c>
      <c r="F128" t="s">
        <v>429</v>
      </c>
      <c r="G128" s="2">
        <v>45406</v>
      </c>
      <c r="H128" s="2">
        <v>45406</v>
      </c>
      <c r="I128" s="2">
        <v>45451</v>
      </c>
      <c r="J128" t="s">
        <v>0</v>
      </c>
      <c r="K128" s="3">
        <v>-1586131</v>
      </c>
      <c r="L128" t="s">
        <v>0</v>
      </c>
      <c r="M128" t="s">
        <v>6</v>
      </c>
      <c r="N128" s="2"/>
      <c r="O128" t="s">
        <v>0</v>
      </c>
      <c r="P128" t="s">
        <v>8</v>
      </c>
    </row>
    <row r="129" spans="1:16" ht="14.1" customHeight="1" outlineLevel="2">
      <c r="A129" t="s">
        <v>87</v>
      </c>
      <c r="B129" t="s">
        <v>2</v>
      </c>
      <c r="C129" t="s">
        <v>430</v>
      </c>
      <c r="D129" t="s">
        <v>4</v>
      </c>
      <c r="E129" t="s">
        <v>431</v>
      </c>
      <c r="F129" t="s">
        <v>432</v>
      </c>
      <c r="G129" s="2">
        <v>45406</v>
      </c>
      <c r="H129" s="2">
        <v>45406</v>
      </c>
      <c r="I129" s="2">
        <v>45451</v>
      </c>
      <c r="J129" t="s">
        <v>0</v>
      </c>
      <c r="K129" s="3">
        <v>-4291132</v>
      </c>
      <c r="L129" t="s">
        <v>0</v>
      </c>
      <c r="M129" t="s">
        <v>6</v>
      </c>
      <c r="N129" s="2"/>
      <c r="O129" t="s">
        <v>0</v>
      </c>
      <c r="P129" t="s">
        <v>8</v>
      </c>
    </row>
    <row r="130" spans="1:16" ht="14.1" customHeight="1" outlineLevel="2">
      <c r="A130" t="s">
        <v>143</v>
      </c>
      <c r="B130" t="s">
        <v>2</v>
      </c>
      <c r="C130" t="s">
        <v>433</v>
      </c>
      <c r="D130" t="s">
        <v>4</v>
      </c>
      <c r="E130" t="s">
        <v>434</v>
      </c>
      <c r="F130" t="s">
        <v>435</v>
      </c>
      <c r="G130" s="2">
        <v>45407</v>
      </c>
      <c r="H130" s="2">
        <v>45409</v>
      </c>
      <c r="I130" s="2">
        <v>45454</v>
      </c>
      <c r="J130" t="s">
        <v>0</v>
      </c>
      <c r="K130" s="3">
        <v>-2854040</v>
      </c>
      <c r="L130" t="s">
        <v>0</v>
      </c>
      <c r="M130" t="s">
        <v>6</v>
      </c>
      <c r="N130" s="2"/>
      <c r="O130" t="s">
        <v>0</v>
      </c>
      <c r="P130" t="s">
        <v>8</v>
      </c>
    </row>
    <row r="131" spans="1:16" ht="14.1" customHeight="1" outlineLevel="2">
      <c r="A131" t="s">
        <v>143</v>
      </c>
      <c r="B131" t="s">
        <v>2</v>
      </c>
      <c r="C131" t="s">
        <v>436</v>
      </c>
      <c r="D131" t="s">
        <v>4</v>
      </c>
      <c r="E131" t="s">
        <v>437</v>
      </c>
      <c r="F131" t="s">
        <v>438</v>
      </c>
      <c r="G131" s="2">
        <v>45407</v>
      </c>
      <c r="H131" s="2">
        <v>45409</v>
      </c>
      <c r="I131" s="2">
        <v>45454</v>
      </c>
      <c r="J131" t="s">
        <v>0</v>
      </c>
      <c r="K131" s="3">
        <v>-2605640</v>
      </c>
      <c r="L131" t="s">
        <v>0</v>
      </c>
      <c r="M131" t="s">
        <v>6</v>
      </c>
      <c r="N131" s="2"/>
      <c r="O131" t="s">
        <v>0</v>
      </c>
      <c r="P131" t="s">
        <v>8</v>
      </c>
    </row>
    <row r="132" spans="1:16" ht="14.1" customHeight="1" outlineLevel="2">
      <c r="A132" t="s">
        <v>31</v>
      </c>
      <c r="B132" t="s">
        <v>2</v>
      </c>
      <c r="C132" t="s">
        <v>439</v>
      </c>
      <c r="D132" t="s">
        <v>4</v>
      </c>
      <c r="E132" t="s">
        <v>440</v>
      </c>
      <c r="F132" t="s">
        <v>441</v>
      </c>
      <c r="G132" s="2">
        <v>45407</v>
      </c>
      <c r="H132" s="2">
        <v>45409</v>
      </c>
      <c r="I132" s="2">
        <v>45454</v>
      </c>
      <c r="J132" t="s">
        <v>0</v>
      </c>
      <c r="K132" s="3">
        <v>-9687451</v>
      </c>
      <c r="L132" t="s">
        <v>0</v>
      </c>
      <c r="M132" t="s">
        <v>6</v>
      </c>
      <c r="N132" s="2"/>
      <c r="O132" t="s">
        <v>0</v>
      </c>
      <c r="P132" t="s">
        <v>8</v>
      </c>
    </row>
    <row r="133" spans="1:16" ht="14.1" customHeight="1" outlineLevel="2">
      <c r="A133" t="s">
        <v>46</v>
      </c>
      <c r="B133" t="s">
        <v>2</v>
      </c>
      <c r="C133" t="s">
        <v>442</v>
      </c>
      <c r="D133" t="s">
        <v>4</v>
      </c>
      <c r="E133" t="s">
        <v>443</v>
      </c>
      <c r="F133" t="s">
        <v>444</v>
      </c>
      <c r="G133" s="2">
        <v>45407</v>
      </c>
      <c r="H133" s="2">
        <v>45409</v>
      </c>
      <c r="I133" s="2">
        <v>45454</v>
      </c>
      <c r="J133" t="s">
        <v>0</v>
      </c>
      <c r="K133" s="3">
        <v>-5924871</v>
      </c>
      <c r="L133" t="s">
        <v>0</v>
      </c>
      <c r="M133" t="s">
        <v>6</v>
      </c>
      <c r="N133" s="2"/>
      <c r="O133" t="s">
        <v>0</v>
      </c>
      <c r="P133" t="s">
        <v>8</v>
      </c>
    </row>
    <row r="134" spans="1:16" ht="14.1" customHeight="1" outlineLevel="2">
      <c r="A134" t="s">
        <v>35</v>
      </c>
      <c r="B134" t="s">
        <v>2</v>
      </c>
      <c r="C134" t="s">
        <v>445</v>
      </c>
      <c r="D134" t="s">
        <v>4</v>
      </c>
      <c r="E134" t="s">
        <v>446</v>
      </c>
      <c r="F134" t="s">
        <v>447</v>
      </c>
      <c r="G134" s="2">
        <v>45407</v>
      </c>
      <c r="H134" s="2">
        <v>45409</v>
      </c>
      <c r="I134" s="2">
        <v>45454</v>
      </c>
      <c r="J134" t="s">
        <v>0</v>
      </c>
      <c r="K134" s="3">
        <v>-1586131</v>
      </c>
      <c r="L134" t="s">
        <v>0</v>
      </c>
      <c r="M134" t="s">
        <v>6</v>
      </c>
      <c r="N134" s="2"/>
      <c r="O134" t="s">
        <v>0</v>
      </c>
      <c r="P134" t="s">
        <v>8</v>
      </c>
    </row>
    <row r="135" spans="1:16" ht="14.1" customHeight="1" outlineLevel="2">
      <c r="A135" t="s">
        <v>237</v>
      </c>
      <c r="B135" t="s">
        <v>2</v>
      </c>
      <c r="C135" t="s">
        <v>448</v>
      </c>
      <c r="D135" t="s">
        <v>4</v>
      </c>
      <c r="E135" t="s">
        <v>449</v>
      </c>
      <c r="F135" t="s">
        <v>450</v>
      </c>
      <c r="G135" s="2">
        <v>45407</v>
      </c>
      <c r="H135" s="2">
        <v>45411</v>
      </c>
      <c r="I135" s="2">
        <v>45456</v>
      </c>
      <c r="J135" t="s">
        <v>0</v>
      </c>
      <c r="K135" s="3">
        <v>-2770680</v>
      </c>
      <c r="L135" t="s">
        <v>0</v>
      </c>
      <c r="M135" t="s">
        <v>6</v>
      </c>
      <c r="N135" s="2"/>
      <c r="O135" t="s">
        <v>0</v>
      </c>
      <c r="P135" t="s">
        <v>8</v>
      </c>
    </row>
    <row r="136" spans="1:16" ht="14.1" customHeight="1" outlineLevel="2">
      <c r="A136" t="s">
        <v>280</v>
      </c>
      <c r="B136" t="s">
        <v>2</v>
      </c>
      <c r="C136" t="s">
        <v>451</v>
      </c>
      <c r="D136" t="s">
        <v>4</v>
      </c>
      <c r="E136" t="s">
        <v>452</v>
      </c>
      <c r="F136" t="s">
        <v>453</v>
      </c>
      <c r="G136" s="2">
        <v>45407</v>
      </c>
      <c r="H136" s="2">
        <v>45410</v>
      </c>
      <c r="I136" s="2">
        <v>45455</v>
      </c>
      <c r="J136" t="s">
        <v>0</v>
      </c>
      <c r="K136" s="3">
        <v>-3058528</v>
      </c>
      <c r="L136" t="s">
        <v>0</v>
      </c>
      <c r="M136" t="s">
        <v>6</v>
      </c>
      <c r="N136" s="2"/>
      <c r="O136" t="s">
        <v>0</v>
      </c>
      <c r="P136" t="s">
        <v>8</v>
      </c>
    </row>
    <row r="137" spans="1:16" ht="14.1" customHeight="1" outlineLevel="2">
      <c r="A137" t="s">
        <v>147</v>
      </c>
      <c r="B137" t="s">
        <v>2</v>
      </c>
      <c r="C137" t="s">
        <v>454</v>
      </c>
      <c r="D137" t="s">
        <v>4</v>
      </c>
      <c r="E137" t="s">
        <v>455</v>
      </c>
      <c r="F137" t="s">
        <v>456</v>
      </c>
      <c r="G137" s="2">
        <v>45407</v>
      </c>
      <c r="H137" s="2">
        <v>45409</v>
      </c>
      <c r="I137" s="2">
        <v>45454</v>
      </c>
      <c r="J137" t="s">
        <v>0</v>
      </c>
      <c r="K137" s="3">
        <v>-1453090</v>
      </c>
      <c r="L137" t="s">
        <v>0</v>
      </c>
      <c r="M137" t="s">
        <v>6</v>
      </c>
      <c r="N137" s="2"/>
      <c r="O137" t="s">
        <v>0</v>
      </c>
      <c r="P137" t="s">
        <v>8</v>
      </c>
    </row>
    <row r="138" spans="1:16" ht="14.1" customHeight="1" outlineLevel="2">
      <c r="A138" t="s">
        <v>139</v>
      </c>
      <c r="B138" t="s">
        <v>2</v>
      </c>
      <c r="C138" t="s">
        <v>457</v>
      </c>
      <c r="D138" t="s">
        <v>4</v>
      </c>
      <c r="E138" t="s">
        <v>458</v>
      </c>
      <c r="F138" t="s">
        <v>459</v>
      </c>
      <c r="G138" s="2">
        <v>45407</v>
      </c>
      <c r="H138" s="2">
        <v>45413</v>
      </c>
      <c r="I138" s="2">
        <v>45456</v>
      </c>
      <c r="J138" t="s">
        <v>0</v>
      </c>
      <c r="K138" s="3">
        <v>-1019509</v>
      </c>
      <c r="L138" t="s">
        <v>0</v>
      </c>
      <c r="M138" t="s">
        <v>6</v>
      </c>
      <c r="N138" s="2"/>
      <c r="O138" t="s">
        <v>0</v>
      </c>
      <c r="P138" t="s">
        <v>8</v>
      </c>
    </row>
    <row r="139" spans="1:16" ht="14.1" customHeight="1" outlineLevel="2">
      <c r="A139" t="s">
        <v>42</v>
      </c>
      <c r="B139" t="s">
        <v>2</v>
      </c>
      <c r="C139" t="s">
        <v>460</v>
      </c>
      <c r="D139" t="s">
        <v>4</v>
      </c>
      <c r="E139" t="s">
        <v>461</v>
      </c>
      <c r="F139" t="s">
        <v>462</v>
      </c>
      <c r="G139" s="2">
        <v>45407</v>
      </c>
      <c r="H139" s="2">
        <v>45413</v>
      </c>
      <c r="I139" s="2">
        <v>45455</v>
      </c>
      <c r="J139" t="s">
        <v>0</v>
      </c>
      <c r="K139" s="3">
        <v>-3389053</v>
      </c>
      <c r="L139" t="s">
        <v>0</v>
      </c>
      <c r="M139" t="s">
        <v>6</v>
      </c>
      <c r="N139" s="2"/>
      <c r="O139" t="s">
        <v>0</v>
      </c>
      <c r="P139" t="s">
        <v>8</v>
      </c>
    </row>
    <row r="140" spans="1:16" ht="14.1" customHeight="1" outlineLevel="2">
      <c r="A140" t="s">
        <v>114</v>
      </c>
      <c r="B140" t="s">
        <v>2</v>
      </c>
      <c r="C140" t="s">
        <v>463</v>
      </c>
      <c r="D140" t="s">
        <v>4</v>
      </c>
      <c r="E140" t="s">
        <v>464</v>
      </c>
      <c r="F140" t="s">
        <v>465</v>
      </c>
      <c r="G140" s="2">
        <v>45407</v>
      </c>
      <c r="H140" s="2">
        <v>45410</v>
      </c>
      <c r="I140" s="2">
        <v>45455</v>
      </c>
      <c r="J140" t="s">
        <v>0</v>
      </c>
      <c r="K140" s="3">
        <v>-2822431</v>
      </c>
      <c r="L140" t="s">
        <v>0</v>
      </c>
      <c r="M140" t="s">
        <v>6</v>
      </c>
      <c r="N140" s="2"/>
      <c r="O140" t="s">
        <v>0</v>
      </c>
      <c r="P140" t="s">
        <v>8</v>
      </c>
    </row>
    <row r="141" spans="1:16" ht="14.1" customHeight="1" outlineLevel="2">
      <c r="A141" t="s">
        <v>27</v>
      </c>
      <c r="B141" t="s">
        <v>2</v>
      </c>
      <c r="C141" t="s">
        <v>466</v>
      </c>
      <c r="D141" t="s">
        <v>4</v>
      </c>
      <c r="E141" t="s">
        <v>467</v>
      </c>
      <c r="F141" t="s">
        <v>468</v>
      </c>
      <c r="G141" s="2">
        <v>45407</v>
      </c>
      <c r="H141" s="2">
        <v>45409</v>
      </c>
      <c r="I141" s="2">
        <v>45454</v>
      </c>
      <c r="J141" t="s">
        <v>0</v>
      </c>
      <c r="K141" s="3">
        <v>-1200852</v>
      </c>
      <c r="L141" t="s">
        <v>0</v>
      </c>
      <c r="M141" t="s">
        <v>6</v>
      </c>
      <c r="N141" s="2"/>
      <c r="O141" t="s">
        <v>0</v>
      </c>
      <c r="P141" t="s">
        <v>8</v>
      </c>
    </row>
    <row r="142" spans="1:16" ht="14.1" customHeight="1" outlineLevel="2">
      <c r="A142" t="s">
        <v>1</v>
      </c>
      <c r="B142" t="s">
        <v>2</v>
      </c>
      <c r="C142" t="s">
        <v>469</v>
      </c>
      <c r="D142" t="s">
        <v>4</v>
      </c>
      <c r="E142" t="s">
        <v>470</v>
      </c>
      <c r="F142" t="s">
        <v>471</v>
      </c>
      <c r="G142" s="2">
        <v>45407</v>
      </c>
      <c r="H142" s="2">
        <v>45409</v>
      </c>
      <c r="I142" s="2">
        <v>45454</v>
      </c>
      <c r="J142" t="s">
        <v>0</v>
      </c>
      <c r="K142" s="3">
        <v>-1586131</v>
      </c>
      <c r="L142" t="s">
        <v>0</v>
      </c>
      <c r="M142" t="s">
        <v>6</v>
      </c>
      <c r="N142" s="2"/>
      <c r="O142" t="s">
        <v>0</v>
      </c>
      <c r="P142" t="s">
        <v>8</v>
      </c>
    </row>
    <row r="143" spans="1:16" ht="14.1" customHeight="1" outlineLevel="2">
      <c r="A143" t="s">
        <v>35</v>
      </c>
      <c r="B143" t="s">
        <v>2</v>
      </c>
      <c r="C143" t="s">
        <v>472</v>
      </c>
      <c r="D143" t="s">
        <v>4</v>
      </c>
      <c r="E143" t="s">
        <v>473</v>
      </c>
      <c r="F143" t="s">
        <v>474</v>
      </c>
      <c r="G143" s="2">
        <v>45407</v>
      </c>
      <c r="H143" s="2">
        <v>45409</v>
      </c>
      <c r="I143" s="2">
        <v>45454</v>
      </c>
      <c r="J143" t="s">
        <v>0</v>
      </c>
      <c r="K143" s="3">
        <v>-2605640</v>
      </c>
      <c r="L143" t="s">
        <v>0</v>
      </c>
      <c r="M143" t="s">
        <v>6</v>
      </c>
      <c r="N143" s="2"/>
      <c r="O143" t="s">
        <v>0</v>
      </c>
      <c r="P143" t="s">
        <v>8</v>
      </c>
    </row>
    <row r="144" spans="1:16" ht="14.1" customHeight="1" outlineLevel="2">
      <c r="A144" t="s">
        <v>174</v>
      </c>
      <c r="B144" t="s">
        <v>2</v>
      </c>
      <c r="C144" t="s">
        <v>475</v>
      </c>
      <c r="D144" t="s">
        <v>4</v>
      </c>
      <c r="E144" t="s">
        <v>476</v>
      </c>
      <c r="F144" t="s">
        <v>477</v>
      </c>
      <c r="G144" s="2">
        <v>45407</v>
      </c>
      <c r="H144" s="2">
        <v>45409</v>
      </c>
      <c r="I144" s="2">
        <v>45454</v>
      </c>
      <c r="J144" t="s">
        <v>0</v>
      </c>
      <c r="K144" s="3">
        <v>-1586131</v>
      </c>
      <c r="L144" t="s">
        <v>0</v>
      </c>
      <c r="M144" t="s">
        <v>6</v>
      </c>
      <c r="N144" s="2"/>
      <c r="O144" t="s">
        <v>0</v>
      </c>
      <c r="P144" t="s">
        <v>8</v>
      </c>
    </row>
    <row r="145" spans="1:16" ht="14.1" customHeight="1" outlineLevel="2">
      <c r="A145" t="s">
        <v>174</v>
      </c>
      <c r="B145" t="s">
        <v>2</v>
      </c>
      <c r="C145" t="s">
        <v>478</v>
      </c>
      <c r="D145" t="s">
        <v>4</v>
      </c>
      <c r="E145" t="s">
        <v>479</v>
      </c>
      <c r="F145" t="s">
        <v>480</v>
      </c>
      <c r="G145" s="2">
        <v>45407</v>
      </c>
      <c r="H145" s="2">
        <v>45409</v>
      </c>
      <c r="I145" s="2">
        <v>45454</v>
      </c>
      <c r="J145" t="s">
        <v>0</v>
      </c>
      <c r="K145" s="3">
        <v>-3806492</v>
      </c>
      <c r="L145" t="s">
        <v>0</v>
      </c>
      <c r="M145" t="s">
        <v>6</v>
      </c>
      <c r="N145" s="2"/>
      <c r="O145" t="s">
        <v>0</v>
      </c>
      <c r="P145" t="s">
        <v>8</v>
      </c>
    </row>
    <row r="146" spans="1:16" ht="14.1" customHeight="1" outlineLevel="2">
      <c r="A146" t="s">
        <v>54</v>
      </c>
      <c r="B146" t="s">
        <v>2</v>
      </c>
      <c r="C146" t="s">
        <v>481</v>
      </c>
      <c r="D146" t="s">
        <v>4</v>
      </c>
      <c r="E146" t="s">
        <v>482</v>
      </c>
      <c r="F146" t="s">
        <v>483</v>
      </c>
      <c r="G146" s="2">
        <v>45408</v>
      </c>
      <c r="H146" s="2">
        <v>45413</v>
      </c>
      <c r="I146" s="2">
        <v>45454</v>
      </c>
      <c r="J146" t="s">
        <v>0</v>
      </c>
      <c r="K146" s="3">
        <v>-4191772</v>
      </c>
      <c r="L146" t="s">
        <v>0</v>
      </c>
      <c r="M146" t="s">
        <v>12</v>
      </c>
      <c r="N146" s="2"/>
      <c r="O146" t="s">
        <v>0</v>
      </c>
      <c r="P146" t="s">
        <v>8</v>
      </c>
    </row>
    <row r="147" spans="1:16" ht="14.1" customHeight="1" outlineLevel="2">
      <c r="A147" t="s">
        <v>103</v>
      </c>
      <c r="B147" t="s">
        <v>2</v>
      </c>
      <c r="C147" t="s">
        <v>484</v>
      </c>
      <c r="D147" t="s">
        <v>4</v>
      </c>
      <c r="E147" t="s">
        <v>485</v>
      </c>
      <c r="F147" t="s">
        <v>486</v>
      </c>
      <c r="G147" s="2">
        <v>45414</v>
      </c>
      <c r="H147" s="2">
        <v>45418</v>
      </c>
      <c r="I147" s="2">
        <v>45463</v>
      </c>
      <c r="J147" t="s">
        <v>0</v>
      </c>
      <c r="K147" s="3">
        <v>-1019509</v>
      </c>
      <c r="L147" t="s">
        <v>0</v>
      </c>
      <c r="M147" t="s">
        <v>6</v>
      </c>
      <c r="N147" s="2"/>
      <c r="O147" t="s">
        <v>0</v>
      </c>
      <c r="P147" t="s">
        <v>8</v>
      </c>
    </row>
    <row r="148" spans="1:16" ht="14.1" customHeight="1" outlineLevel="2">
      <c r="A148" t="s">
        <v>204</v>
      </c>
      <c r="B148" t="s">
        <v>2</v>
      </c>
      <c r="C148" t="s">
        <v>487</v>
      </c>
      <c r="D148" t="s">
        <v>4</v>
      </c>
      <c r="E148" t="s">
        <v>488</v>
      </c>
      <c r="F148" t="s">
        <v>489</v>
      </c>
      <c r="G148" s="2">
        <v>45414</v>
      </c>
      <c r="H148" s="2">
        <v>45414</v>
      </c>
      <c r="I148" s="2">
        <v>45459</v>
      </c>
      <c r="J148" t="s">
        <v>0</v>
      </c>
      <c r="K148" s="3">
        <v>-2605640</v>
      </c>
      <c r="L148" t="s">
        <v>0</v>
      </c>
      <c r="M148" t="s">
        <v>6</v>
      </c>
      <c r="N148" s="2"/>
      <c r="O148" t="s">
        <v>0</v>
      </c>
      <c r="P148" t="s">
        <v>8</v>
      </c>
    </row>
    <row r="149" spans="1:16" ht="14.1" customHeight="1" outlineLevel="2">
      <c r="A149" t="s">
        <v>72</v>
      </c>
      <c r="B149" t="s">
        <v>2</v>
      </c>
      <c r="C149" t="s">
        <v>490</v>
      </c>
      <c r="D149" t="s">
        <v>4</v>
      </c>
      <c r="E149" t="s">
        <v>491</v>
      </c>
      <c r="F149" t="s">
        <v>492</v>
      </c>
      <c r="G149" s="2">
        <v>45414</v>
      </c>
      <c r="H149" s="2">
        <v>45415</v>
      </c>
      <c r="I149" s="2">
        <v>45460</v>
      </c>
      <c r="J149" t="s">
        <v>0</v>
      </c>
      <c r="K149" s="3">
        <v>-1834531</v>
      </c>
      <c r="L149" t="s">
        <v>0</v>
      </c>
      <c r="M149" t="s">
        <v>6</v>
      </c>
      <c r="N149" s="2"/>
      <c r="O149" t="s">
        <v>0</v>
      </c>
      <c r="P149" t="s">
        <v>8</v>
      </c>
    </row>
    <row r="150" spans="1:16" ht="14.1" customHeight="1" outlineLevel="2">
      <c r="A150" t="s">
        <v>72</v>
      </c>
      <c r="B150" t="s">
        <v>2</v>
      </c>
      <c r="C150" t="s">
        <v>493</v>
      </c>
      <c r="D150" t="s">
        <v>4</v>
      </c>
      <c r="E150" t="s">
        <v>494</v>
      </c>
      <c r="F150" t="s">
        <v>495</v>
      </c>
      <c r="G150" s="2">
        <v>45414</v>
      </c>
      <c r="H150" s="2">
        <v>45415</v>
      </c>
      <c r="I150" s="2">
        <v>45460</v>
      </c>
      <c r="J150" t="s">
        <v>0</v>
      </c>
      <c r="K150" s="3">
        <v>-4058731</v>
      </c>
      <c r="L150" t="s">
        <v>0</v>
      </c>
      <c r="M150" t="s">
        <v>6</v>
      </c>
      <c r="N150" s="2"/>
      <c r="O150" t="s">
        <v>0</v>
      </c>
      <c r="P150" t="s">
        <v>8</v>
      </c>
    </row>
    <row r="151" spans="1:16" ht="14.1" customHeight="1" outlineLevel="2">
      <c r="A151" t="s">
        <v>27</v>
      </c>
      <c r="B151" t="s">
        <v>2</v>
      </c>
      <c r="C151" t="s">
        <v>496</v>
      </c>
      <c r="D151" t="s">
        <v>4</v>
      </c>
      <c r="E151" t="s">
        <v>497</v>
      </c>
      <c r="F151" t="s">
        <v>498</v>
      </c>
      <c r="G151" s="2">
        <v>45414</v>
      </c>
      <c r="H151" s="2">
        <v>45416</v>
      </c>
      <c r="I151" s="2">
        <v>45461</v>
      </c>
      <c r="J151" t="s">
        <v>0</v>
      </c>
      <c r="K151" s="3">
        <v>-1019509</v>
      </c>
      <c r="L151" t="s">
        <v>0</v>
      </c>
      <c r="M151" t="s">
        <v>6</v>
      </c>
      <c r="N151" s="2"/>
      <c r="O151" t="s">
        <v>0</v>
      </c>
      <c r="P151" t="s">
        <v>8</v>
      </c>
    </row>
    <row r="152" spans="1:16" ht="14.1" customHeight="1" outlineLevel="2">
      <c r="A152" t="s">
        <v>95</v>
      </c>
      <c r="B152" t="s">
        <v>2</v>
      </c>
      <c r="C152" t="s">
        <v>499</v>
      </c>
      <c r="D152" t="s">
        <v>4</v>
      </c>
      <c r="E152" t="s">
        <v>500</v>
      </c>
      <c r="F152" t="s">
        <v>501</v>
      </c>
      <c r="G152" s="2">
        <v>45414</v>
      </c>
      <c r="H152" s="2">
        <v>45416</v>
      </c>
      <c r="I152" s="2">
        <v>45461</v>
      </c>
      <c r="J152" t="s">
        <v>0</v>
      </c>
      <c r="K152" s="3">
        <v>-1586131</v>
      </c>
      <c r="L152" t="s">
        <v>0</v>
      </c>
      <c r="M152" t="s">
        <v>6</v>
      </c>
      <c r="N152" s="2"/>
      <c r="O152" t="s">
        <v>0</v>
      </c>
      <c r="P152" t="s">
        <v>8</v>
      </c>
    </row>
    <row r="153" spans="1:16" ht="14.1" customHeight="1" outlineLevel="2">
      <c r="A153" t="s">
        <v>95</v>
      </c>
      <c r="B153" t="s">
        <v>2</v>
      </c>
      <c r="C153" t="s">
        <v>502</v>
      </c>
      <c r="D153" t="s">
        <v>4</v>
      </c>
      <c r="E153" t="s">
        <v>503</v>
      </c>
      <c r="F153" t="s">
        <v>504</v>
      </c>
      <c r="G153" s="2">
        <v>45414</v>
      </c>
      <c r="H153" s="2">
        <v>45416</v>
      </c>
      <c r="I153" s="2">
        <v>45461</v>
      </c>
      <c r="J153" t="s">
        <v>0</v>
      </c>
      <c r="K153" s="3">
        <v>-2188058</v>
      </c>
      <c r="L153" t="s">
        <v>0</v>
      </c>
      <c r="M153" t="s">
        <v>6</v>
      </c>
      <c r="N153" s="2"/>
      <c r="O153" t="s">
        <v>0</v>
      </c>
      <c r="P153" t="s">
        <v>8</v>
      </c>
    </row>
    <row r="154" spans="1:16" ht="14.1" customHeight="1" outlineLevel="2">
      <c r="A154" t="s">
        <v>19</v>
      </c>
      <c r="B154" t="s">
        <v>2</v>
      </c>
      <c r="C154" t="s">
        <v>505</v>
      </c>
      <c r="D154" t="s">
        <v>4</v>
      </c>
      <c r="E154" t="s">
        <v>506</v>
      </c>
      <c r="F154" t="s">
        <v>507</v>
      </c>
      <c r="G154" s="2">
        <v>45414</v>
      </c>
      <c r="H154" s="2">
        <v>45419</v>
      </c>
      <c r="I154" s="2">
        <v>45464</v>
      </c>
      <c r="J154" t="s">
        <v>0</v>
      </c>
      <c r="K154" s="3">
        <v>-3039222</v>
      </c>
      <c r="L154" t="s">
        <v>0</v>
      </c>
      <c r="M154" t="s">
        <v>6</v>
      </c>
      <c r="N154" s="2"/>
      <c r="O154" t="s">
        <v>0</v>
      </c>
      <c r="P154" t="s">
        <v>8</v>
      </c>
    </row>
    <row r="155" spans="1:16" ht="14.1" customHeight="1" outlineLevel="2">
      <c r="A155" t="s">
        <v>23</v>
      </c>
      <c r="B155" t="s">
        <v>2</v>
      </c>
      <c r="C155" t="s">
        <v>508</v>
      </c>
      <c r="D155" t="s">
        <v>4</v>
      </c>
      <c r="E155" t="s">
        <v>509</v>
      </c>
      <c r="F155" t="s">
        <v>510</v>
      </c>
      <c r="G155" s="2">
        <v>45414</v>
      </c>
      <c r="H155" s="2">
        <v>45423</v>
      </c>
      <c r="I155" s="2">
        <v>45468</v>
      </c>
      <c r="J155" t="s">
        <v>0</v>
      </c>
      <c r="K155" s="3">
        <v>-1834531</v>
      </c>
      <c r="L155" t="s">
        <v>0</v>
      </c>
      <c r="M155" t="s">
        <v>6</v>
      </c>
      <c r="N155" s="2"/>
      <c r="O155" t="s">
        <v>0</v>
      </c>
      <c r="P155" t="s">
        <v>8</v>
      </c>
    </row>
    <row r="156" spans="1:16" ht="14.1" customHeight="1" outlineLevel="2">
      <c r="A156" t="s">
        <v>204</v>
      </c>
      <c r="B156" t="s">
        <v>2</v>
      </c>
      <c r="C156" t="s">
        <v>511</v>
      </c>
      <c r="D156" t="s">
        <v>4</v>
      </c>
      <c r="E156" t="s">
        <v>512</v>
      </c>
      <c r="F156" t="s">
        <v>513</v>
      </c>
      <c r="G156" s="2">
        <v>45416</v>
      </c>
      <c r="H156" s="2">
        <v>45416</v>
      </c>
      <c r="I156" s="2">
        <v>45461</v>
      </c>
      <c r="J156" t="s">
        <v>0</v>
      </c>
      <c r="K156" s="3">
        <v>-3598279</v>
      </c>
      <c r="L156" t="s">
        <v>0</v>
      </c>
      <c r="M156" t="s">
        <v>6</v>
      </c>
      <c r="N156" s="2"/>
      <c r="O156" t="s">
        <v>0</v>
      </c>
      <c r="P156" t="s">
        <v>8</v>
      </c>
    </row>
    <row r="157" spans="1:16" ht="14.1" customHeight="1" outlineLevel="2">
      <c r="A157" t="s">
        <v>233</v>
      </c>
      <c r="B157" t="s">
        <v>2</v>
      </c>
      <c r="C157" t="s">
        <v>514</v>
      </c>
      <c r="D157" t="s">
        <v>4</v>
      </c>
      <c r="E157" t="s">
        <v>515</v>
      </c>
      <c r="F157" t="s">
        <v>516</v>
      </c>
      <c r="G157" s="2">
        <v>45418</v>
      </c>
      <c r="H157" s="2">
        <v>45420</v>
      </c>
      <c r="I157" s="2">
        <v>45465</v>
      </c>
      <c r="J157" t="s">
        <v>0</v>
      </c>
      <c r="K157" s="3">
        <v>-2785558</v>
      </c>
      <c r="L157" t="s">
        <v>0</v>
      </c>
      <c r="M157" t="s">
        <v>6</v>
      </c>
      <c r="N157" s="2"/>
      <c r="O157" t="s">
        <v>0</v>
      </c>
      <c r="P157" t="s">
        <v>8</v>
      </c>
    </row>
    <row r="158" spans="1:16" ht="14.1" customHeight="1" outlineLevel="2">
      <c r="A158" t="s">
        <v>13</v>
      </c>
      <c r="B158" t="s">
        <v>2</v>
      </c>
      <c r="C158" t="s">
        <v>517</v>
      </c>
      <c r="D158" t="s">
        <v>4</v>
      </c>
      <c r="E158" t="s">
        <v>518</v>
      </c>
      <c r="F158" t="s">
        <v>519</v>
      </c>
      <c r="G158" s="2">
        <v>45418</v>
      </c>
      <c r="H158" s="2">
        <v>45420</v>
      </c>
      <c r="I158" s="2">
        <v>45465</v>
      </c>
      <c r="J158" t="s">
        <v>0</v>
      </c>
      <c r="K158" s="3">
        <v>-3002348</v>
      </c>
      <c r="L158" t="s">
        <v>0</v>
      </c>
      <c r="M158" t="s">
        <v>6</v>
      </c>
      <c r="N158" s="2"/>
      <c r="O158" t="s">
        <v>0</v>
      </c>
      <c r="P158" t="s">
        <v>8</v>
      </c>
    </row>
    <row r="159" spans="1:16" ht="14.1" customHeight="1" outlineLevel="2">
      <c r="A159" t="s">
        <v>35</v>
      </c>
      <c r="B159" t="s">
        <v>2</v>
      </c>
      <c r="C159" t="s">
        <v>520</v>
      </c>
      <c r="D159" t="s">
        <v>4</v>
      </c>
      <c r="E159" t="s">
        <v>521</v>
      </c>
      <c r="F159" t="s">
        <v>522</v>
      </c>
      <c r="G159" s="2">
        <v>45418</v>
      </c>
      <c r="H159" s="2">
        <v>45420</v>
      </c>
      <c r="I159" s="2">
        <v>45465</v>
      </c>
      <c r="J159" t="s">
        <v>0</v>
      </c>
      <c r="K159" s="3">
        <v>-1586131</v>
      </c>
      <c r="L159" t="s">
        <v>0</v>
      </c>
      <c r="M159" t="s">
        <v>6</v>
      </c>
      <c r="N159" s="2"/>
      <c r="O159" t="s">
        <v>0</v>
      </c>
      <c r="P159" t="s">
        <v>8</v>
      </c>
    </row>
    <row r="160" spans="1:16" ht="14.1" customHeight="1" outlineLevel="2">
      <c r="A160" t="s">
        <v>296</v>
      </c>
      <c r="B160" t="s">
        <v>2</v>
      </c>
      <c r="C160" t="s">
        <v>523</v>
      </c>
      <c r="D160" t="s">
        <v>4</v>
      </c>
      <c r="E160" t="s">
        <v>524</v>
      </c>
      <c r="F160" t="s">
        <v>525</v>
      </c>
      <c r="G160" s="2">
        <v>45418</v>
      </c>
      <c r="H160" s="2">
        <v>45420</v>
      </c>
      <c r="I160" s="2">
        <v>45465</v>
      </c>
      <c r="J160" t="s">
        <v>0</v>
      </c>
      <c r="K160" s="3">
        <v>-1199426</v>
      </c>
      <c r="L160" t="s">
        <v>0</v>
      </c>
      <c r="M160" t="s">
        <v>6</v>
      </c>
      <c r="N160" s="2"/>
      <c r="O160" t="s">
        <v>0</v>
      </c>
      <c r="P160" t="s">
        <v>8</v>
      </c>
    </row>
    <row r="161" spans="1:16" ht="14.1" customHeight="1" outlineLevel="2">
      <c r="A161" t="s">
        <v>154</v>
      </c>
      <c r="B161" t="s">
        <v>2</v>
      </c>
      <c r="C161" t="s">
        <v>526</v>
      </c>
      <c r="D161" t="s">
        <v>4</v>
      </c>
      <c r="E161" t="s">
        <v>527</v>
      </c>
      <c r="F161" t="s">
        <v>528</v>
      </c>
      <c r="G161" s="2">
        <v>45418</v>
      </c>
      <c r="H161" s="2">
        <v>45420</v>
      </c>
      <c r="I161" s="2">
        <v>45465</v>
      </c>
      <c r="J161" t="s">
        <v>0</v>
      </c>
      <c r="K161" s="3">
        <v>-1199426</v>
      </c>
      <c r="L161" t="s">
        <v>0</v>
      </c>
      <c r="M161" t="s">
        <v>6</v>
      </c>
      <c r="N161" s="2"/>
      <c r="O161" t="s">
        <v>0</v>
      </c>
      <c r="P161" t="s">
        <v>8</v>
      </c>
    </row>
    <row r="162" spans="1:16" ht="14.1" customHeight="1" outlineLevel="2">
      <c r="A162" t="s">
        <v>390</v>
      </c>
      <c r="B162" t="s">
        <v>2</v>
      </c>
      <c r="C162" t="s">
        <v>529</v>
      </c>
      <c r="D162" t="s">
        <v>4</v>
      </c>
      <c r="E162" t="s">
        <v>530</v>
      </c>
      <c r="F162" t="s">
        <v>531</v>
      </c>
      <c r="G162" s="2">
        <v>45418</v>
      </c>
      <c r="H162" s="2">
        <v>45420</v>
      </c>
      <c r="I162" s="2">
        <v>45465</v>
      </c>
      <c r="J162" t="s">
        <v>0</v>
      </c>
      <c r="K162" s="3">
        <v>-1199426</v>
      </c>
      <c r="L162" t="s">
        <v>0</v>
      </c>
      <c r="M162" t="s">
        <v>6</v>
      </c>
      <c r="N162" s="2"/>
      <c r="O162" t="s">
        <v>0</v>
      </c>
      <c r="P162" t="s">
        <v>8</v>
      </c>
    </row>
    <row r="163" spans="1:16" ht="14.1" customHeight="1" outlineLevel="2">
      <c r="A163" t="s">
        <v>280</v>
      </c>
      <c r="B163" t="s">
        <v>2</v>
      </c>
      <c r="C163" t="s">
        <v>532</v>
      </c>
      <c r="D163" t="s">
        <v>4</v>
      </c>
      <c r="E163" t="s">
        <v>533</v>
      </c>
      <c r="F163" t="s">
        <v>534</v>
      </c>
      <c r="G163" s="2">
        <v>45418</v>
      </c>
      <c r="H163" s="2">
        <v>45420</v>
      </c>
      <c r="I163" s="2">
        <v>45465</v>
      </c>
      <c r="J163" t="s">
        <v>0</v>
      </c>
      <c r="K163" s="3">
        <v>-3482806</v>
      </c>
      <c r="L163" t="s">
        <v>0</v>
      </c>
      <c r="M163" t="s">
        <v>6</v>
      </c>
      <c r="N163" s="2"/>
      <c r="O163" t="s">
        <v>0</v>
      </c>
      <c r="P163" t="s">
        <v>8</v>
      </c>
    </row>
    <row r="164" spans="1:16" ht="14.1" customHeight="1" outlineLevel="2">
      <c r="A164" t="s">
        <v>147</v>
      </c>
      <c r="B164" t="s">
        <v>2</v>
      </c>
      <c r="C164" t="s">
        <v>535</v>
      </c>
      <c r="D164" t="s">
        <v>4</v>
      </c>
      <c r="E164" t="s">
        <v>536</v>
      </c>
      <c r="F164" t="s">
        <v>537</v>
      </c>
      <c r="G164" s="2">
        <v>45418</v>
      </c>
      <c r="H164" s="2">
        <v>45420</v>
      </c>
      <c r="I164" s="2">
        <v>45465</v>
      </c>
      <c r="J164" t="s">
        <v>0</v>
      </c>
      <c r="K164" s="3">
        <v>-1633008</v>
      </c>
      <c r="L164" t="s">
        <v>0</v>
      </c>
      <c r="M164" t="s">
        <v>6</v>
      </c>
      <c r="N164" s="2"/>
      <c r="O164" t="s">
        <v>0</v>
      </c>
      <c r="P164" t="s">
        <v>8</v>
      </c>
    </row>
    <row r="165" spans="1:16" ht="14.1" customHeight="1" outlineLevel="2">
      <c r="A165" t="s">
        <v>139</v>
      </c>
      <c r="B165" t="s">
        <v>2</v>
      </c>
      <c r="C165" t="s">
        <v>538</v>
      </c>
      <c r="D165" t="s">
        <v>4</v>
      </c>
      <c r="E165" t="s">
        <v>539</v>
      </c>
      <c r="F165" t="s">
        <v>540</v>
      </c>
      <c r="G165" s="2">
        <v>45418</v>
      </c>
      <c r="H165" s="2">
        <v>45421</v>
      </c>
      <c r="I165" s="2">
        <v>45466</v>
      </c>
      <c r="J165" t="s">
        <v>0</v>
      </c>
      <c r="K165" s="3">
        <v>-1083953</v>
      </c>
      <c r="L165" t="s">
        <v>0</v>
      </c>
      <c r="M165" t="s">
        <v>6</v>
      </c>
      <c r="N165" s="2"/>
      <c r="O165" t="s">
        <v>0</v>
      </c>
      <c r="P165" t="s">
        <v>8</v>
      </c>
    </row>
    <row r="166" spans="1:16" ht="14.1" customHeight="1" outlineLevel="2">
      <c r="A166" t="s">
        <v>541</v>
      </c>
      <c r="B166" t="s">
        <v>2</v>
      </c>
      <c r="C166" t="s">
        <v>542</v>
      </c>
      <c r="D166" t="s">
        <v>4</v>
      </c>
      <c r="E166" t="s">
        <v>543</v>
      </c>
      <c r="F166" t="s">
        <v>544</v>
      </c>
      <c r="G166" s="2">
        <v>45418</v>
      </c>
      <c r="H166" s="2">
        <v>45420</v>
      </c>
      <c r="I166" s="2">
        <v>45465</v>
      </c>
      <c r="J166" t="s">
        <v>0</v>
      </c>
      <c r="K166" s="3">
        <v>-1083953</v>
      </c>
      <c r="L166" t="s">
        <v>0</v>
      </c>
      <c r="M166" t="s">
        <v>6</v>
      </c>
      <c r="N166" s="2"/>
      <c r="O166" t="s">
        <v>0</v>
      </c>
      <c r="P166" t="s">
        <v>8</v>
      </c>
    </row>
    <row r="167" spans="1:16" ht="14.1" customHeight="1" outlineLevel="2">
      <c r="A167" t="s">
        <v>158</v>
      </c>
      <c r="B167" t="s">
        <v>2</v>
      </c>
      <c r="C167" t="s">
        <v>545</v>
      </c>
      <c r="D167" t="s">
        <v>4</v>
      </c>
      <c r="E167" t="s">
        <v>546</v>
      </c>
      <c r="F167" t="s">
        <v>547</v>
      </c>
      <c r="G167" s="2">
        <v>45418</v>
      </c>
      <c r="H167" s="2">
        <v>45420</v>
      </c>
      <c r="I167" s="2">
        <v>45465</v>
      </c>
      <c r="J167" t="s">
        <v>0</v>
      </c>
      <c r="K167" s="3">
        <v>-1199426</v>
      </c>
      <c r="L167" t="s">
        <v>0</v>
      </c>
      <c r="M167" t="s">
        <v>6</v>
      </c>
      <c r="N167" s="2"/>
      <c r="O167" t="s">
        <v>0</v>
      </c>
      <c r="P167" t="s">
        <v>8</v>
      </c>
    </row>
    <row r="168" spans="1:16" ht="14.1" customHeight="1" outlineLevel="2">
      <c r="A168" t="s">
        <v>42</v>
      </c>
      <c r="B168" t="s">
        <v>2</v>
      </c>
      <c r="C168" t="s">
        <v>548</v>
      </c>
      <c r="D168" t="s">
        <v>4</v>
      </c>
      <c r="E168" t="s">
        <v>549</v>
      </c>
      <c r="F168" t="s">
        <v>550</v>
      </c>
      <c r="G168" s="2">
        <v>45418</v>
      </c>
      <c r="H168" s="2">
        <v>45421</v>
      </c>
      <c r="I168" s="2">
        <v>45466</v>
      </c>
      <c r="J168" t="s">
        <v>0</v>
      </c>
      <c r="K168" s="3">
        <v>-1199426</v>
      </c>
      <c r="L168" t="s">
        <v>0</v>
      </c>
      <c r="M168" t="s">
        <v>6</v>
      </c>
      <c r="N168" s="2"/>
      <c r="O168" t="s">
        <v>0</v>
      </c>
      <c r="P168" t="s">
        <v>8</v>
      </c>
    </row>
    <row r="169" spans="1:16" ht="14.1" customHeight="1" outlineLevel="2">
      <c r="A169" t="s">
        <v>114</v>
      </c>
      <c r="B169" t="s">
        <v>2</v>
      </c>
      <c r="C169" t="s">
        <v>551</v>
      </c>
      <c r="D169" t="s">
        <v>4</v>
      </c>
      <c r="E169" t="s">
        <v>552</v>
      </c>
      <c r="F169" t="s">
        <v>553</v>
      </c>
      <c r="G169" s="2">
        <v>45418</v>
      </c>
      <c r="H169" s="2">
        <v>45421</v>
      </c>
      <c r="I169" s="2">
        <v>45466</v>
      </c>
      <c r="J169" t="s">
        <v>0</v>
      </c>
      <c r="K169" s="3">
        <v>-1586131</v>
      </c>
      <c r="L169" t="s">
        <v>0</v>
      </c>
      <c r="M169" t="s">
        <v>6</v>
      </c>
      <c r="N169" s="2"/>
      <c r="O169" t="s">
        <v>0</v>
      </c>
      <c r="P169" t="s">
        <v>8</v>
      </c>
    </row>
    <row r="170" spans="1:16" ht="14.1" customHeight="1" outlineLevel="2">
      <c r="A170" t="s">
        <v>1</v>
      </c>
      <c r="B170" t="s">
        <v>2</v>
      </c>
      <c r="C170" t="s">
        <v>554</v>
      </c>
      <c r="D170" t="s">
        <v>4</v>
      </c>
      <c r="E170" t="s">
        <v>555</v>
      </c>
      <c r="F170" t="s">
        <v>556</v>
      </c>
      <c r="G170" s="2">
        <v>45418</v>
      </c>
      <c r="H170" s="2">
        <v>45420</v>
      </c>
      <c r="I170" s="2">
        <v>45465</v>
      </c>
      <c r="J170" t="s">
        <v>0</v>
      </c>
      <c r="K170" s="3">
        <v>-1586131</v>
      </c>
      <c r="L170" t="s">
        <v>0</v>
      </c>
      <c r="M170" t="s">
        <v>6</v>
      </c>
      <c r="N170" s="2"/>
      <c r="O170" t="s">
        <v>0</v>
      </c>
      <c r="P170" t="s">
        <v>8</v>
      </c>
    </row>
    <row r="171" spans="1:16" ht="14.1" customHeight="1" outlineLevel="2">
      <c r="A171" t="s">
        <v>83</v>
      </c>
      <c r="B171" t="s">
        <v>2</v>
      </c>
      <c r="C171" t="s">
        <v>557</v>
      </c>
      <c r="D171" t="s">
        <v>4</v>
      </c>
      <c r="E171" t="s">
        <v>558</v>
      </c>
      <c r="F171" t="s">
        <v>559</v>
      </c>
      <c r="G171" s="2">
        <v>45419</v>
      </c>
      <c r="H171" s="2">
        <v>45419</v>
      </c>
      <c r="I171" s="2">
        <v>45464</v>
      </c>
      <c r="J171" t="s">
        <v>0</v>
      </c>
      <c r="K171" s="3">
        <v>-1586131</v>
      </c>
      <c r="L171" t="s">
        <v>0</v>
      </c>
      <c r="M171" t="s">
        <v>6</v>
      </c>
      <c r="N171" s="2"/>
      <c r="O171" t="s">
        <v>0</v>
      </c>
      <c r="P171" t="s">
        <v>8</v>
      </c>
    </row>
    <row r="172" spans="1:16" ht="14.1" customHeight="1" outlineLevel="2">
      <c r="A172" t="s">
        <v>79</v>
      </c>
      <c r="B172" t="s">
        <v>2</v>
      </c>
      <c r="C172" t="s">
        <v>560</v>
      </c>
      <c r="D172" t="s">
        <v>4</v>
      </c>
      <c r="E172" t="s">
        <v>561</v>
      </c>
      <c r="F172" t="s">
        <v>562</v>
      </c>
      <c r="G172" s="2">
        <v>45419</v>
      </c>
      <c r="H172" s="2">
        <v>45419</v>
      </c>
      <c r="I172" s="2">
        <v>45464</v>
      </c>
      <c r="J172" t="s">
        <v>0</v>
      </c>
      <c r="K172" s="3">
        <v>-3113869</v>
      </c>
      <c r="L172" t="s">
        <v>0</v>
      </c>
      <c r="M172" t="s">
        <v>6</v>
      </c>
      <c r="N172" s="2"/>
      <c r="O172" t="s">
        <v>0</v>
      </c>
      <c r="P172" t="s">
        <v>8</v>
      </c>
    </row>
    <row r="173" spans="1:16" ht="14.1" customHeight="1" outlineLevel="2">
      <c r="A173" t="s">
        <v>79</v>
      </c>
      <c r="B173" t="s">
        <v>2</v>
      </c>
      <c r="C173" t="s">
        <v>563</v>
      </c>
      <c r="D173" t="s">
        <v>4</v>
      </c>
      <c r="E173" t="s">
        <v>564</v>
      </c>
      <c r="F173" t="s">
        <v>565</v>
      </c>
      <c r="G173" s="2">
        <v>45419</v>
      </c>
      <c r="H173" s="2">
        <v>45419</v>
      </c>
      <c r="I173" s="2">
        <v>45464</v>
      </c>
      <c r="J173" t="s">
        <v>0</v>
      </c>
      <c r="K173" s="3">
        <v>-3172262</v>
      </c>
      <c r="L173" t="s">
        <v>0</v>
      </c>
      <c r="M173" t="s">
        <v>6</v>
      </c>
      <c r="N173" s="2"/>
      <c r="O173" t="s">
        <v>0</v>
      </c>
      <c r="P173" t="s">
        <v>8</v>
      </c>
    </row>
    <row r="174" spans="1:16" ht="14.1" customHeight="1" outlineLevel="2">
      <c r="A174" t="s">
        <v>566</v>
      </c>
      <c r="B174" t="s">
        <v>2</v>
      </c>
      <c r="C174" t="s">
        <v>567</v>
      </c>
      <c r="D174" t="s">
        <v>4</v>
      </c>
      <c r="E174" t="s">
        <v>568</v>
      </c>
      <c r="F174" t="s">
        <v>569</v>
      </c>
      <c r="G174" s="2">
        <v>45420</v>
      </c>
      <c r="H174" s="2">
        <v>45421</v>
      </c>
      <c r="I174" s="2">
        <v>45466</v>
      </c>
      <c r="J174" t="s">
        <v>0</v>
      </c>
      <c r="K174" s="3">
        <v>-3450894</v>
      </c>
      <c r="L174" t="s">
        <v>0</v>
      </c>
      <c r="M174" t="s">
        <v>6</v>
      </c>
      <c r="N174" s="2"/>
      <c r="O174" t="s">
        <v>0</v>
      </c>
      <c r="P174" t="s">
        <v>8</v>
      </c>
    </row>
    <row r="175" spans="1:16" ht="14.1" customHeight="1" outlineLevel="2">
      <c r="A175" t="s">
        <v>570</v>
      </c>
      <c r="B175" t="s">
        <v>2</v>
      </c>
      <c r="C175" t="s">
        <v>571</v>
      </c>
      <c r="D175" t="s">
        <v>4</v>
      </c>
      <c r="E175" t="s">
        <v>572</v>
      </c>
      <c r="F175" t="s">
        <v>573</v>
      </c>
      <c r="G175" s="2">
        <v>45420</v>
      </c>
      <c r="H175" s="2">
        <v>45421</v>
      </c>
      <c r="I175" s="2">
        <v>45466</v>
      </c>
      <c r="J175" t="s">
        <v>0</v>
      </c>
      <c r="K175" s="3">
        <v>-3003774</v>
      </c>
      <c r="L175" t="s">
        <v>0</v>
      </c>
      <c r="M175" t="s">
        <v>6</v>
      </c>
      <c r="N175" s="2"/>
      <c r="O175" t="s">
        <v>0</v>
      </c>
      <c r="P175" t="s">
        <v>8</v>
      </c>
    </row>
    <row r="176" spans="1:16" ht="14.1" customHeight="1" outlineLevel="2">
      <c r="A176" t="s">
        <v>570</v>
      </c>
      <c r="B176" t="s">
        <v>2</v>
      </c>
      <c r="C176" t="s">
        <v>574</v>
      </c>
      <c r="D176" t="s">
        <v>4</v>
      </c>
      <c r="E176" t="s">
        <v>575</v>
      </c>
      <c r="F176" t="s">
        <v>576</v>
      </c>
      <c r="G176" s="2">
        <v>45420</v>
      </c>
      <c r="H176" s="2">
        <v>45421</v>
      </c>
      <c r="I176" s="2">
        <v>45466</v>
      </c>
      <c r="J176" t="s">
        <v>0</v>
      </c>
      <c r="K176" s="3">
        <v>-1884211</v>
      </c>
      <c r="L176" t="s">
        <v>0</v>
      </c>
      <c r="M176" t="s">
        <v>6</v>
      </c>
      <c r="N176" s="2"/>
      <c r="O176" t="s">
        <v>0</v>
      </c>
      <c r="P176" t="s">
        <v>8</v>
      </c>
    </row>
    <row r="177" spans="1:16" ht="14.1" customHeight="1" outlineLevel="2">
      <c r="A177" t="s">
        <v>200</v>
      </c>
      <c r="B177" t="s">
        <v>2</v>
      </c>
      <c r="C177" t="s">
        <v>577</v>
      </c>
      <c r="D177" t="s">
        <v>4</v>
      </c>
      <c r="E177" t="s">
        <v>578</v>
      </c>
      <c r="F177" t="s">
        <v>579</v>
      </c>
      <c r="G177" s="2">
        <v>45420</v>
      </c>
      <c r="H177" s="2">
        <v>45420</v>
      </c>
      <c r="I177" s="2">
        <v>45465</v>
      </c>
      <c r="J177" t="s">
        <v>0</v>
      </c>
      <c r="K177" s="3">
        <v>-2400278</v>
      </c>
      <c r="L177" t="s">
        <v>0</v>
      </c>
      <c r="M177" t="s">
        <v>6</v>
      </c>
      <c r="N177" s="2"/>
      <c r="O177" t="s">
        <v>0</v>
      </c>
      <c r="P177" t="s">
        <v>8</v>
      </c>
    </row>
    <row r="178" spans="1:16" ht="14.1" customHeight="1" outlineLevel="2">
      <c r="A178" t="s">
        <v>58</v>
      </c>
      <c r="B178" t="s">
        <v>2</v>
      </c>
      <c r="C178" t="s">
        <v>580</v>
      </c>
      <c r="D178" t="s">
        <v>4</v>
      </c>
      <c r="E178" t="s">
        <v>581</v>
      </c>
      <c r="F178" t="s">
        <v>582</v>
      </c>
      <c r="G178" s="2">
        <v>45420</v>
      </c>
      <c r="H178" s="2">
        <v>45422</v>
      </c>
      <c r="I178" s="2">
        <v>45467</v>
      </c>
      <c r="J178" t="s">
        <v>0</v>
      </c>
      <c r="K178" s="3">
        <v>-3986410</v>
      </c>
      <c r="L178" t="s">
        <v>0</v>
      </c>
      <c r="M178" t="s">
        <v>6</v>
      </c>
      <c r="N178" s="2"/>
      <c r="O178" t="s">
        <v>0</v>
      </c>
      <c r="P178" t="s">
        <v>8</v>
      </c>
    </row>
    <row r="179" spans="1:16" ht="14.1" customHeight="1" outlineLevel="2">
      <c r="A179" t="s">
        <v>208</v>
      </c>
      <c r="B179" t="s">
        <v>2</v>
      </c>
      <c r="C179" t="s">
        <v>583</v>
      </c>
      <c r="D179" t="s">
        <v>4</v>
      </c>
      <c r="E179" t="s">
        <v>584</v>
      </c>
      <c r="F179" t="s">
        <v>585</v>
      </c>
      <c r="G179" s="2">
        <v>45420</v>
      </c>
      <c r="H179" s="2">
        <v>45420</v>
      </c>
      <c r="I179" s="2">
        <v>45465</v>
      </c>
      <c r="J179" t="s">
        <v>0</v>
      </c>
      <c r="K179" s="3">
        <v>-1416217</v>
      </c>
      <c r="L179" t="s">
        <v>0</v>
      </c>
      <c r="M179" t="s">
        <v>6</v>
      </c>
      <c r="N179" s="2"/>
      <c r="O179" t="s">
        <v>0</v>
      </c>
      <c r="P179" t="s">
        <v>8</v>
      </c>
    </row>
    <row r="180" spans="1:16" ht="14.1" customHeight="1" outlineLevel="2">
      <c r="A180" t="s">
        <v>258</v>
      </c>
      <c r="B180" t="s">
        <v>2</v>
      </c>
      <c r="C180" t="s">
        <v>586</v>
      </c>
      <c r="D180" t="s">
        <v>4</v>
      </c>
      <c r="E180" t="s">
        <v>587</v>
      </c>
      <c r="F180" t="s">
        <v>588</v>
      </c>
      <c r="G180" s="2">
        <v>45420</v>
      </c>
      <c r="H180" s="2">
        <v>45420</v>
      </c>
      <c r="I180" s="2">
        <v>45465</v>
      </c>
      <c r="J180" t="s">
        <v>0</v>
      </c>
      <c r="K180" s="3">
        <v>-1250532</v>
      </c>
      <c r="L180" t="s">
        <v>0</v>
      </c>
      <c r="M180" t="s">
        <v>6</v>
      </c>
      <c r="N180" s="2"/>
      <c r="O180" t="s">
        <v>0</v>
      </c>
      <c r="P180" t="s">
        <v>8</v>
      </c>
    </row>
    <row r="181" spans="1:16" ht="14.1" customHeight="1" outlineLevel="2">
      <c r="A181" t="s">
        <v>258</v>
      </c>
      <c r="B181" t="s">
        <v>2</v>
      </c>
      <c r="C181" t="s">
        <v>589</v>
      </c>
      <c r="D181" t="s">
        <v>4</v>
      </c>
      <c r="E181" t="s">
        <v>590</v>
      </c>
      <c r="F181" t="s">
        <v>591</v>
      </c>
      <c r="G181" s="2">
        <v>45420</v>
      </c>
      <c r="H181" s="2">
        <v>45420</v>
      </c>
      <c r="I181" s="2">
        <v>45465</v>
      </c>
      <c r="J181" t="s">
        <v>0</v>
      </c>
      <c r="K181" s="3">
        <v>-2066589</v>
      </c>
      <c r="L181" t="s">
        <v>0</v>
      </c>
      <c r="M181" t="s">
        <v>6</v>
      </c>
      <c r="N181" s="2"/>
      <c r="O181" t="s">
        <v>0</v>
      </c>
      <c r="P181" t="s">
        <v>8</v>
      </c>
    </row>
    <row r="182" spans="1:16" ht="14.1" customHeight="1" outlineLevel="2">
      <c r="A182" t="s">
        <v>196</v>
      </c>
      <c r="B182" t="s">
        <v>2</v>
      </c>
      <c r="C182" t="s">
        <v>592</v>
      </c>
      <c r="D182" t="s">
        <v>4</v>
      </c>
      <c r="E182" t="s">
        <v>593</v>
      </c>
      <c r="F182" t="s">
        <v>594</v>
      </c>
      <c r="G182" s="2">
        <v>45420</v>
      </c>
      <c r="H182" s="2">
        <v>45420</v>
      </c>
      <c r="I182" s="2">
        <v>45465</v>
      </c>
      <c r="J182" t="s">
        <v>0</v>
      </c>
      <c r="K182" s="3">
        <v>-1685491</v>
      </c>
      <c r="L182" t="s">
        <v>0</v>
      </c>
      <c r="M182" t="s">
        <v>6</v>
      </c>
      <c r="N182" s="2"/>
      <c r="O182" t="s">
        <v>0</v>
      </c>
      <c r="P182" t="s">
        <v>8</v>
      </c>
    </row>
    <row r="183" spans="1:16" ht="14.1" customHeight="1" outlineLevel="2">
      <c r="A183" t="s">
        <v>50</v>
      </c>
      <c r="B183" t="s">
        <v>2</v>
      </c>
      <c r="C183" t="s">
        <v>595</v>
      </c>
      <c r="D183" t="s">
        <v>4</v>
      </c>
      <c r="E183" t="s">
        <v>596</v>
      </c>
      <c r="F183" t="s">
        <v>597</v>
      </c>
      <c r="G183" s="2">
        <v>45420</v>
      </c>
      <c r="H183" s="2">
        <v>45421</v>
      </c>
      <c r="I183" s="2">
        <v>45466</v>
      </c>
      <c r="J183" t="s">
        <v>0</v>
      </c>
      <c r="K183" s="3">
        <v>-1802922</v>
      </c>
      <c r="L183" t="s">
        <v>0</v>
      </c>
      <c r="M183" t="s">
        <v>6</v>
      </c>
      <c r="N183" s="2"/>
      <c r="O183" t="s">
        <v>0</v>
      </c>
      <c r="P183" t="s">
        <v>8</v>
      </c>
    </row>
    <row r="184" spans="1:16" ht="14.1" customHeight="1" outlineLevel="2">
      <c r="A184" t="s">
        <v>50</v>
      </c>
      <c r="B184" t="s">
        <v>2</v>
      </c>
      <c r="C184" t="s">
        <v>598</v>
      </c>
      <c r="D184" t="s">
        <v>4</v>
      </c>
      <c r="E184" t="s">
        <v>599</v>
      </c>
      <c r="F184" t="s">
        <v>600</v>
      </c>
      <c r="G184" s="2">
        <v>45420</v>
      </c>
      <c r="H184" s="2">
        <v>45421</v>
      </c>
      <c r="I184" s="2">
        <v>45466</v>
      </c>
      <c r="J184" t="s">
        <v>0</v>
      </c>
      <c r="K184" s="3">
        <v>-1199426</v>
      </c>
      <c r="L184" t="s">
        <v>0</v>
      </c>
      <c r="M184" t="s">
        <v>6</v>
      </c>
      <c r="N184" s="2"/>
      <c r="O184" t="s">
        <v>0</v>
      </c>
      <c r="P184" t="s">
        <v>8</v>
      </c>
    </row>
    <row r="185" spans="1:16" ht="14.1" customHeight="1" outlineLevel="2">
      <c r="A185" t="s">
        <v>87</v>
      </c>
      <c r="B185" t="s">
        <v>2</v>
      </c>
      <c r="C185" t="s">
        <v>601</v>
      </c>
      <c r="D185" t="s">
        <v>4</v>
      </c>
      <c r="E185" t="s">
        <v>602</v>
      </c>
      <c r="F185" t="s">
        <v>603</v>
      </c>
      <c r="G185" s="2">
        <v>45420</v>
      </c>
      <c r="H185" s="2">
        <v>45420</v>
      </c>
      <c r="I185" s="2">
        <v>45465</v>
      </c>
      <c r="J185" t="s">
        <v>0</v>
      </c>
      <c r="K185" s="3">
        <v>-2355169</v>
      </c>
      <c r="L185" t="s">
        <v>0</v>
      </c>
      <c r="M185" t="s">
        <v>6</v>
      </c>
      <c r="N185" s="2"/>
      <c r="O185" t="s">
        <v>0</v>
      </c>
      <c r="P185" t="s">
        <v>8</v>
      </c>
    </row>
    <row r="186" spans="1:16" ht="14.1" customHeight="1" outlineLevel="2">
      <c r="A186" t="s">
        <v>87</v>
      </c>
      <c r="B186" t="s">
        <v>2</v>
      </c>
      <c r="C186" t="s">
        <v>604</v>
      </c>
      <c r="D186" t="s">
        <v>4</v>
      </c>
      <c r="E186" t="s">
        <v>605</v>
      </c>
      <c r="F186" t="s">
        <v>606</v>
      </c>
      <c r="G186" s="2">
        <v>45420</v>
      </c>
      <c r="H186" s="2">
        <v>45420</v>
      </c>
      <c r="I186" s="2">
        <v>45465</v>
      </c>
      <c r="J186" t="s">
        <v>0</v>
      </c>
      <c r="K186" s="3">
        <v>-1802922</v>
      </c>
      <c r="L186" t="s">
        <v>0</v>
      </c>
      <c r="M186" t="s">
        <v>6</v>
      </c>
      <c r="N186" s="2"/>
      <c r="O186" t="s">
        <v>0</v>
      </c>
      <c r="P186" t="s">
        <v>8</v>
      </c>
    </row>
    <row r="187" spans="1:16" ht="14.1" customHeight="1" outlineLevel="2">
      <c r="A187" t="s">
        <v>607</v>
      </c>
      <c r="B187" t="s">
        <v>2</v>
      </c>
      <c r="C187" t="s">
        <v>608</v>
      </c>
      <c r="D187" t="s">
        <v>4</v>
      </c>
      <c r="E187" t="s">
        <v>609</v>
      </c>
      <c r="F187" t="s">
        <v>610</v>
      </c>
      <c r="G187" s="2">
        <v>45420</v>
      </c>
      <c r="H187" s="2">
        <v>45421</v>
      </c>
      <c r="I187" s="2">
        <v>45466</v>
      </c>
      <c r="J187" t="s">
        <v>0</v>
      </c>
      <c r="K187" s="3">
        <v>-3252174</v>
      </c>
      <c r="L187" t="s">
        <v>0</v>
      </c>
      <c r="M187" t="s">
        <v>6</v>
      </c>
      <c r="N187" s="2"/>
      <c r="O187" t="s">
        <v>0</v>
      </c>
      <c r="P187" t="s">
        <v>8</v>
      </c>
    </row>
    <row r="188" spans="1:16" ht="14.1" customHeight="1" outlineLevel="2">
      <c r="A188" t="s">
        <v>233</v>
      </c>
      <c r="B188" t="s">
        <v>2</v>
      </c>
      <c r="C188" t="s">
        <v>611</v>
      </c>
      <c r="D188" t="s">
        <v>4</v>
      </c>
      <c r="E188" t="s">
        <v>612</v>
      </c>
      <c r="F188" t="s">
        <v>613</v>
      </c>
      <c r="G188" s="2">
        <v>45421</v>
      </c>
      <c r="H188" s="2">
        <v>45423</v>
      </c>
      <c r="I188" s="2">
        <v>45468</v>
      </c>
      <c r="J188" t="s">
        <v>0</v>
      </c>
      <c r="K188" s="3">
        <v>-3598279</v>
      </c>
      <c r="L188" t="s">
        <v>0</v>
      </c>
      <c r="M188" t="s">
        <v>6</v>
      </c>
      <c r="N188" s="2"/>
      <c r="O188" t="s">
        <v>0</v>
      </c>
      <c r="P188" t="s">
        <v>8</v>
      </c>
    </row>
    <row r="189" spans="1:16" ht="14.1" customHeight="1" outlineLevel="2">
      <c r="A189" t="s">
        <v>237</v>
      </c>
      <c r="B189" t="s">
        <v>2</v>
      </c>
      <c r="C189" t="s">
        <v>614</v>
      </c>
      <c r="D189" t="s">
        <v>4</v>
      </c>
      <c r="E189" t="s">
        <v>615</v>
      </c>
      <c r="F189" t="s">
        <v>616</v>
      </c>
      <c r="G189" s="2">
        <v>45421</v>
      </c>
      <c r="H189" s="2">
        <v>45423</v>
      </c>
      <c r="I189" s="2">
        <v>45468</v>
      </c>
      <c r="J189" t="s">
        <v>0</v>
      </c>
      <c r="K189" s="3">
        <v>-2398853</v>
      </c>
      <c r="L189" t="s">
        <v>0</v>
      </c>
      <c r="M189" t="s">
        <v>6</v>
      </c>
      <c r="N189" s="2"/>
      <c r="O189" t="s">
        <v>0</v>
      </c>
      <c r="P189" t="s">
        <v>8</v>
      </c>
    </row>
    <row r="190" spans="1:16" ht="14.1" customHeight="1" outlineLevel="2">
      <c r="A190" t="s">
        <v>114</v>
      </c>
      <c r="B190" t="s">
        <v>2</v>
      </c>
      <c r="C190" t="s">
        <v>617</v>
      </c>
      <c r="D190" t="s">
        <v>4</v>
      </c>
      <c r="E190" t="s">
        <v>618</v>
      </c>
      <c r="F190" t="s">
        <v>619</v>
      </c>
      <c r="G190" s="2">
        <v>45421</v>
      </c>
      <c r="H190" s="2">
        <v>45424</v>
      </c>
      <c r="I190" s="2">
        <v>45469</v>
      </c>
      <c r="J190" t="s">
        <v>0</v>
      </c>
      <c r="K190" s="3">
        <v>-2785558</v>
      </c>
      <c r="L190" t="s">
        <v>0</v>
      </c>
      <c r="M190" t="s">
        <v>6</v>
      </c>
      <c r="N190" s="2"/>
      <c r="O190" t="s">
        <v>0</v>
      </c>
      <c r="P190" t="s">
        <v>8</v>
      </c>
    </row>
    <row r="191" spans="1:16" ht="14.1" customHeight="1" outlineLevel="2">
      <c r="A191" t="s">
        <v>27</v>
      </c>
      <c r="B191" t="s">
        <v>2</v>
      </c>
      <c r="C191" t="s">
        <v>620</v>
      </c>
      <c r="D191" t="s">
        <v>4</v>
      </c>
      <c r="E191" t="s">
        <v>621</v>
      </c>
      <c r="F191" t="s">
        <v>622</v>
      </c>
      <c r="G191" s="2">
        <v>45421</v>
      </c>
      <c r="H191" s="2">
        <v>45423</v>
      </c>
      <c r="I191" s="2">
        <v>45468</v>
      </c>
      <c r="J191" t="s">
        <v>0</v>
      </c>
      <c r="K191" s="3">
        <v>-216791</v>
      </c>
      <c r="L191" t="s">
        <v>0</v>
      </c>
      <c r="M191" t="s">
        <v>6</v>
      </c>
      <c r="N191" s="2"/>
      <c r="O191" t="s">
        <v>0</v>
      </c>
      <c r="P191" t="s">
        <v>8</v>
      </c>
    </row>
    <row r="192" spans="1:16" ht="14.1" customHeight="1" outlineLevel="2">
      <c r="A192" t="s">
        <v>27</v>
      </c>
      <c r="B192" t="s">
        <v>2</v>
      </c>
      <c r="C192" t="s">
        <v>623</v>
      </c>
      <c r="D192" t="s">
        <v>4</v>
      </c>
      <c r="E192" t="s">
        <v>624</v>
      </c>
      <c r="F192" t="s">
        <v>625</v>
      </c>
      <c r="G192" s="2">
        <v>45421</v>
      </c>
      <c r="H192" s="2">
        <v>45423</v>
      </c>
      <c r="I192" s="2">
        <v>45468</v>
      </c>
      <c r="J192" t="s">
        <v>0</v>
      </c>
      <c r="K192" s="3">
        <v>-1199426</v>
      </c>
      <c r="L192" t="s">
        <v>0</v>
      </c>
      <c r="M192" t="s">
        <v>6</v>
      </c>
      <c r="N192" s="2"/>
      <c r="O192" t="s">
        <v>0</v>
      </c>
      <c r="P192" t="s">
        <v>8</v>
      </c>
    </row>
    <row r="193" spans="1:16" ht="14.1" customHeight="1" outlineLevel="2">
      <c r="A193" t="s">
        <v>174</v>
      </c>
      <c r="B193" t="s">
        <v>2</v>
      </c>
      <c r="C193" t="s">
        <v>626</v>
      </c>
      <c r="D193" t="s">
        <v>4</v>
      </c>
      <c r="E193" t="s">
        <v>627</v>
      </c>
      <c r="F193" t="s">
        <v>628</v>
      </c>
      <c r="G193" s="2">
        <v>45421</v>
      </c>
      <c r="H193" s="2">
        <v>45423</v>
      </c>
      <c r="I193" s="2">
        <v>45468</v>
      </c>
      <c r="J193" t="s">
        <v>0</v>
      </c>
      <c r="K193" s="3">
        <v>-496800</v>
      </c>
      <c r="L193" t="s">
        <v>0</v>
      </c>
      <c r="M193" t="s">
        <v>6</v>
      </c>
      <c r="N193" s="2"/>
      <c r="O193" t="s">
        <v>0</v>
      </c>
      <c r="P193" t="s">
        <v>8</v>
      </c>
    </row>
    <row r="194" spans="1:16" ht="14.1" customHeight="1" outlineLevel="2">
      <c r="A194" t="s">
        <v>174</v>
      </c>
      <c r="B194" t="s">
        <v>2</v>
      </c>
      <c r="C194" t="s">
        <v>629</v>
      </c>
      <c r="D194" t="s">
        <v>4</v>
      </c>
      <c r="E194" t="s">
        <v>630</v>
      </c>
      <c r="F194" t="s">
        <v>631</v>
      </c>
      <c r="G194" s="2">
        <v>45421</v>
      </c>
      <c r="H194" s="2">
        <v>45423</v>
      </c>
      <c r="I194" s="2">
        <v>45468</v>
      </c>
      <c r="J194" t="s">
        <v>0</v>
      </c>
      <c r="K194" s="3">
        <v>-1199426</v>
      </c>
      <c r="L194" t="s">
        <v>0</v>
      </c>
      <c r="M194" t="s">
        <v>6</v>
      </c>
      <c r="N194" s="2"/>
      <c r="O194" t="s">
        <v>0</v>
      </c>
      <c r="P194" t="s">
        <v>8</v>
      </c>
    </row>
    <row r="195" spans="1:16" ht="14.1" customHeight="1" outlineLevel="2">
      <c r="A195" t="s">
        <v>46</v>
      </c>
      <c r="B195" t="s">
        <v>2</v>
      </c>
      <c r="C195" t="s">
        <v>632</v>
      </c>
      <c r="D195" t="s">
        <v>4</v>
      </c>
      <c r="E195" t="s">
        <v>633</v>
      </c>
      <c r="F195" t="s">
        <v>634</v>
      </c>
      <c r="G195" s="2">
        <v>45422</v>
      </c>
      <c r="H195" s="2">
        <v>45423</v>
      </c>
      <c r="I195" s="2">
        <v>45468</v>
      </c>
      <c r="J195" t="s">
        <v>0</v>
      </c>
      <c r="K195" s="3">
        <v>-1199426</v>
      </c>
      <c r="L195" t="s">
        <v>0</v>
      </c>
      <c r="M195" t="s">
        <v>6</v>
      </c>
      <c r="N195" s="2"/>
      <c r="O195" t="s">
        <v>0</v>
      </c>
      <c r="P195" t="s">
        <v>8</v>
      </c>
    </row>
    <row r="196" spans="1:16" ht="14.1" customHeight="1" outlineLevel="2">
      <c r="A196" t="s">
        <v>46</v>
      </c>
      <c r="B196" t="s">
        <v>2</v>
      </c>
      <c r="C196" t="s">
        <v>635</v>
      </c>
      <c r="D196" t="s">
        <v>4</v>
      </c>
      <c r="E196" t="s">
        <v>636</v>
      </c>
      <c r="F196" t="s">
        <v>637</v>
      </c>
      <c r="G196" s="2">
        <v>45422</v>
      </c>
      <c r="H196" s="2">
        <v>45423</v>
      </c>
      <c r="I196" s="2">
        <v>45468</v>
      </c>
      <c r="J196" t="s">
        <v>0</v>
      </c>
      <c r="K196" s="3">
        <v>-4638159</v>
      </c>
      <c r="L196" t="s">
        <v>0</v>
      </c>
      <c r="M196" t="s">
        <v>6</v>
      </c>
      <c r="N196" s="2"/>
      <c r="O196" t="s">
        <v>0</v>
      </c>
      <c r="P196" t="s">
        <v>8</v>
      </c>
    </row>
    <row r="197" spans="1:16" ht="14.1" customHeight="1" outlineLevel="2">
      <c r="A197" t="s">
        <v>103</v>
      </c>
      <c r="B197" t="s">
        <v>2</v>
      </c>
      <c r="C197" t="s">
        <v>638</v>
      </c>
      <c r="D197" t="s">
        <v>4</v>
      </c>
      <c r="E197" t="s">
        <v>639</v>
      </c>
      <c r="F197" t="s">
        <v>640</v>
      </c>
      <c r="G197" s="2">
        <v>45422</v>
      </c>
      <c r="H197" s="2">
        <v>45423</v>
      </c>
      <c r="I197" s="2">
        <v>45468</v>
      </c>
      <c r="J197" t="s">
        <v>0</v>
      </c>
      <c r="K197" s="3">
        <v>-1586131</v>
      </c>
      <c r="L197" t="s">
        <v>0</v>
      </c>
      <c r="M197" t="s">
        <v>6</v>
      </c>
      <c r="N197" s="2"/>
      <c r="O197" t="s">
        <v>0</v>
      </c>
      <c r="P197" t="s">
        <v>8</v>
      </c>
    </row>
    <row r="198" spans="1:16" ht="14.1" customHeight="1" outlineLevel="2">
      <c r="A198" t="s">
        <v>54</v>
      </c>
      <c r="B198" t="s">
        <v>2</v>
      </c>
      <c r="C198" t="s">
        <v>641</v>
      </c>
      <c r="D198" t="s">
        <v>4</v>
      </c>
      <c r="E198" t="s">
        <v>642</v>
      </c>
      <c r="F198" t="s">
        <v>643</v>
      </c>
      <c r="G198" s="2">
        <v>45422</v>
      </c>
      <c r="H198" s="2">
        <v>45425</v>
      </c>
      <c r="I198" s="2">
        <v>45470</v>
      </c>
      <c r="J198" t="s">
        <v>0</v>
      </c>
      <c r="K198" s="3">
        <v>-1586131</v>
      </c>
      <c r="L198" t="s">
        <v>0</v>
      </c>
      <c r="M198" t="s">
        <v>6</v>
      </c>
      <c r="N198" s="2"/>
      <c r="O198" t="s">
        <v>0</v>
      </c>
      <c r="P198" t="s">
        <v>8</v>
      </c>
    </row>
    <row r="199" spans="1:16" ht="14.1" customHeight="1" outlineLevel="2">
      <c r="A199" t="s">
        <v>19</v>
      </c>
      <c r="B199" t="s">
        <v>2</v>
      </c>
      <c r="C199" t="s">
        <v>644</v>
      </c>
      <c r="D199" t="s">
        <v>4</v>
      </c>
      <c r="E199" t="s">
        <v>645</v>
      </c>
      <c r="F199" t="s">
        <v>646</v>
      </c>
      <c r="G199" s="2">
        <v>45422</v>
      </c>
      <c r="H199" s="2">
        <v>45425</v>
      </c>
      <c r="I199" s="2">
        <v>45470</v>
      </c>
      <c r="J199" t="s">
        <v>0</v>
      </c>
      <c r="K199" s="3">
        <v>-2398853</v>
      </c>
      <c r="L199" t="s">
        <v>0</v>
      </c>
      <c r="M199" t="s">
        <v>6</v>
      </c>
      <c r="N199" s="2"/>
      <c r="O199" t="s">
        <v>0</v>
      </c>
      <c r="P199" t="s">
        <v>8</v>
      </c>
    </row>
    <row r="200" spans="1:16" ht="14.1" customHeight="1" outlineLevel="2">
      <c r="A200" t="s">
        <v>13</v>
      </c>
      <c r="B200" t="s">
        <v>2</v>
      </c>
      <c r="C200" t="s">
        <v>647</v>
      </c>
      <c r="D200" t="s">
        <v>4</v>
      </c>
      <c r="E200" t="s">
        <v>648</v>
      </c>
      <c r="F200" t="s">
        <v>649</v>
      </c>
      <c r="G200" s="2">
        <v>45425</v>
      </c>
      <c r="H200" s="2">
        <v>45427</v>
      </c>
      <c r="I200" s="2">
        <v>45472</v>
      </c>
      <c r="J200" t="s">
        <v>0</v>
      </c>
      <c r="K200" s="3">
        <v>-1298786</v>
      </c>
      <c r="L200" t="s">
        <v>0</v>
      </c>
      <c r="M200" t="s">
        <v>6</v>
      </c>
      <c r="N200" s="2"/>
      <c r="O200" t="s">
        <v>0</v>
      </c>
      <c r="P200" t="s">
        <v>8</v>
      </c>
    </row>
    <row r="201" spans="1:16" ht="14.1" customHeight="1" outlineLevel="2">
      <c r="A201" t="s">
        <v>143</v>
      </c>
      <c r="B201" t="s">
        <v>2</v>
      </c>
      <c r="C201" t="s">
        <v>650</v>
      </c>
      <c r="D201" t="s">
        <v>4</v>
      </c>
      <c r="E201" t="s">
        <v>651</v>
      </c>
      <c r="F201" t="s">
        <v>652</v>
      </c>
      <c r="G201" s="2">
        <v>45425</v>
      </c>
      <c r="H201" s="2">
        <v>45427</v>
      </c>
      <c r="I201" s="2">
        <v>45472</v>
      </c>
      <c r="J201" t="s">
        <v>0</v>
      </c>
      <c r="K201" s="3">
        <v>-2785558</v>
      </c>
      <c r="L201" t="s">
        <v>0</v>
      </c>
      <c r="M201" t="s">
        <v>6</v>
      </c>
      <c r="N201" s="2"/>
      <c r="O201" t="s">
        <v>0</v>
      </c>
      <c r="P201" t="s">
        <v>8</v>
      </c>
    </row>
    <row r="202" spans="1:16" ht="14.1" customHeight="1" outlineLevel="2">
      <c r="A202" t="s">
        <v>31</v>
      </c>
      <c r="B202" t="s">
        <v>2</v>
      </c>
      <c r="C202" t="s">
        <v>653</v>
      </c>
      <c r="D202" t="s">
        <v>4</v>
      </c>
      <c r="E202" t="s">
        <v>654</v>
      </c>
      <c r="F202" t="s">
        <v>655</v>
      </c>
      <c r="G202" s="2">
        <v>45425</v>
      </c>
      <c r="H202" s="2">
        <v>45427</v>
      </c>
      <c r="I202" s="2">
        <v>45472</v>
      </c>
      <c r="J202" t="s">
        <v>0</v>
      </c>
      <c r="K202" s="3">
        <v>-3984984</v>
      </c>
      <c r="L202" t="s">
        <v>0</v>
      </c>
      <c r="M202" t="s">
        <v>6</v>
      </c>
      <c r="N202" s="2"/>
      <c r="O202" t="s">
        <v>0</v>
      </c>
      <c r="P202" t="s">
        <v>8</v>
      </c>
    </row>
    <row r="203" spans="1:16" ht="14.1" customHeight="1" outlineLevel="2">
      <c r="A203" t="s">
        <v>35</v>
      </c>
      <c r="B203" t="s">
        <v>2</v>
      </c>
      <c r="C203" t="s">
        <v>656</v>
      </c>
      <c r="D203" t="s">
        <v>4</v>
      </c>
      <c r="E203" t="s">
        <v>657</v>
      </c>
      <c r="F203" t="s">
        <v>658</v>
      </c>
      <c r="G203" s="2">
        <v>45425</v>
      </c>
      <c r="H203" s="2">
        <v>45427</v>
      </c>
      <c r="I203" s="2">
        <v>45472</v>
      </c>
      <c r="J203" t="s">
        <v>0</v>
      </c>
      <c r="K203" s="3">
        <v>-1586131</v>
      </c>
      <c r="L203" t="s">
        <v>0</v>
      </c>
      <c r="M203" t="s">
        <v>6</v>
      </c>
      <c r="N203" s="2"/>
      <c r="O203" t="s">
        <v>0</v>
      </c>
      <c r="P203" t="s">
        <v>8</v>
      </c>
    </row>
    <row r="204" spans="1:16" ht="14.1" customHeight="1" outlineLevel="2">
      <c r="A204" t="s">
        <v>280</v>
      </c>
      <c r="B204" t="s">
        <v>2</v>
      </c>
      <c r="C204" t="s">
        <v>659</v>
      </c>
      <c r="D204" t="s">
        <v>4</v>
      </c>
      <c r="E204" t="s">
        <v>660</v>
      </c>
      <c r="F204" t="s">
        <v>661</v>
      </c>
      <c r="G204" s="2">
        <v>45425</v>
      </c>
      <c r="H204" s="2">
        <v>45427</v>
      </c>
      <c r="I204" s="2">
        <v>45472</v>
      </c>
      <c r="J204" t="s">
        <v>0</v>
      </c>
      <c r="K204" s="3">
        <v>-1199426</v>
      </c>
      <c r="L204" t="s">
        <v>0</v>
      </c>
      <c r="M204" t="s">
        <v>6</v>
      </c>
      <c r="N204" s="2"/>
      <c r="O204" t="s">
        <v>0</v>
      </c>
      <c r="P204" t="s">
        <v>8</v>
      </c>
    </row>
    <row r="205" spans="1:16" ht="14.1" customHeight="1" outlineLevel="2">
      <c r="A205" t="s">
        <v>147</v>
      </c>
      <c r="B205" t="s">
        <v>2</v>
      </c>
      <c r="C205" t="s">
        <v>662</v>
      </c>
      <c r="D205" t="s">
        <v>4</v>
      </c>
      <c r="E205" t="s">
        <v>663</v>
      </c>
      <c r="F205" t="s">
        <v>664</v>
      </c>
      <c r="G205" s="2">
        <v>45425</v>
      </c>
      <c r="H205" s="2">
        <v>45427</v>
      </c>
      <c r="I205" s="2">
        <v>45472</v>
      </c>
      <c r="J205" t="s">
        <v>0</v>
      </c>
      <c r="K205" s="3">
        <v>-1199426</v>
      </c>
      <c r="L205" t="s">
        <v>0</v>
      </c>
      <c r="M205" t="s">
        <v>6</v>
      </c>
      <c r="N205" s="2"/>
      <c r="O205" t="s">
        <v>0</v>
      </c>
      <c r="P205" t="s">
        <v>8</v>
      </c>
    </row>
    <row r="206" spans="1:16" ht="14.1" customHeight="1" outlineLevel="2">
      <c r="A206" t="s">
        <v>139</v>
      </c>
      <c r="B206" t="s">
        <v>2</v>
      </c>
      <c r="C206" t="s">
        <v>665</v>
      </c>
      <c r="D206" t="s">
        <v>4</v>
      </c>
      <c r="E206" t="s">
        <v>666</v>
      </c>
      <c r="F206" t="s">
        <v>667</v>
      </c>
      <c r="G206" s="2">
        <v>45425</v>
      </c>
      <c r="H206" s="2">
        <v>45428</v>
      </c>
      <c r="I206" s="2">
        <v>45473</v>
      </c>
      <c r="J206" t="s">
        <v>0</v>
      </c>
      <c r="K206" s="3">
        <v>-1199426</v>
      </c>
      <c r="L206" t="s">
        <v>0</v>
      </c>
      <c r="M206" t="s">
        <v>6</v>
      </c>
      <c r="N206" s="2"/>
      <c r="O206" t="s">
        <v>0</v>
      </c>
      <c r="P206" t="s">
        <v>8</v>
      </c>
    </row>
    <row r="207" spans="1:16" ht="14.1" customHeight="1" outlineLevel="2">
      <c r="A207" t="s">
        <v>668</v>
      </c>
      <c r="B207" t="s">
        <v>2</v>
      </c>
      <c r="C207" t="s">
        <v>669</v>
      </c>
      <c r="D207" t="s">
        <v>4</v>
      </c>
      <c r="E207" t="s">
        <v>670</v>
      </c>
      <c r="F207" t="s">
        <v>671</v>
      </c>
      <c r="G207" s="2">
        <v>45425</v>
      </c>
      <c r="H207" s="2">
        <v>45427</v>
      </c>
      <c r="I207" s="2">
        <v>45472</v>
      </c>
      <c r="J207" t="s">
        <v>0</v>
      </c>
      <c r="K207" s="3">
        <v>-1199426</v>
      </c>
      <c r="L207" t="s">
        <v>0</v>
      </c>
      <c r="M207" t="s">
        <v>6</v>
      </c>
      <c r="N207" s="2"/>
      <c r="O207" t="s">
        <v>0</v>
      </c>
      <c r="P207" t="s">
        <v>8</v>
      </c>
    </row>
    <row r="208" spans="1:16" ht="14.1" customHeight="1" outlineLevel="2">
      <c r="A208" t="s">
        <v>27</v>
      </c>
      <c r="B208" t="s">
        <v>2</v>
      </c>
      <c r="C208" t="s">
        <v>672</v>
      </c>
      <c r="D208" t="s">
        <v>4</v>
      </c>
      <c r="E208" t="s">
        <v>673</v>
      </c>
      <c r="F208" t="s">
        <v>674</v>
      </c>
      <c r="G208" s="2">
        <v>45425</v>
      </c>
      <c r="H208" s="2">
        <v>45427</v>
      </c>
      <c r="I208" s="2">
        <v>45472</v>
      </c>
      <c r="J208" t="s">
        <v>0</v>
      </c>
      <c r="K208" s="3">
        <v>-2785558</v>
      </c>
      <c r="L208" t="s">
        <v>0</v>
      </c>
      <c r="M208" t="s">
        <v>6</v>
      </c>
      <c r="N208" s="2"/>
      <c r="O208" t="s">
        <v>0</v>
      </c>
      <c r="P208" t="s">
        <v>8</v>
      </c>
    </row>
    <row r="209" spans="1:16" ht="14.1" customHeight="1" outlineLevel="2">
      <c r="A209" t="s">
        <v>68</v>
      </c>
      <c r="B209" t="s">
        <v>2</v>
      </c>
      <c r="C209" t="s">
        <v>675</v>
      </c>
      <c r="D209" t="s">
        <v>4</v>
      </c>
      <c r="E209" t="s">
        <v>676</v>
      </c>
      <c r="F209" t="s">
        <v>677</v>
      </c>
      <c r="G209" s="2">
        <v>45426</v>
      </c>
      <c r="H209" s="2">
        <v>45427</v>
      </c>
      <c r="I209" s="2">
        <v>45472</v>
      </c>
      <c r="J209" t="s">
        <v>0</v>
      </c>
      <c r="K209" s="3">
        <v>-1199426</v>
      </c>
      <c r="L209" t="s">
        <v>0</v>
      </c>
      <c r="M209" t="s">
        <v>6</v>
      </c>
      <c r="N209" s="2"/>
      <c r="O209" t="s">
        <v>0</v>
      </c>
      <c r="P209" t="s">
        <v>8</v>
      </c>
    </row>
    <row r="210" spans="1:16" ht="14.1" customHeight="1" outlineLevel="2">
      <c r="A210" t="s">
        <v>678</v>
      </c>
      <c r="B210" t="s">
        <v>2</v>
      </c>
      <c r="C210" t="s">
        <v>679</v>
      </c>
      <c r="D210" t="s">
        <v>4</v>
      </c>
      <c r="E210" t="s">
        <v>680</v>
      </c>
      <c r="F210" t="s">
        <v>681</v>
      </c>
      <c r="G210" s="2">
        <v>45426</v>
      </c>
      <c r="H210" s="2">
        <v>45427</v>
      </c>
      <c r="I210" s="2">
        <v>45472</v>
      </c>
      <c r="J210" t="s">
        <v>0</v>
      </c>
      <c r="K210" s="3">
        <v>-681981</v>
      </c>
      <c r="L210" t="s">
        <v>0</v>
      </c>
      <c r="M210" t="s">
        <v>6</v>
      </c>
      <c r="N210" s="2"/>
      <c r="O210" t="s">
        <v>0</v>
      </c>
      <c r="P210" t="s">
        <v>8</v>
      </c>
    </row>
    <row r="211" spans="1:16" ht="14.1" customHeight="1" outlineLevel="2">
      <c r="A211" t="s">
        <v>678</v>
      </c>
      <c r="B211" t="s">
        <v>2</v>
      </c>
      <c r="C211" t="s">
        <v>682</v>
      </c>
      <c r="D211" t="s">
        <v>4</v>
      </c>
      <c r="E211" t="s">
        <v>683</v>
      </c>
      <c r="F211" t="s">
        <v>684</v>
      </c>
      <c r="G211" s="2">
        <v>45426</v>
      </c>
      <c r="H211" s="2">
        <v>45427</v>
      </c>
      <c r="I211" s="2">
        <v>45472</v>
      </c>
      <c r="J211" t="s">
        <v>0</v>
      </c>
      <c r="K211" s="3">
        <v>-1586131</v>
      </c>
      <c r="L211" t="s">
        <v>0</v>
      </c>
      <c r="M211" t="s">
        <v>6</v>
      </c>
      <c r="N211" s="2"/>
      <c r="O211" t="s">
        <v>0</v>
      </c>
      <c r="P211" t="s">
        <v>8</v>
      </c>
    </row>
    <row r="212" spans="1:16" ht="14.1" customHeight="1" outlineLevel="2">
      <c r="A212" t="s">
        <v>244</v>
      </c>
      <c r="B212" t="s">
        <v>2</v>
      </c>
      <c r="C212" t="s">
        <v>685</v>
      </c>
      <c r="D212" t="s">
        <v>4</v>
      </c>
      <c r="E212" t="s">
        <v>686</v>
      </c>
      <c r="F212" t="s">
        <v>687</v>
      </c>
      <c r="G212" s="2">
        <v>45426</v>
      </c>
      <c r="H212" s="2">
        <v>45428</v>
      </c>
      <c r="I212" s="2">
        <v>45473</v>
      </c>
      <c r="J212" t="s">
        <v>0</v>
      </c>
      <c r="K212" s="3">
        <v>-2516512</v>
      </c>
      <c r="L212" t="s">
        <v>0</v>
      </c>
      <c r="M212" t="s">
        <v>6</v>
      </c>
      <c r="N212" s="2"/>
      <c r="O212" t="s">
        <v>0</v>
      </c>
      <c r="P212" t="s">
        <v>8</v>
      </c>
    </row>
    <row r="213" spans="1:16" ht="14.1" customHeight="1" outlineLevel="2">
      <c r="A213" t="s">
        <v>322</v>
      </c>
      <c r="B213" t="s">
        <v>2</v>
      </c>
      <c r="C213" t="s">
        <v>688</v>
      </c>
      <c r="D213" t="s">
        <v>4</v>
      </c>
      <c r="E213" t="s">
        <v>689</v>
      </c>
      <c r="F213" t="s">
        <v>690</v>
      </c>
      <c r="G213" s="2">
        <v>45426</v>
      </c>
      <c r="H213" s="2">
        <v>45428</v>
      </c>
      <c r="I213" s="2">
        <v>45473</v>
      </c>
      <c r="J213" t="s">
        <v>0</v>
      </c>
      <c r="K213" s="3">
        <v>-2051300</v>
      </c>
      <c r="L213" t="s">
        <v>0</v>
      </c>
      <c r="M213" t="s">
        <v>6</v>
      </c>
      <c r="N213" s="2"/>
      <c r="O213" t="s">
        <v>0</v>
      </c>
      <c r="P213" t="s">
        <v>8</v>
      </c>
    </row>
    <row r="214" spans="1:16" ht="14.1" customHeight="1" outlineLevel="2">
      <c r="A214" t="s">
        <v>315</v>
      </c>
      <c r="B214" t="s">
        <v>2</v>
      </c>
      <c r="C214" t="s">
        <v>691</v>
      </c>
      <c r="D214" t="s">
        <v>4</v>
      </c>
      <c r="E214" t="s">
        <v>692</v>
      </c>
      <c r="F214" t="s">
        <v>693</v>
      </c>
      <c r="G214" s="2">
        <v>45426</v>
      </c>
      <c r="H214" s="2">
        <v>45426</v>
      </c>
      <c r="I214" s="2">
        <v>45471</v>
      </c>
      <c r="J214" t="s">
        <v>0</v>
      </c>
      <c r="K214" s="3">
        <v>-1586131</v>
      </c>
      <c r="L214" t="s">
        <v>0</v>
      </c>
      <c r="M214" t="s">
        <v>6</v>
      </c>
      <c r="N214" s="2"/>
      <c r="O214" t="s">
        <v>0</v>
      </c>
      <c r="P214" t="s">
        <v>8</v>
      </c>
    </row>
    <row r="215" spans="1:16" ht="14.1" customHeight="1" outlineLevel="2">
      <c r="A215" t="s">
        <v>244</v>
      </c>
      <c r="B215" t="s">
        <v>2</v>
      </c>
      <c r="C215" t="s">
        <v>694</v>
      </c>
      <c r="D215" t="s">
        <v>4</v>
      </c>
      <c r="E215" t="s">
        <v>0</v>
      </c>
      <c r="F215" t="s">
        <v>695</v>
      </c>
      <c r="G215" s="2">
        <v>45426</v>
      </c>
      <c r="H215" s="2">
        <v>45426</v>
      </c>
      <c r="I215" s="2">
        <v>45426</v>
      </c>
      <c r="J215" t="s">
        <v>0</v>
      </c>
      <c r="K215" s="3">
        <v>141396</v>
      </c>
      <c r="L215" t="s">
        <v>0</v>
      </c>
      <c r="M215" t="s">
        <v>696</v>
      </c>
      <c r="N215" s="2">
        <v>45448</v>
      </c>
      <c r="O215" t="s">
        <v>7</v>
      </c>
      <c r="P215" t="s">
        <v>8</v>
      </c>
    </row>
    <row r="216" spans="1:16" ht="14.1" customHeight="1" outlineLevel="2">
      <c r="A216" t="s">
        <v>244</v>
      </c>
      <c r="B216" t="s">
        <v>2</v>
      </c>
      <c r="C216" t="s">
        <v>697</v>
      </c>
      <c r="D216" t="s">
        <v>4</v>
      </c>
      <c r="E216" t="s">
        <v>0</v>
      </c>
      <c r="F216" t="s">
        <v>698</v>
      </c>
      <c r="G216" s="2">
        <v>45426</v>
      </c>
      <c r="H216" s="2">
        <v>45426</v>
      </c>
      <c r="I216" s="2">
        <v>45426</v>
      </c>
      <c r="J216" t="s">
        <v>0</v>
      </c>
      <c r="K216" s="3">
        <v>738700</v>
      </c>
      <c r="L216" t="s">
        <v>0</v>
      </c>
      <c r="M216" t="s">
        <v>696</v>
      </c>
      <c r="N216" s="2">
        <v>45448</v>
      </c>
      <c r="O216" t="s">
        <v>7</v>
      </c>
      <c r="P216" t="s">
        <v>8</v>
      </c>
    </row>
    <row r="217" spans="1:16" ht="14.1" customHeight="1" outlineLevel="2">
      <c r="A217" t="s">
        <v>200</v>
      </c>
      <c r="B217" t="s">
        <v>2</v>
      </c>
      <c r="C217" t="s">
        <v>699</v>
      </c>
      <c r="D217" t="s">
        <v>4</v>
      </c>
      <c r="E217" t="s">
        <v>700</v>
      </c>
      <c r="F217" t="s">
        <v>701</v>
      </c>
      <c r="G217" s="2">
        <v>45427</v>
      </c>
      <c r="H217" s="2">
        <v>45427</v>
      </c>
      <c r="I217" s="2">
        <v>45472</v>
      </c>
      <c r="J217" t="s">
        <v>0</v>
      </c>
      <c r="K217" s="3">
        <v>-1586131</v>
      </c>
      <c r="L217" t="s">
        <v>0</v>
      </c>
      <c r="M217" t="s">
        <v>6</v>
      </c>
      <c r="N217" s="2"/>
      <c r="O217" t="s">
        <v>0</v>
      </c>
      <c r="P217" t="s">
        <v>8</v>
      </c>
    </row>
    <row r="218" spans="1:16" ht="14.1" customHeight="1" outlineLevel="2">
      <c r="A218" t="s">
        <v>208</v>
      </c>
      <c r="B218" t="s">
        <v>2</v>
      </c>
      <c r="C218" t="s">
        <v>702</v>
      </c>
      <c r="D218" t="s">
        <v>4</v>
      </c>
      <c r="E218" t="s">
        <v>703</v>
      </c>
      <c r="F218" t="s">
        <v>704</v>
      </c>
      <c r="G218" s="2">
        <v>45427</v>
      </c>
      <c r="H218" s="2">
        <v>45427</v>
      </c>
      <c r="I218" s="2">
        <v>45472</v>
      </c>
      <c r="J218" t="s">
        <v>0</v>
      </c>
      <c r="K218" s="3">
        <v>-1586131</v>
      </c>
      <c r="L218" t="s">
        <v>0</v>
      </c>
      <c r="M218" t="s">
        <v>6</v>
      </c>
      <c r="N218" s="2"/>
      <c r="O218" t="s">
        <v>0</v>
      </c>
      <c r="P218" t="s">
        <v>8</v>
      </c>
    </row>
    <row r="219" spans="1:16" ht="14.1" customHeight="1" outlineLevel="2">
      <c r="A219" t="s">
        <v>204</v>
      </c>
      <c r="B219" t="s">
        <v>2</v>
      </c>
      <c r="C219" t="s">
        <v>705</v>
      </c>
      <c r="D219" t="s">
        <v>4</v>
      </c>
      <c r="E219" t="s">
        <v>706</v>
      </c>
      <c r="F219" t="s">
        <v>707</v>
      </c>
      <c r="G219" s="2">
        <v>45427</v>
      </c>
      <c r="H219" s="2">
        <v>45427</v>
      </c>
      <c r="I219" s="2">
        <v>45472</v>
      </c>
      <c r="J219" t="s">
        <v>0</v>
      </c>
      <c r="K219" s="3">
        <v>-1586131</v>
      </c>
      <c r="L219" t="s">
        <v>0</v>
      </c>
      <c r="M219" t="s">
        <v>6</v>
      </c>
      <c r="N219" s="2"/>
      <c r="O219" t="s">
        <v>0</v>
      </c>
      <c r="P219" t="s">
        <v>8</v>
      </c>
    </row>
    <row r="220" spans="1:16" ht="14.1" customHeight="1" outlineLevel="2">
      <c r="A220" t="s">
        <v>332</v>
      </c>
      <c r="B220" t="s">
        <v>2</v>
      </c>
      <c r="C220" t="s">
        <v>708</v>
      </c>
      <c r="D220" t="s">
        <v>4</v>
      </c>
      <c r="E220" t="s">
        <v>709</v>
      </c>
      <c r="F220" t="s">
        <v>710</v>
      </c>
      <c r="G220" s="2">
        <v>45427</v>
      </c>
      <c r="H220" s="2">
        <v>45427</v>
      </c>
      <c r="I220" s="2">
        <v>45472</v>
      </c>
      <c r="J220" t="s">
        <v>0</v>
      </c>
      <c r="K220" s="3">
        <v>-1199426</v>
      </c>
      <c r="L220" t="s">
        <v>0</v>
      </c>
      <c r="M220" t="s">
        <v>6</v>
      </c>
      <c r="N220" s="2"/>
      <c r="O220" t="s">
        <v>0</v>
      </c>
      <c r="P220" t="s">
        <v>8</v>
      </c>
    </row>
    <row r="221" spans="1:16" ht="14.1" customHeight="1" outlineLevel="2">
      <c r="A221" t="s">
        <v>87</v>
      </c>
      <c r="B221" t="s">
        <v>2</v>
      </c>
      <c r="C221" t="s">
        <v>711</v>
      </c>
      <c r="D221" t="s">
        <v>4</v>
      </c>
      <c r="E221" t="s">
        <v>712</v>
      </c>
      <c r="F221" t="s">
        <v>713</v>
      </c>
      <c r="G221" s="2">
        <v>45427</v>
      </c>
      <c r="H221" s="2">
        <v>45427</v>
      </c>
      <c r="I221" s="2">
        <v>45472</v>
      </c>
      <c r="J221" t="s">
        <v>0</v>
      </c>
      <c r="K221" s="3">
        <v>-1586131</v>
      </c>
      <c r="L221" t="s">
        <v>0</v>
      </c>
      <c r="M221" t="s">
        <v>6</v>
      </c>
      <c r="N221" s="2"/>
      <c r="O221" t="s">
        <v>0</v>
      </c>
      <c r="P221" t="s">
        <v>8</v>
      </c>
    </row>
    <row r="222" spans="1:16" ht="14.1" customHeight="1" outlineLevel="2">
      <c r="A222" t="s">
        <v>35</v>
      </c>
      <c r="B222" t="s">
        <v>2</v>
      </c>
      <c r="C222" t="s">
        <v>714</v>
      </c>
      <c r="D222" t="s">
        <v>4</v>
      </c>
      <c r="E222" t="s">
        <v>715</v>
      </c>
      <c r="F222" t="s">
        <v>716</v>
      </c>
      <c r="G222" s="2">
        <v>45428</v>
      </c>
      <c r="H222" s="2">
        <v>45430</v>
      </c>
      <c r="I222" s="2">
        <v>45475</v>
      </c>
      <c r="J222" t="s">
        <v>0</v>
      </c>
      <c r="K222" s="3">
        <v>-1199426</v>
      </c>
      <c r="L222" t="s">
        <v>0</v>
      </c>
      <c r="M222" t="s">
        <v>6</v>
      </c>
      <c r="N222" s="2"/>
      <c r="O222" t="s">
        <v>0</v>
      </c>
      <c r="P222" t="s">
        <v>8</v>
      </c>
    </row>
    <row r="223" spans="1:16" ht="14.1" customHeight="1" outlineLevel="2">
      <c r="A223" t="s">
        <v>110</v>
      </c>
      <c r="B223" t="s">
        <v>2</v>
      </c>
      <c r="C223" t="s">
        <v>717</v>
      </c>
      <c r="D223" t="s">
        <v>4</v>
      </c>
      <c r="E223" t="s">
        <v>718</v>
      </c>
      <c r="F223" t="s">
        <v>719</v>
      </c>
      <c r="G223" s="2">
        <v>45428</v>
      </c>
      <c r="H223" s="2">
        <v>45430</v>
      </c>
      <c r="I223" s="2">
        <v>45475</v>
      </c>
      <c r="J223" t="s">
        <v>0</v>
      </c>
      <c r="K223" s="3">
        <v>-3984984</v>
      </c>
      <c r="L223" t="s">
        <v>0</v>
      </c>
      <c r="M223" t="s">
        <v>6</v>
      </c>
      <c r="N223" s="2"/>
      <c r="O223" t="s">
        <v>0</v>
      </c>
      <c r="P223" t="s">
        <v>8</v>
      </c>
    </row>
    <row r="224" spans="1:16" ht="14.1" customHeight="1" outlineLevel="2">
      <c r="A224" t="s">
        <v>54</v>
      </c>
      <c r="B224" t="s">
        <v>2</v>
      </c>
      <c r="C224" t="s">
        <v>720</v>
      </c>
      <c r="D224" t="s">
        <v>4</v>
      </c>
      <c r="E224" t="s">
        <v>721</v>
      </c>
      <c r="F224" t="s">
        <v>722</v>
      </c>
      <c r="G224" s="2">
        <v>45428</v>
      </c>
      <c r="H224" s="2">
        <v>45430</v>
      </c>
      <c r="I224" s="2">
        <v>45475</v>
      </c>
      <c r="J224" t="s">
        <v>0</v>
      </c>
      <c r="K224" s="3">
        <v>-1199426</v>
      </c>
      <c r="L224" t="s">
        <v>0</v>
      </c>
      <c r="M224" t="s">
        <v>6</v>
      </c>
      <c r="N224" s="2"/>
      <c r="O224" t="s">
        <v>0</v>
      </c>
      <c r="P224" t="s">
        <v>8</v>
      </c>
    </row>
    <row r="225" spans="1:16" ht="14.1" customHeight="1" outlineLevel="2">
      <c r="A225" t="s">
        <v>114</v>
      </c>
      <c r="B225" t="s">
        <v>2</v>
      </c>
      <c r="C225" t="s">
        <v>723</v>
      </c>
      <c r="D225" t="s">
        <v>4</v>
      </c>
      <c r="E225" t="s">
        <v>724</v>
      </c>
      <c r="F225" t="s">
        <v>725</v>
      </c>
      <c r="G225" s="2">
        <v>45428</v>
      </c>
      <c r="H225" s="2">
        <v>45431</v>
      </c>
      <c r="I225" s="2">
        <v>45476</v>
      </c>
      <c r="J225" t="s">
        <v>0</v>
      </c>
      <c r="K225" s="3">
        <v>-1199426</v>
      </c>
      <c r="L225" t="s">
        <v>0</v>
      </c>
      <c r="M225" t="s">
        <v>6</v>
      </c>
      <c r="N225" s="2"/>
      <c r="O225" t="s">
        <v>0</v>
      </c>
      <c r="P225" t="s">
        <v>8</v>
      </c>
    </row>
    <row r="226" spans="1:16" ht="14.1" customHeight="1" outlineLevel="2">
      <c r="A226" t="s">
        <v>114</v>
      </c>
      <c r="B226" t="s">
        <v>2</v>
      </c>
      <c r="C226" t="s">
        <v>726</v>
      </c>
      <c r="D226" t="s">
        <v>4</v>
      </c>
      <c r="E226" t="s">
        <v>727</v>
      </c>
      <c r="F226" t="s">
        <v>728</v>
      </c>
      <c r="G226" s="2">
        <v>45428</v>
      </c>
      <c r="H226" s="2">
        <v>45431</v>
      </c>
      <c r="I226" s="2">
        <v>45476</v>
      </c>
      <c r="J226" t="s">
        <v>0</v>
      </c>
      <c r="K226" s="3">
        <v>-216791</v>
      </c>
      <c r="L226" t="s">
        <v>0</v>
      </c>
      <c r="M226" t="s">
        <v>6</v>
      </c>
      <c r="N226" s="2"/>
      <c r="O226" t="s">
        <v>0</v>
      </c>
      <c r="P226" t="s">
        <v>8</v>
      </c>
    </row>
    <row r="227" spans="1:16" ht="14.1" customHeight="1" outlineLevel="2">
      <c r="A227" t="s">
        <v>58</v>
      </c>
      <c r="B227" t="s">
        <v>2</v>
      </c>
      <c r="C227" t="s">
        <v>729</v>
      </c>
      <c r="D227" t="s">
        <v>4</v>
      </c>
      <c r="E227" t="s">
        <v>730</v>
      </c>
      <c r="F227" t="s">
        <v>731</v>
      </c>
      <c r="G227" s="2">
        <v>45428</v>
      </c>
      <c r="H227" s="2">
        <v>45430</v>
      </c>
      <c r="I227" s="2">
        <v>45475</v>
      </c>
      <c r="J227" t="s">
        <v>0</v>
      </c>
      <c r="K227" s="3">
        <v>-1586131</v>
      </c>
      <c r="L227" t="s">
        <v>0</v>
      </c>
      <c r="M227" t="s">
        <v>6</v>
      </c>
      <c r="N227" s="2"/>
      <c r="O227" t="s">
        <v>0</v>
      </c>
      <c r="P227" t="s">
        <v>8</v>
      </c>
    </row>
    <row r="228" spans="1:16" ht="14.1" customHeight="1" outlineLevel="2">
      <c r="A228" t="s">
        <v>72</v>
      </c>
      <c r="B228" t="s">
        <v>2</v>
      </c>
      <c r="C228" t="s">
        <v>732</v>
      </c>
      <c r="D228" t="s">
        <v>4</v>
      </c>
      <c r="E228" t="s">
        <v>733</v>
      </c>
      <c r="F228" t="s">
        <v>734</v>
      </c>
      <c r="G228" s="2">
        <v>45428</v>
      </c>
      <c r="H228" s="2">
        <v>45430</v>
      </c>
      <c r="I228" s="2">
        <v>45475</v>
      </c>
      <c r="J228" t="s">
        <v>0</v>
      </c>
      <c r="K228" s="3">
        <v>-1447826</v>
      </c>
      <c r="L228" t="s">
        <v>0</v>
      </c>
      <c r="M228" t="s">
        <v>6</v>
      </c>
      <c r="N228" s="2"/>
      <c r="O228" t="s">
        <v>0</v>
      </c>
      <c r="P228" t="s">
        <v>8</v>
      </c>
    </row>
    <row r="229" spans="1:16" ht="14.1" customHeight="1" outlineLevel="2">
      <c r="A229" t="s">
        <v>72</v>
      </c>
      <c r="B229" t="s">
        <v>2</v>
      </c>
      <c r="C229" t="s">
        <v>735</v>
      </c>
      <c r="D229" t="s">
        <v>4</v>
      </c>
      <c r="E229" t="s">
        <v>736</v>
      </c>
      <c r="F229" t="s">
        <v>737</v>
      </c>
      <c r="G229" s="2">
        <v>45428</v>
      </c>
      <c r="H229" s="2">
        <v>45430</v>
      </c>
      <c r="I229" s="2">
        <v>45475</v>
      </c>
      <c r="J229" t="s">
        <v>0</v>
      </c>
      <c r="K229" s="3">
        <v>-198720</v>
      </c>
      <c r="L229" t="s">
        <v>0</v>
      </c>
      <c r="M229" t="s">
        <v>6</v>
      </c>
      <c r="N229" s="2"/>
      <c r="O229" t="s">
        <v>0</v>
      </c>
      <c r="P229" t="s">
        <v>8</v>
      </c>
    </row>
    <row r="230" spans="1:16" ht="14.1" customHeight="1" outlineLevel="2">
      <c r="A230" t="s">
        <v>50</v>
      </c>
      <c r="B230" t="s">
        <v>2</v>
      </c>
      <c r="C230" t="s">
        <v>738</v>
      </c>
      <c r="D230" t="s">
        <v>4</v>
      </c>
      <c r="E230" t="s">
        <v>739</v>
      </c>
      <c r="F230" t="s">
        <v>740</v>
      </c>
      <c r="G230" s="2">
        <v>45428</v>
      </c>
      <c r="H230" s="2">
        <v>45431</v>
      </c>
      <c r="I230" s="2">
        <v>45476</v>
      </c>
      <c r="J230" t="s">
        <v>0</v>
      </c>
      <c r="K230" s="3">
        <v>-1249106</v>
      </c>
      <c r="L230" t="s">
        <v>0</v>
      </c>
      <c r="M230" t="s">
        <v>6</v>
      </c>
      <c r="N230" s="2"/>
      <c r="O230" t="s">
        <v>0</v>
      </c>
      <c r="P230" t="s">
        <v>8</v>
      </c>
    </row>
    <row r="231" spans="1:16" ht="14.1" customHeight="1" outlineLevel="2">
      <c r="A231" t="s">
        <v>50</v>
      </c>
      <c r="B231" t="s">
        <v>2</v>
      </c>
      <c r="C231" t="s">
        <v>741</v>
      </c>
      <c r="D231" t="s">
        <v>4</v>
      </c>
      <c r="E231" t="s">
        <v>742</v>
      </c>
      <c r="F231" t="s">
        <v>743</v>
      </c>
      <c r="G231" s="2">
        <v>45428</v>
      </c>
      <c r="H231" s="2">
        <v>45431</v>
      </c>
      <c r="I231" s="2">
        <v>45476</v>
      </c>
      <c r="J231" t="s">
        <v>0</v>
      </c>
      <c r="K231" s="3">
        <v>-2785558</v>
      </c>
      <c r="L231" t="s">
        <v>0</v>
      </c>
      <c r="M231" t="s">
        <v>6</v>
      </c>
      <c r="N231" s="2"/>
      <c r="O231" t="s">
        <v>0</v>
      </c>
      <c r="P231" t="s">
        <v>8</v>
      </c>
    </row>
    <row r="232" spans="1:16" ht="14.1" customHeight="1" outlineLevel="2">
      <c r="A232" t="s">
        <v>27</v>
      </c>
      <c r="B232" t="s">
        <v>2</v>
      </c>
      <c r="C232" t="s">
        <v>744</v>
      </c>
      <c r="D232" t="s">
        <v>4</v>
      </c>
      <c r="E232" t="s">
        <v>745</v>
      </c>
      <c r="F232" t="s">
        <v>746</v>
      </c>
      <c r="G232" s="2">
        <v>45428</v>
      </c>
      <c r="H232" s="2">
        <v>45430</v>
      </c>
      <c r="I232" s="2">
        <v>45475</v>
      </c>
      <c r="J232" t="s">
        <v>0</v>
      </c>
      <c r="K232" s="3">
        <v>-1199426</v>
      </c>
      <c r="L232" t="s">
        <v>0</v>
      </c>
      <c r="M232" t="s">
        <v>6</v>
      </c>
      <c r="N232" s="2"/>
      <c r="O232" t="s">
        <v>0</v>
      </c>
      <c r="P232" t="s">
        <v>8</v>
      </c>
    </row>
    <row r="233" spans="1:16" ht="14.1" customHeight="1" outlineLevel="2">
      <c r="A233" t="s">
        <v>1</v>
      </c>
      <c r="B233" t="s">
        <v>2</v>
      </c>
      <c r="C233" t="s">
        <v>747</v>
      </c>
      <c r="D233" t="s">
        <v>4</v>
      </c>
      <c r="E233" t="s">
        <v>748</v>
      </c>
      <c r="F233" t="s">
        <v>749</v>
      </c>
      <c r="G233" s="2">
        <v>45428</v>
      </c>
      <c r="H233" s="2">
        <v>45430</v>
      </c>
      <c r="I233" s="2">
        <v>45475</v>
      </c>
      <c r="J233" t="s">
        <v>0</v>
      </c>
      <c r="K233" s="3">
        <v>-1586131</v>
      </c>
      <c r="L233" t="s">
        <v>0</v>
      </c>
      <c r="M233" t="s">
        <v>6</v>
      </c>
      <c r="N233" s="2"/>
      <c r="O233" t="s">
        <v>0</v>
      </c>
      <c r="P233" t="s">
        <v>8</v>
      </c>
    </row>
    <row r="234" spans="1:16" ht="14.1" customHeight="1" outlineLevel="2">
      <c r="A234" t="s">
        <v>19</v>
      </c>
      <c r="B234" t="s">
        <v>2</v>
      </c>
      <c r="C234" t="s">
        <v>750</v>
      </c>
      <c r="D234" t="s">
        <v>4</v>
      </c>
      <c r="E234" t="s">
        <v>751</v>
      </c>
      <c r="F234" t="s">
        <v>752</v>
      </c>
      <c r="G234" s="2">
        <v>45428</v>
      </c>
      <c r="H234" s="2">
        <v>45434</v>
      </c>
      <c r="I234" s="2">
        <v>45479</v>
      </c>
      <c r="J234" t="s">
        <v>0</v>
      </c>
      <c r="K234" s="3">
        <v>-1586131</v>
      </c>
      <c r="L234" t="s">
        <v>0</v>
      </c>
      <c r="M234" t="s">
        <v>6</v>
      </c>
      <c r="N234" s="2"/>
      <c r="O234" t="s">
        <v>0</v>
      </c>
      <c r="P234" t="s">
        <v>8</v>
      </c>
    </row>
    <row r="235" spans="1:16" ht="14.1" customHeight="1" outlineLevel="2">
      <c r="A235" t="s">
        <v>753</v>
      </c>
      <c r="B235" t="s">
        <v>2</v>
      </c>
      <c r="C235" t="s">
        <v>754</v>
      </c>
      <c r="D235" t="s">
        <v>4</v>
      </c>
      <c r="E235" t="s">
        <v>755</v>
      </c>
      <c r="F235" t="s">
        <v>756</v>
      </c>
      <c r="G235" s="2">
        <v>45428</v>
      </c>
      <c r="H235" s="2">
        <v>45433</v>
      </c>
      <c r="I235" s="2">
        <v>45478</v>
      </c>
      <c r="J235" t="s">
        <v>0</v>
      </c>
      <c r="K235" s="3">
        <v>-3618004</v>
      </c>
      <c r="L235" t="s">
        <v>0</v>
      </c>
      <c r="M235" t="s">
        <v>6</v>
      </c>
      <c r="N235" s="2"/>
      <c r="O235" t="s">
        <v>0</v>
      </c>
      <c r="P235" t="s">
        <v>8</v>
      </c>
    </row>
    <row r="236" spans="1:16" ht="14.1" customHeight="1" outlineLevel="2">
      <c r="A236" t="s">
        <v>174</v>
      </c>
      <c r="B236" t="s">
        <v>2</v>
      </c>
      <c r="C236" t="s">
        <v>757</v>
      </c>
      <c r="D236" t="s">
        <v>4</v>
      </c>
      <c r="E236" t="s">
        <v>758</v>
      </c>
      <c r="F236" t="s">
        <v>759</v>
      </c>
      <c r="G236" s="2">
        <v>45428</v>
      </c>
      <c r="H236" s="2">
        <v>45430</v>
      </c>
      <c r="I236" s="2">
        <v>45475</v>
      </c>
      <c r="J236" t="s">
        <v>0</v>
      </c>
      <c r="K236" s="3">
        <v>-2785558</v>
      </c>
      <c r="L236" t="s">
        <v>0</v>
      </c>
      <c r="M236" t="s">
        <v>6</v>
      </c>
      <c r="N236" s="2"/>
      <c r="O236" t="s">
        <v>0</v>
      </c>
      <c r="P236" t="s">
        <v>8</v>
      </c>
    </row>
    <row r="237" spans="1:16" ht="14.1" customHeight="1" outlineLevel="2">
      <c r="A237" t="s">
        <v>79</v>
      </c>
      <c r="B237" t="s">
        <v>2</v>
      </c>
      <c r="C237" t="s">
        <v>760</v>
      </c>
      <c r="D237" t="s">
        <v>4</v>
      </c>
      <c r="E237" t="s">
        <v>761</v>
      </c>
      <c r="F237" t="s">
        <v>762</v>
      </c>
      <c r="G237" s="2">
        <v>45428</v>
      </c>
      <c r="H237" s="2">
        <v>45428</v>
      </c>
      <c r="I237" s="2">
        <v>45473</v>
      </c>
      <c r="J237" t="s">
        <v>0</v>
      </c>
      <c r="K237" s="3">
        <v>-1199426</v>
      </c>
      <c r="L237" t="s">
        <v>0</v>
      </c>
      <c r="M237" t="s">
        <v>6</v>
      </c>
      <c r="N237" s="2"/>
      <c r="O237" t="s">
        <v>0</v>
      </c>
      <c r="P237" t="s">
        <v>8</v>
      </c>
    </row>
    <row r="238" spans="1:16" ht="14.1" customHeight="1" outlineLevel="2">
      <c r="A238" t="s">
        <v>99</v>
      </c>
      <c r="B238" t="s">
        <v>2</v>
      </c>
      <c r="C238" t="s">
        <v>763</v>
      </c>
      <c r="D238" t="s">
        <v>4</v>
      </c>
      <c r="E238" t="s">
        <v>764</v>
      </c>
      <c r="F238" t="s">
        <v>765</v>
      </c>
      <c r="G238" s="2">
        <v>45430</v>
      </c>
      <c r="H238" s="2">
        <v>45430</v>
      </c>
      <c r="I238" s="2">
        <v>45475</v>
      </c>
      <c r="J238" t="s">
        <v>0</v>
      </c>
      <c r="K238" s="3">
        <v>-2398853</v>
      </c>
      <c r="L238" t="s">
        <v>0</v>
      </c>
      <c r="M238" t="s">
        <v>6</v>
      </c>
      <c r="N238" s="2"/>
      <c r="O238" t="s">
        <v>0</v>
      </c>
      <c r="P238" t="s">
        <v>8</v>
      </c>
    </row>
    <row r="239" spans="1:16" ht="14.1" customHeight="1" outlineLevel="2">
      <c r="A239" t="s">
        <v>258</v>
      </c>
      <c r="B239" t="s">
        <v>2</v>
      </c>
      <c r="C239" t="s">
        <v>766</v>
      </c>
      <c r="D239" t="s">
        <v>4</v>
      </c>
      <c r="E239" t="s">
        <v>767</v>
      </c>
      <c r="F239" t="s">
        <v>768</v>
      </c>
      <c r="G239" s="2">
        <v>45430</v>
      </c>
      <c r="H239" s="2">
        <v>45430</v>
      </c>
      <c r="I239" s="2">
        <v>45475</v>
      </c>
      <c r="J239" t="s">
        <v>0</v>
      </c>
      <c r="K239" s="3">
        <v>-1834531</v>
      </c>
      <c r="L239" t="s">
        <v>0</v>
      </c>
      <c r="M239" t="s">
        <v>6</v>
      </c>
      <c r="N239" s="2"/>
      <c r="O239" t="s">
        <v>0</v>
      </c>
      <c r="P239" t="s">
        <v>8</v>
      </c>
    </row>
    <row r="240" spans="1:16" ht="14.1" customHeight="1" outlineLevel="2">
      <c r="A240" t="s">
        <v>143</v>
      </c>
      <c r="B240" t="s">
        <v>2</v>
      </c>
      <c r="C240" t="s">
        <v>769</v>
      </c>
      <c r="D240" t="s">
        <v>4</v>
      </c>
      <c r="E240" t="s">
        <v>770</v>
      </c>
      <c r="F240" t="s">
        <v>771</v>
      </c>
      <c r="G240" s="2">
        <v>45432</v>
      </c>
      <c r="H240" s="2">
        <v>45434</v>
      </c>
      <c r="I240" s="2">
        <v>45479</v>
      </c>
      <c r="J240" t="s">
        <v>0</v>
      </c>
      <c r="K240" s="3">
        <v>-2398853</v>
      </c>
      <c r="L240" t="s">
        <v>0</v>
      </c>
      <c r="M240" t="s">
        <v>6</v>
      </c>
      <c r="N240" s="2"/>
      <c r="O240" t="s">
        <v>0</v>
      </c>
      <c r="P240" t="s">
        <v>8</v>
      </c>
    </row>
    <row r="241" spans="1:16" ht="14.1" customHeight="1" outlineLevel="2">
      <c r="A241" t="s">
        <v>772</v>
      </c>
      <c r="B241" t="s">
        <v>2</v>
      </c>
      <c r="C241" t="s">
        <v>773</v>
      </c>
      <c r="D241" t="s">
        <v>4</v>
      </c>
      <c r="E241" t="s">
        <v>774</v>
      </c>
      <c r="F241" t="s">
        <v>775</v>
      </c>
      <c r="G241" s="2">
        <v>45432</v>
      </c>
      <c r="H241" s="2">
        <v>45435</v>
      </c>
      <c r="I241" s="2">
        <v>45480</v>
      </c>
      <c r="J241" t="s">
        <v>0</v>
      </c>
      <c r="K241" s="3">
        <v>-1199426</v>
      </c>
      <c r="L241" t="s">
        <v>0</v>
      </c>
      <c r="M241" t="s">
        <v>6</v>
      </c>
      <c r="N241" s="2"/>
      <c r="O241" t="s">
        <v>0</v>
      </c>
      <c r="P241" t="s">
        <v>8</v>
      </c>
    </row>
    <row r="242" spans="1:16" ht="14.1" customHeight="1" outlineLevel="2">
      <c r="A242" t="s">
        <v>35</v>
      </c>
      <c r="B242" t="s">
        <v>2</v>
      </c>
      <c r="C242" t="s">
        <v>776</v>
      </c>
      <c r="D242" t="s">
        <v>4</v>
      </c>
      <c r="E242" t="s">
        <v>777</v>
      </c>
      <c r="F242" t="s">
        <v>778</v>
      </c>
      <c r="G242" s="2">
        <v>45432</v>
      </c>
      <c r="H242" s="2">
        <v>45434</v>
      </c>
      <c r="I242" s="2">
        <v>45479</v>
      </c>
      <c r="J242" t="s">
        <v>0</v>
      </c>
      <c r="K242" s="3">
        <v>-1586131</v>
      </c>
      <c r="L242" t="s">
        <v>0</v>
      </c>
      <c r="M242" t="s">
        <v>6</v>
      </c>
      <c r="N242" s="2"/>
      <c r="O242" t="s">
        <v>0</v>
      </c>
      <c r="P242" t="s">
        <v>8</v>
      </c>
    </row>
    <row r="243" spans="1:16" ht="14.1" customHeight="1" outlineLevel="2">
      <c r="A243" t="s">
        <v>154</v>
      </c>
      <c r="B243" t="s">
        <v>2</v>
      </c>
      <c r="C243" t="s">
        <v>779</v>
      </c>
      <c r="D243" t="s">
        <v>4</v>
      </c>
      <c r="E243" t="s">
        <v>780</v>
      </c>
      <c r="F243" t="s">
        <v>781</v>
      </c>
      <c r="G243" s="2">
        <v>45432</v>
      </c>
      <c r="H243" s="2">
        <v>45434</v>
      </c>
      <c r="I243" s="2">
        <v>45479</v>
      </c>
      <c r="J243" t="s">
        <v>0</v>
      </c>
      <c r="K243" s="3">
        <v>-1849798</v>
      </c>
      <c r="L243" t="s">
        <v>0</v>
      </c>
      <c r="M243" t="s">
        <v>6</v>
      </c>
      <c r="N243" s="2"/>
      <c r="O243" t="s">
        <v>0</v>
      </c>
      <c r="P243" t="s">
        <v>8</v>
      </c>
    </row>
    <row r="244" spans="1:16" ht="14.1" customHeight="1" outlineLevel="2">
      <c r="A244" t="s">
        <v>280</v>
      </c>
      <c r="B244" t="s">
        <v>2</v>
      </c>
      <c r="C244" t="s">
        <v>782</v>
      </c>
      <c r="D244" t="s">
        <v>4</v>
      </c>
      <c r="E244" t="s">
        <v>783</v>
      </c>
      <c r="F244" t="s">
        <v>784</v>
      </c>
      <c r="G244" s="2">
        <v>45432</v>
      </c>
      <c r="H244" s="2">
        <v>45434</v>
      </c>
      <c r="I244" s="2">
        <v>45479</v>
      </c>
      <c r="J244" t="s">
        <v>0</v>
      </c>
      <c r="K244" s="3">
        <v>-1199426</v>
      </c>
      <c r="L244" t="s">
        <v>0</v>
      </c>
      <c r="M244" t="s">
        <v>6</v>
      </c>
      <c r="N244" s="2"/>
      <c r="O244" t="s">
        <v>0</v>
      </c>
      <c r="P244" t="s">
        <v>8</v>
      </c>
    </row>
    <row r="245" spans="1:16" ht="14.1" customHeight="1" outlineLevel="2">
      <c r="A245" t="s">
        <v>147</v>
      </c>
      <c r="B245" t="s">
        <v>2</v>
      </c>
      <c r="C245" t="s">
        <v>785</v>
      </c>
      <c r="D245" t="s">
        <v>4</v>
      </c>
      <c r="E245" t="s">
        <v>786</v>
      </c>
      <c r="F245" t="s">
        <v>787</v>
      </c>
      <c r="G245" s="2">
        <v>45432</v>
      </c>
      <c r="H245" s="2">
        <v>45434</v>
      </c>
      <c r="I245" s="2">
        <v>45479</v>
      </c>
      <c r="J245" t="s">
        <v>0</v>
      </c>
      <c r="K245" s="3">
        <v>-1633008</v>
      </c>
      <c r="L245" t="s">
        <v>0</v>
      </c>
      <c r="M245" t="s">
        <v>6</v>
      </c>
      <c r="N245" s="2"/>
      <c r="O245" t="s">
        <v>0</v>
      </c>
      <c r="P245" t="s">
        <v>8</v>
      </c>
    </row>
    <row r="246" spans="1:16" ht="14.1" customHeight="1" outlineLevel="2">
      <c r="A246" t="s">
        <v>541</v>
      </c>
      <c r="B246" t="s">
        <v>2</v>
      </c>
      <c r="C246" t="s">
        <v>788</v>
      </c>
      <c r="D246" t="s">
        <v>4</v>
      </c>
      <c r="E246" t="s">
        <v>789</v>
      </c>
      <c r="F246" t="s">
        <v>790</v>
      </c>
      <c r="G246" s="2">
        <v>45432</v>
      </c>
      <c r="H246" s="2">
        <v>45434</v>
      </c>
      <c r="I246" s="2">
        <v>45479</v>
      </c>
      <c r="J246" t="s">
        <v>0</v>
      </c>
      <c r="K246" s="3">
        <v>-1199426</v>
      </c>
      <c r="L246" t="s">
        <v>0</v>
      </c>
      <c r="M246" t="s">
        <v>6</v>
      </c>
      <c r="N246" s="2"/>
      <c r="O246" t="s">
        <v>0</v>
      </c>
      <c r="P246" t="s">
        <v>8</v>
      </c>
    </row>
    <row r="247" spans="1:16" ht="14.1" customHeight="1" outlineLevel="2">
      <c r="A247" t="s">
        <v>158</v>
      </c>
      <c r="B247" t="s">
        <v>2</v>
      </c>
      <c r="C247" t="s">
        <v>791</v>
      </c>
      <c r="D247" t="s">
        <v>4</v>
      </c>
      <c r="E247" t="s">
        <v>792</v>
      </c>
      <c r="F247" t="s">
        <v>793</v>
      </c>
      <c r="G247" s="2">
        <v>45432</v>
      </c>
      <c r="H247" s="2">
        <v>45434</v>
      </c>
      <c r="I247" s="2">
        <v>45479</v>
      </c>
      <c r="J247" t="s">
        <v>0</v>
      </c>
      <c r="K247" s="3">
        <v>-1849798</v>
      </c>
      <c r="L247" t="s">
        <v>0</v>
      </c>
      <c r="M247" t="s">
        <v>6</v>
      </c>
      <c r="N247" s="2"/>
      <c r="O247" t="s">
        <v>0</v>
      </c>
      <c r="P247" t="s">
        <v>8</v>
      </c>
    </row>
    <row r="248" spans="1:16" ht="14.1" customHeight="1" outlineLevel="2">
      <c r="A248" t="s">
        <v>42</v>
      </c>
      <c r="B248" t="s">
        <v>2</v>
      </c>
      <c r="C248" t="s">
        <v>794</v>
      </c>
      <c r="D248" t="s">
        <v>4</v>
      </c>
      <c r="E248" t="s">
        <v>795</v>
      </c>
      <c r="F248" t="s">
        <v>796</v>
      </c>
      <c r="G248" s="2">
        <v>45432</v>
      </c>
      <c r="H248" s="2">
        <v>45435</v>
      </c>
      <c r="I248" s="2">
        <v>45480</v>
      </c>
      <c r="J248" t="s">
        <v>0</v>
      </c>
      <c r="K248" s="3">
        <v>-1586131</v>
      </c>
      <c r="L248" t="s">
        <v>0</v>
      </c>
      <c r="M248" t="s">
        <v>6</v>
      </c>
      <c r="N248" s="2"/>
      <c r="O248" t="s">
        <v>0</v>
      </c>
      <c r="P248" t="s">
        <v>8</v>
      </c>
    </row>
    <row r="249" spans="1:16" ht="14.1" customHeight="1" outlineLevel="2">
      <c r="A249" t="s">
        <v>114</v>
      </c>
      <c r="B249" t="s">
        <v>2</v>
      </c>
      <c r="C249" t="s">
        <v>797</v>
      </c>
      <c r="D249" t="s">
        <v>4</v>
      </c>
      <c r="E249" t="s">
        <v>798</v>
      </c>
      <c r="F249" t="s">
        <v>799</v>
      </c>
      <c r="G249" s="2">
        <v>45432</v>
      </c>
      <c r="H249" s="2">
        <v>45435</v>
      </c>
      <c r="I249" s="2">
        <v>45480</v>
      </c>
      <c r="J249" t="s">
        <v>0</v>
      </c>
      <c r="K249" s="3">
        <v>-1802922</v>
      </c>
      <c r="L249" t="s">
        <v>0</v>
      </c>
      <c r="M249" t="s">
        <v>6</v>
      </c>
      <c r="N249" s="2"/>
      <c r="O249" t="s">
        <v>0</v>
      </c>
      <c r="P249" t="s">
        <v>8</v>
      </c>
    </row>
    <row r="250" spans="1:16" ht="14.1" customHeight="1" outlineLevel="2">
      <c r="A250" t="s">
        <v>27</v>
      </c>
      <c r="B250" t="s">
        <v>2</v>
      </c>
      <c r="C250" t="s">
        <v>800</v>
      </c>
      <c r="D250" t="s">
        <v>4</v>
      </c>
      <c r="E250" t="s">
        <v>801</v>
      </c>
      <c r="F250" t="s">
        <v>802</v>
      </c>
      <c r="G250" s="2">
        <v>45432</v>
      </c>
      <c r="H250" s="2">
        <v>45434</v>
      </c>
      <c r="I250" s="2">
        <v>45479</v>
      </c>
      <c r="J250" t="s">
        <v>0</v>
      </c>
      <c r="K250" s="3">
        <v>-1199426</v>
      </c>
      <c r="L250" t="s">
        <v>0</v>
      </c>
      <c r="M250" t="s">
        <v>6</v>
      </c>
      <c r="N250" s="2"/>
      <c r="O250" t="s">
        <v>0</v>
      </c>
      <c r="P250" t="s">
        <v>8</v>
      </c>
    </row>
    <row r="251" spans="1:16" ht="14.1" customHeight="1" outlineLevel="2">
      <c r="A251" t="s">
        <v>1</v>
      </c>
      <c r="B251" t="s">
        <v>2</v>
      </c>
      <c r="C251" t="s">
        <v>803</v>
      </c>
      <c r="D251" t="s">
        <v>4</v>
      </c>
      <c r="E251" t="s">
        <v>804</v>
      </c>
      <c r="F251" t="s">
        <v>805</v>
      </c>
      <c r="G251" s="2">
        <v>45432</v>
      </c>
      <c r="H251" s="2">
        <v>45434</v>
      </c>
      <c r="I251" s="2">
        <v>45479</v>
      </c>
      <c r="J251" t="s">
        <v>0</v>
      </c>
      <c r="K251" s="3">
        <v>-1586131</v>
      </c>
      <c r="L251" t="s">
        <v>0</v>
      </c>
      <c r="M251" t="s">
        <v>6</v>
      </c>
      <c r="N251" s="2"/>
      <c r="O251" t="s">
        <v>0</v>
      </c>
      <c r="P251" t="s">
        <v>8</v>
      </c>
    </row>
    <row r="252" spans="1:16" ht="14.1" customHeight="1" outlineLevel="2">
      <c r="A252" t="s">
        <v>91</v>
      </c>
      <c r="B252" t="s">
        <v>2</v>
      </c>
      <c r="C252" t="s">
        <v>806</v>
      </c>
      <c r="D252" t="s">
        <v>4</v>
      </c>
      <c r="E252" t="s">
        <v>807</v>
      </c>
      <c r="F252" t="s">
        <v>808</v>
      </c>
      <c r="G252" s="2">
        <v>45433</v>
      </c>
      <c r="H252" s="2">
        <v>45435</v>
      </c>
      <c r="I252" s="2">
        <v>45480</v>
      </c>
      <c r="J252" t="s">
        <v>0</v>
      </c>
      <c r="K252" s="3">
        <v>-1784851</v>
      </c>
      <c r="L252" t="s">
        <v>0</v>
      </c>
      <c r="M252" t="s">
        <v>6</v>
      </c>
      <c r="N252" s="2"/>
      <c r="O252" t="s">
        <v>0</v>
      </c>
      <c r="P252" t="s">
        <v>8</v>
      </c>
    </row>
    <row r="253" spans="1:16" ht="14.1" customHeight="1" outlineLevel="2">
      <c r="A253" t="s">
        <v>91</v>
      </c>
      <c r="B253" t="s">
        <v>2</v>
      </c>
      <c r="C253" t="s">
        <v>809</v>
      </c>
      <c r="D253" t="s">
        <v>4</v>
      </c>
      <c r="E253" t="s">
        <v>810</v>
      </c>
      <c r="F253" t="s">
        <v>811</v>
      </c>
      <c r="G253" s="2">
        <v>45433</v>
      </c>
      <c r="H253" s="2">
        <v>45435</v>
      </c>
      <c r="I253" s="2">
        <v>45480</v>
      </c>
      <c r="J253" t="s">
        <v>0</v>
      </c>
      <c r="K253" s="3">
        <v>-3389053</v>
      </c>
      <c r="L253" t="s">
        <v>0</v>
      </c>
      <c r="M253" t="s">
        <v>6</v>
      </c>
      <c r="N253" s="2"/>
      <c r="O253" t="s">
        <v>0</v>
      </c>
      <c r="P253" t="s">
        <v>8</v>
      </c>
    </row>
    <row r="254" spans="1:16" ht="14.1" customHeight="1" outlineLevel="2">
      <c r="A254" t="s">
        <v>68</v>
      </c>
      <c r="B254" t="s">
        <v>2</v>
      </c>
      <c r="C254" t="s">
        <v>812</v>
      </c>
      <c r="D254" t="s">
        <v>4</v>
      </c>
      <c r="E254" t="s">
        <v>813</v>
      </c>
      <c r="F254" t="s">
        <v>814</v>
      </c>
      <c r="G254" s="2">
        <v>45433</v>
      </c>
      <c r="H254" s="2">
        <v>45434</v>
      </c>
      <c r="I254" s="2">
        <v>45479</v>
      </c>
      <c r="J254" t="s">
        <v>0</v>
      </c>
      <c r="K254" s="3">
        <v>-2785558</v>
      </c>
      <c r="L254" t="s">
        <v>0</v>
      </c>
      <c r="M254" t="s">
        <v>6</v>
      </c>
      <c r="N254" s="2"/>
      <c r="O254" t="s">
        <v>0</v>
      </c>
      <c r="P254" t="s">
        <v>8</v>
      </c>
    </row>
    <row r="255" spans="1:16" ht="14.1" customHeight="1" outlineLevel="2">
      <c r="A255" t="s">
        <v>570</v>
      </c>
      <c r="B255" t="s">
        <v>2</v>
      </c>
      <c r="C255" t="s">
        <v>815</v>
      </c>
      <c r="D255" t="s">
        <v>4</v>
      </c>
      <c r="E255" t="s">
        <v>816</v>
      </c>
      <c r="F255" t="s">
        <v>817</v>
      </c>
      <c r="G255" s="2">
        <v>45433</v>
      </c>
      <c r="H255" s="2">
        <v>45434</v>
      </c>
      <c r="I255" s="2">
        <v>45479</v>
      </c>
      <c r="J255" t="s">
        <v>0</v>
      </c>
      <c r="K255" s="3">
        <v>-1586131</v>
      </c>
      <c r="L255" t="s">
        <v>0</v>
      </c>
      <c r="M255" t="s">
        <v>6</v>
      </c>
      <c r="N255" s="2"/>
      <c r="O255" t="s">
        <v>0</v>
      </c>
      <c r="P255" t="s">
        <v>8</v>
      </c>
    </row>
    <row r="256" spans="1:16" ht="14.1" customHeight="1" outlineLevel="2">
      <c r="A256" t="s">
        <v>570</v>
      </c>
      <c r="B256" t="s">
        <v>2</v>
      </c>
      <c r="C256" t="s">
        <v>818</v>
      </c>
      <c r="D256" t="s">
        <v>4</v>
      </c>
      <c r="E256" t="s">
        <v>819</v>
      </c>
      <c r="F256" t="s">
        <v>820</v>
      </c>
      <c r="G256" s="2">
        <v>45433</v>
      </c>
      <c r="H256" s="2">
        <v>45434</v>
      </c>
      <c r="I256" s="2">
        <v>45479</v>
      </c>
      <c r="J256" t="s">
        <v>0</v>
      </c>
      <c r="K256" s="3">
        <v>-632301</v>
      </c>
      <c r="L256" t="s">
        <v>0</v>
      </c>
      <c r="M256" t="s">
        <v>6</v>
      </c>
      <c r="N256" s="2"/>
      <c r="O256" t="s">
        <v>0</v>
      </c>
      <c r="P256" t="s">
        <v>8</v>
      </c>
    </row>
    <row r="257" spans="1:16" ht="14.1" customHeight="1" outlineLevel="2">
      <c r="A257" t="s">
        <v>58</v>
      </c>
      <c r="B257" t="s">
        <v>2</v>
      </c>
      <c r="C257" t="s">
        <v>821</v>
      </c>
      <c r="D257" t="s">
        <v>4</v>
      </c>
      <c r="E257" t="s">
        <v>822</v>
      </c>
      <c r="F257" t="s">
        <v>823</v>
      </c>
      <c r="G257" s="2">
        <v>45433</v>
      </c>
      <c r="H257" s="2">
        <v>45435</v>
      </c>
      <c r="I257" s="2">
        <v>45480</v>
      </c>
      <c r="J257" t="s">
        <v>0</v>
      </c>
      <c r="K257" s="3">
        <v>-1586131</v>
      </c>
      <c r="L257" t="s">
        <v>0</v>
      </c>
      <c r="M257" t="s">
        <v>6</v>
      </c>
      <c r="N257" s="2"/>
      <c r="O257" t="s">
        <v>0</v>
      </c>
      <c r="P257" t="s">
        <v>8</v>
      </c>
    </row>
    <row r="258" spans="1:16" ht="14.1" customHeight="1" outlineLevel="2">
      <c r="A258" t="s">
        <v>244</v>
      </c>
      <c r="B258" t="s">
        <v>2</v>
      </c>
      <c r="C258" t="s">
        <v>824</v>
      </c>
      <c r="D258" t="s">
        <v>4</v>
      </c>
      <c r="E258" t="s">
        <v>825</v>
      </c>
      <c r="F258" t="s">
        <v>826</v>
      </c>
      <c r="G258" s="2">
        <v>45433</v>
      </c>
      <c r="H258" s="2">
        <v>45435</v>
      </c>
      <c r="I258" s="2">
        <v>45480</v>
      </c>
      <c r="J258" t="s">
        <v>0</v>
      </c>
      <c r="K258" s="3">
        <v>-2786983</v>
      </c>
      <c r="L258" t="s">
        <v>0</v>
      </c>
      <c r="M258" t="s">
        <v>6</v>
      </c>
      <c r="N258" s="2"/>
      <c r="O258" t="s">
        <v>0</v>
      </c>
      <c r="P258" t="s">
        <v>8</v>
      </c>
    </row>
    <row r="259" spans="1:16" ht="14.1" customHeight="1" outlineLevel="2">
      <c r="A259" t="s">
        <v>72</v>
      </c>
      <c r="B259" t="s">
        <v>2</v>
      </c>
      <c r="C259" t="s">
        <v>827</v>
      </c>
      <c r="D259" t="s">
        <v>4</v>
      </c>
      <c r="E259" t="s">
        <v>828</v>
      </c>
      <c r="F259" t="s">
        <v>829</v>
      </c>
      <c r="G259" s="2">
        <v>45433</v>
      </c>
      <c r="H259" s="2">
        <v>45435</v>
      </c>
      <c r="I259" s="2">
        <v>45480</v>
      </c>
      <c r="J259" t="s">
        <v>0</v>
      </c>
      <c r="K259" s="3">
        <v>-1586131</v>
      </c>
      <c r="L259" t="s">
        <v>0</v>
      </c>
      <c r="M259" t="s">
        <v>6</v>
      </c>
      <c r="N259" s="2"/>
      <c r="O259" t="s">
        <v>0</v>
      </c>
      <c r="P259" t="s">
        <v>8</v>
      </c>
    </row>
    <row r="260" spans="1:16" ht="14.1" customHeight="1" outlineLevel="2">
      <c r="A260" t="s">
        <v>95</v>
      </c>
      <c r="B260" t="s">
        <v>2</v>
      </c>
      <c r="C260" t="s">
        <v>830</v>
      </c>
      <c r="D260" t="s">
        <v>4</v>
      </c>
      <c r="E260" t="s">
        <v>831</v>
      </c>
      <c r="F260" t="s">
        <v>832</v>
      </c>
      <c r="G260" s="2">
        <v>45433</v>
      </c>
      <c r="H260" s="2">
        <v>45435</v>
      </c>
      <c r="I260" s="2">
        <v>45480</v>
      </c>
      <c r="J260" t="s">
        <v>0</v>
      </c>
      <c r="K260" s="3">
        <v>-216791</v>
      </c>
      <c r="L260" t="s">
        <v>0</v>
      </c>
      <c r="M260" t="s">
        <v>6</v>
      </c>
      <c r="N260" s="2"/>
      <c r="O260" t="s">
        <v>0</v>
      </c>
      <c r="P260" t="s">
        <v>8</v>
      </c>
    </row>
    <row r="261" spans="1:16" ht="14.1" customHeight="1" outlineLevel="2">
      <c r="A261" t="s">
        <v>95</v>
      </c>
      <c r="B261" t="s">
        <v>2</v>
      </c>
      <c r="C261" t="s">
        <v>833</v>
      </c>
      <c r="D261" t="s">
        <v>4</v>
      </c>
      <c r="E261" t="s">
        <v>834</v>
      </c>
      <c r="F261" t="s">
        <v>835</v>
      </c>
      <c r="G261" s="2">
        <v>45433</v>
      </c>
      <c r="H261" s="2">
        <v>45435</v>
      </c>
      <c r="I261" s="2">
        <v>45480</v>
      </c>
      <c r="J261" t="s">
        <v>0</v>
      </c>
      <c r="K261" s="3">
        <v>-2019712</v>
      </c>
      <c r="L261" t="s">
        <v>0</v>
      </c>
      <c r="M261" t="s">
        <v>6</v>
      </c>
      <c r="N261" s="2"/>
      <c r="O261" t="s">
        <v>0</v>
      </c>
      <c r="P261" t="s">
        <v>8</v>
      </c>
    </row>
    <row r="262" spans="1:16" ht="14.1" customHeight="1" outlineLevel="2">
      <c r="A262" t="s">
        <v>607</v>
      </c>
      <c r="B262" t="s">
        <v>2</v>
      </c>
      <c r="C262" t="s">
        <v>836</v>
      </c>
      <c r="D262" t="s">
        <v>4</v>
      </c>
      <c r="E262" t="s">
        <v>837</v>
      </c>
      <c r="F262" t="s">
        <v>838</v>
      </c>
      <c r="G262" s="2">
        <v>45433</v>
      </c>
      <c r="H262" s="2">
        <v>45435</v>
      </c>
      <c r="I262" s="2">
        <v>45480</v>
      </c>
      <c r="J262" t="s">
        <v>0</v>
      </c>
      <c r="K262" s="3">
        <v>-2019712</v>
      </c>
      <c r="L262" t="s">
        <v>0</v>
      </c>
      <c r="M262" t="s">
        <v>6</v>
      </c>
      <c r="N262" s="2"/>
      <c r="O262" t="s">
        <v>0</v>
      </c>
      <c r="P262" t="s">
        <v>8</v>
      </c>
    </row>
    <row r="263" spans="1:16" ht="14.1" customHeight="1" outlineLevel="2">
      <c r="A263" t="s">
        <v>607</v>
      </c>
      <c r="B263" t="s">
        <v>2</v>
      </c>
      <c r="C263" t="s">
        <v>839</v>
      </c>
      <c r="D263" t="s">
        <v>4</v>
      </c>
      <c r="E263" t="s">
        <v>840</v>
      </c>
      <c r="F263" t="s">
        <v>841</v>
      </c>
      <c r="G263" s="2">
        <v>45433</v>
      </c>
      <c r="H263" s="2">
        <v>45435</v>
      </c>
      <c r="I263" s="2">
        <v>45480</v>
      </c>
      <c r="J263" t="s">
        <v>0</v>
      </c>
      <c r="K263" s="3">
        <v>-248400</v>
      </c>
      <c r="L263" t="s">
        <v>0</v>
      </c>
      <c r="M263" t="s">
        <v>6</v>
      </c>
      <c r="N263" s="2"/>
      <c r="O263" t="s">
        <v>0</v>
      </c>
      <c r="P263" t="s">
        <v>8</v>
      </c>
    </row>
    <row r="264" spans="1:16" ht="14.1" customHeight="1" outlineLevel="2">
      <c r="A264" t="s">
        <v>103</v>
      </c>
      <c r="B264" t="s">
        <v>2</v>
      </c>
      <c r="C264" t="s">
        <v>842</v>
      </c>
      <c r="D264" t="s">
        <v>4</v>
      </c>
      <c r="E264" t="s">
        <v>843</v>
      </c>
      <c r="F264" t="s">
        <v>844</v>
      </c>
      <c r="G264" s="2">
        <v>45434</v>
      </c>
      <c r="H264" s="2">
        <v>45435</v>
      </c>
      <c r="I264" s="2">
        <v>45480</v>
      </c>
      <c r="J264" t="s">
        <v>0</v>
      </c>
      <c r="K264" s="3">
        <v>-2785558</v>
      </c>
      <c r="L264" t="s">
        <v>0</v>
      </c>
      <c r="M264" t="s">
        <v>6</v>
      </c>
      <c r="N264" s="2"/>
      <c r="O264" t="s">
        <v>0</v>
      </c>
      <c r="P264" t="s">
        <v>8</v>
      </c>
    </row>
    <row r="265" spans="1:16" ht="14.1" customHeight="1" outlineLevel="2">
      <c r="A265" t="s">
        <v>200</v>
      </c>
      <c r="B265" t="s">
        <v>2</v>
      </c>
      <c r="C265" t="s">
        <v>845</v>
      </c>
      <c r="D265" t="s">
        <v>4</v>
      </c>
      <c r="E265" t="s">
        <v>846</v>
      </c>
      <c r="F265" t="s">
        <v>847</v>
      </c>
      <c r="G265" s="2">
        <v>45434</v>
      </c>
      <c r="H265" s="2">
        <v>45434</v>
      </c>
      <c r="I265" s="2">
        <v>45479</v>
      </c>
      <c r="J265" t="s">
        <v>0</v>
      </c>
      <c r="K265" s="3">
        <v>-1199426</v>
      </c>
      <c r="L265" t="s">
        <v>0</v>
      </c>
      <c r="M265" t="s">
        <v>6</v>
      </c>
      <c r="N265" s="2"/>
      <c r="O265" t="s">
        <v>0</v>
      </c>
      <c r="P265" t="s">
        <v>8</v>
      </c>
    </row>
    <row r="266" spans="1:16" ht="14.1" customHeight="1" outlineLevel="2">
      <c r="A266" t="s">
        <v>258</v>
      </c>
      <c r="B266" t="s">
        <v>2</v>
      </c>
      <c r="C266" t="s">
        <v>848</v>
      </c>
      <c r="D266" t="s">
        <v>4</v>
      </c>
      <c r="E266" t="s">
        <v>849</v>
      </c>
      <c r="F266" t="s">
        <v>850</v>
      </c>
      <c r="G266" s="2">
        <v>45434</v>
      </c>
      <c r="H266" s="2">
        <v>45434</v>
      </c>
      <c r="I266" s="2">
        <v>45479</v>
      </c>
      <c r="J266" t="s">
        <v>0</v>
      </c>
      <c r="K266" s="3">
        <v>-1586131</v>
      </c>
      <c r="L266" t="s">
        <v>0</v>
      </c>
      <c r="M266" t="s">
        <v>6</v>
      </c>
      <c r="N266" s="2"/>
      <c r="O266" t="s">
        <v>0</v>
      </c>
      <c r="P266" t="s">
        <v>8</v>
      </c>
    </row>
    <row r="267" spans="1:16" ht="14.1" customHeight="1" outlineLevel="2">
      <c r="A267" t="s">
        <v>204</v>
      </c>
      <c r="B267" t="s">
        <v>2</v>
      </c>
      <c r="C267" t="s">
        <v>851</v>
      </c>
      <c r="D267" t="s">
        <v>4</v>
      </c>
      <c r="E267" t="s">
        <v>852</v>
      </c>
      <c r="F267" t="s">
        <v>853</v>
      </c>
      <c r="G267" s="2">
        <v>45434</v>
      </c>
      <c r="H267" s="2">
        <v>45434</v>
      </c>
      <c r="I267" s="2">
        <v>45479</v>
      </c>
      <c r="J267" t="s">
        <v>0</v>
      </c>
      <c r="K267" s="3">
        <v>-1586131</v>
      </c>
      <c r="L267" t="s">
        <v>0</v>
      </c>
      <c r="M267" t="s">
        <v>6</v>
      </c>
      <c r="N267" s="2"/>
      <c r="O267" t="s">
        <v>0</v>
      </c>
      <c r="P267" t="s">
        <v>8</v>
      </c>
    </row>
    <row r="268" spans="1:16" ht="14.1" customHeight="1" outlineLevel="2">
      <c r="A268" t="s">
        <v>196</v>
      </c>
      <c r="B268" t="s">
        <v>2</v>
      </c>
      <c r="C268" t="s">
        <v>854</v>
      </c>
      <c r="D268" t="s">
        <v>4</v>
      </c>
      <c r="E268" t="s">
        <v>855</v>
      </c>
      <c r="F268" t="s">
        <v>856</v>
      </c>
      <c r="G268" s="2">
        <v>45434</v>
      </c>
      <c r="H268" s="2">
        <v>45434</v>
      </c>
      <c r="I268" s="2">
        <v>45479</v>
      </c>
      <c r="J268" t="s">
        <v>0</v>
      </c>
      <c r="K268" s="3">
        <v>-3417859</v>
      </c>
      <c r="L268" t="s">
        <v>0</v>
      </c>
      <c r="M268" t="s">
        <v>6</v>
      </c>
      <c r="N268" s="2"/>
      <c r="O268" t="s">
        <v>0</v>
      </c>
      <c r="P268" t="s">
        <v>8</v>
      </c>
    </row>
    <row r="269" spans="1:16" ht="14.1" customHeight="1" outlineLevel="2">
      <c r="A269" t="s">
        <v>87</v>
      </c>
      <c r="B269" t="s">
        <v>2</v>
      </c>
      <c r="C269" t="s">
        <v>857</v>
      </c>
      <c r="D269" t="s">
        <v>4</v>
      </c>
      <c r="E269" t="s">
        <v>858</v>
      </c>
      <c r="F269" t="s">
        <v>859</v>
      </c>
      <c r="G269" s="2">
        <v>45434</v>
      </c>
      <c r="H269" s="2">
        <v>45434</v>
      </c>
      <c r="I269" s="2">
        <v>45479</v>
      </c>
      <c r="J269" t="s">
        <v>0</v>
      </c>
      <c r="K269" s="3">
        <v>-4371689</v>
      </c>
      <c r="L269" t="s">
        <v>0</v>
      </c>
      <c r="M269" t="s">
        <v>6</v>
      </c>
      <c r="N269" s="2"/>
      <c r="O269" t="s">
        <v>0</v>
      </c>
      <c r="P269" t="s">
        <v>8</v>
      </c>
    </row>
    <row r="270" spans="1:16" ht="14.1" customHeight="1" outlineLevel="2">
      <c r="A270" t="s">
        <v>46</v>
      </c>
      <c r="B270" t="s">
        <v>2</v>
      </c>
      <c r="C270" t="s">
        <v>860</v>
      </c>
      <c r="D270" t="s">
        <v>4</v>
      </c>
      <c r="E270" t="s">
        <v>861</v>
      </c>
      <c r="F270" t="s">
        <v>862</v>
      </c>
      <c r="G270" s="2">
        <v>45435</v>
      </c>
      <c r="H270" s="2">
        <v>45437</v>
      </c>
      <c r="I270" s="2">
        <v>45482</v>
      </c>
      <c r="J270" t="s">
        <v>0</v>
      </c>
      <c r="K270" s="3">
        <v>-4588479</v>
      </c>
      <c r="L270" t="s">
        <v>0</v>
      </c>
      <c r="M270" t="s">
        <v>6</v>
      </c>
      <c r="N270" s="2"/>
      <c r="O270" t="s">
        <v>0</v>
      </c>
      <c r="P270" t="s">
        <v>8</v>
      </c>
    </row>
    <row r="271" spans="1:16" ht="14.1" customHeight="1" outlineLevel="2">
      <c r="A271" t="s">
        <v>91</v>
      </c>
      <c r="B271" t="s">
        <v>2</v>
      </c>
      <c r="C271" t="s">
        <v>863</v>
      </c>
      <c r="D271" t="s">
        <v>4</v>
      </c>
      <c r="E271" t="s">
        <v>864</v>
      </c>
      <c r="F271" t="s">
        <v>865</v>
      </c>
      <c r="G271" s="2">
        <v>45435</v>
      </c>
      <c r="H271" s="2">
        <v>45440</v>
      </c>
      <c r="I271" s="2">
        <v>45485</v>
      </c>
      <c r="J271" t="s">
        <v>0</v>
      </c>
      <c r="K271" s="3">
        <v>-3389053</v>
      </c>
      <c r="L271" t="s">
        <v>0</v>
      </c>
      <c r="M271" t="s">
        <v>6</v>
      </c>
      <c r="N271" s="2"/>
      <c r="O271" t="s">
        <v>0</v>
      </c>
      <c r="P271" t="s">
        <v>8</v>
      </c>
    </row>
    <row r="272" spans="1:16" ht="14.1" customHeight="1" outlineLevel="2">
      <c r="A272" t="s">
        <v>35</v>
      </c>
      <c r="B272" t="s">
        <v>2</v>
      </c>
      <c r="C272" t="s">
        <v>866</v>
      </c>
      <c r="D272" t="s">
        <v>4</v>
      </c>
      <c r="E272" t="s">
        <v>867</v>
      </c>
      <c r="F272" t="s">
        <v>868</v>
      </c>
      <c r="G272" s="2">
        <v>45435</v>
      </c>
      <c r="H272" s="2">
        <v>45437</v>
      </c>
      <c r="I272" s="2">
        <v>45482</v>
      </c>
      <c r="J272" t="s">
        <v>0</v>
      </c>
      <c r="K272" s="3">
        <v>-1586131</v>
      </c>
      <c r="L272" t="s">
        <v>0</v>
      </c>
      <c r="M272" t="s">
        <v>6</v>
      </c>
      <c r="N272" s="2"/>
      <c r="O272" t="s">
        <v>0</v>
      </c>
      <c r="P272" t="s">
        <v>8</v>
      </c>
    </row>
    <row r="273" spans="1:16" ht="14.1" customHeight="1" outlineLevel="2">
      <c r="A273" t="s">
        <v>42</v>
      </c>
      <c r="B273" t="s">
        <v>2</v>
      </c>
      <c r="C273" t="s">
        <v>869</v>
      </c>
      <c r="D273" t="s">
        <v>4</v>
      </c>
      <c r="E273" t="s">
        <v>870</v>
      </c>
      <c r="F273" t="s">
        <v>871</v>
      </c>
      <c r="G273" s="2">
        <v>45435</v>
      </c>
      <c r="H273" s="2">
        <v>45438</v>
      </c>
      <c r="I273" s="2">
        <v>45483</v>
      </c>
      <c r="J273" t="s">
        <v>0</v>
      </c>
      <c r="K273" s="3">
        <v>-1199426</v>
      </c>
      <c r="L273" t="s">
        <v>0</v>
      </c>
      <c r="M273" t="s">
        <v>6</v>
      </c>
      <c r="N273" s="2"/>
      <c r="O273" t="s">
        <v>0</v>
      </c>
      <c r="P273" t="s">
        <v>8</v>
      </c>
    </row>
    <row r="274" spans="1:16" ht="14.1" customHeight="1" outlineLevel="2">
      <c r="A274" t="s">
        <v>50</v>
      </c>
      <c r="B274" t="s">
        <v>2</v>
      </c>
      <c r="C274" t="s">
        <v>872</v>
      </c>
      <c r="D274" t="s">
        <v>4</v>
      </c>
      <c r="E274" t="s">
        <v>873</v>
      </c>
      <c r="F274" t="s">
        <v>874</v>
      </c>
      <c r="G274" s="2">
        <v>45435</v>
      </c>
      <c r="H274" s="2">
        <v>45437</v>
      </c>
      <c r="I274" s="2">
        <v>45482</v>
      </c>
      <c r="J274" t="s">
        <v>0</v>
      </c>
      <c r="K274" s="3">
        <v>-2448533</v>
      </c>
      <c r="L274" t="s">
        <v>0</v>
      </c>
      <c r="M274" t="s">
        <v>6</v>
      </c>
      <c r="N274" s="2"/>
      <c r="O274" t="s">
        <v>0</v>
      </c>
      <c r="P274" t="s">
        <v>8</v>
      </c>
    </row>
    <row r="275" spans="1:16" ht="14.1" customHeight="1" outlineLevel="2">
      <c r="A275" t="s">
        <v>50</v>
      </c>
      <c r="B275" t="s">
        <v>2</v>
      </c>
      <c r="C275" t="s">
        <v>875</v>
      </c>
      <c r="D275" t="s">
        <v>4</v>
      </c>
      <c r="E275" t="s">
        <v>876</v>
      </c>
      <c r="F275" t="s">
        <v>877</v>
      </c>
      <c r="G275" s="2">
        <v>45435</v>
      </c>
      <c r="H275" s="2">
        <v>45437</v>
      </c>
      <c r="I275" s="2">
        <v>45482</v>
      </c>
      <c r="J275" t="s">
        <v>0</v>
      </c>
      <c r="K275" s="3">
        <v>-216791</v>
      </c>
      <c r="L275" t="s">
        <v>0</v>
      </c>
      <c r="M275" t="s">
        <v>6</v>
      </c>
      <c r="N275" s="2"/>
      <c r="O275" t="s">
        <v>0</v>
      </c>
      <c r="P275" t="s">
        <v>8</v>
      </c>
    </row>
    <row r="276" spans="1:16" ht="14.1" customHeight="1" outlineLevel="2">
      <c r="A276" t="s">
        <v>27</v>
      </c>
      <c r="B276" t="s">
        <v>2</v>
      </c>
      <c r="C276" t="s">
        <v>878</v>
      </c>
      <c r="D276" t="s">
        <v>4</v>
      </c>
      <c r="E276" t="s">
        <v>879</v>
      </c>
      <c r="F276" t="s">
        <v>880</v>
      </c>
      <c r="G276" s="2">
        <v>45435</v>
      </c>
      <c r="H276" s="2">
        <v>45437</v>
      </c>
      <c r="I276" s="2">
        <v>45482</v>
      </c>
      <c r="J276" t="s">
        <v>0</v>
      </c>
      <c r="K276" s="3">
        <v>-2785558</v>
      </c>
      <c r="L276" t="s">
        <v>0</v>
      </c>
      <c r="M276" t="s">
        <v>6</v>
      </c>
      <c r="N276" s="2"/>
      <c r="O276" t="s">
        <v>0</v>
      </c>
      <c r="P276" t="s">
        <v>8</v>
      </c>
    </row>
    <row r="277" spans="1:16" ht="14.1" customHeight="1" outlineLevel="2">
      <c r="A277" t="s">
        <v>79</v>
      </c>
      <c r="B277" t="s">
        <v>2</v>
      </c>
      <c r="C277" t="s">
        <v>881</v>
      </c>
      <c r="D277" t="s">
        <v>4</v>
      </c>
      <c r="E277" t="s">
        <v>882</v>
      </c>
      <c r="F277" t="s">
        <v>883</v>
      </c>
      <c r="G277" s="2">
        <v>45435</v>
      </c>
      <c r="H277" s="2">
        <v>45435</v>
      </c>
      <c r="I277" s="2">
        <v>45480</v>
      </c>
      <c r="J277" t="s">
        <v>0</v>
      </c>
      <c r="K277" s="3">
        <v>-1586131</v>
      </c>
      <c r="L277" t="s">
        <v>0</v>
      </c>
      <c r="M277" t="s">
        <v>6</v>
      </c>
      <c r="N277" s="2"/>
      <c r="O277" t="s">
        <v>0</v>
      </c>
      <c r="P277" t="s">
        <v>8</v>
      </c>
    </row>
    <row r="278" spans="1:16" ht="14.1" customHeight="1" outlineLevel="2">
      <c r="A278" t="s">
        <v>13</v>
      </c>
      <c r="B278" t="s">
        <v>2</v>
      </c>
      <c r="C278" t="s">
        <v>884</v>
      </c>
      <c r="D278" t="s">
        <v>4</v>
      </c>
      <c r="E278" t="s">
        <v>885</v>
      </c>
      <c r="F278" t="s">
        <v>886</v>
      </c>
      <c r="G278" s="2">
        <v>45439</v>
      </c>
      <c r="H278" s="2">
        <v>45441</v>
      </c>
      <c r="I278" s="2">
        <v>45486</v>
      </c>
      <c r="J278" t="s">
        <v>0</v>
      </c>
      <c r="K278" s="3">
        <v>-1852602</v>
      </c>
      <c r="L278" t="s">
        <v>0</v>
      </c>
      <c r="M278" t="s">
        <v>6</v>
      </c>
      <c r="N278" s="2"/>
      <c r="O278" t="s">
        <v>0</v>
      </c>
      <c r="P278" t="s">
        <v>8</v>
      </c>
    </row>
    <row r="279" spans="1:16" ht="14.1" customHeight="1" outlineLevel="2">
      <c r="A279" t="s">
        <v>143</v>
      </c>
      <c r="B279" t="s">
        <v>2</v>
      </c>
      <c r="C279" t="s">
        <v>887</v>
      </c>
      <c r="D279" t="s">
        <v>4</v>
      </c>
      <c r="E279" t="s">
        <v>888</v>
      </c>
      <c r="F279" t="s">
        <v>889</v>
      </c>
      <c r="G279" s="2">
        <v>45439</v>
      </c>
      <c r="H279" s="2">
        <v>45441</v>
      </c>
      <c r="I279" s="2">
        <v>45486</v>
      </c>
      <c r="J279" t="s">
        <v>0</v>
      </c>
      <c r="K279" s="3">
        <v>-5402627</v>
      </c>
      <c r="L279" t="s">
        <v>0</v>
      </c>
      <c r="M279" t="s">
        <v>6</v>
      </c>
      <c r="N279" s="2"/>
      <c r="O279" t="s">
        <v>0</v>
      </c>
      <c r="P279" t="s">
        <v>8</v>
      </c>
    </row>
    <row r="280" spans="1:16" ht="14.1" customHeight="1" outlineLevel="2">
      <c r="A280" t="s">
        <v>35</v>
      </c>
      <c r="B280" t="s">
        <v>2</v>
      </c>
      <c r="C280" t="s">
        <v>890</v>
      </c>
      <c r="D280" t="s">
        <v>4</v>
      </c>
      <c r="E280" t="s">
        <v>891</v>
      </c>
      <c r="F280" t="s">
        <v>892</v>
      </c>
      <c r="G280" s="2">
        <v>45439</v>
      </c>
      <c r="H280" s="2">
        <v>45441</v>
      </c>
      <c r="I280" s="2">
        <v>45486</v>
      </c>
      <c r="J280" t="s">
        <v>0</v>
      </c>
      <c r="K280" s="3">
        <v>-1416217</v>
      </c>
      <c r="L280" t="s">
        <v>0</v>
      </c>
      <c r="M280" t="s">
        <v>6</v>
      </c>
      <c r="N280" s="2"/>
      <c r="O280" t="s">
        <v>0</v>
      </c>
      <c r="P280" t="s">
        <v>8</v>
      </c>
    </row>
    <row r="281" spans="1:16" ht="14.1" customHeight="1" outlineLevel="2">
      <c r="A281" t="s">
        <v>296</v>
      </c>
      <c r="B281" t="s">
        <v>2</v>
      </c>
      <c r="C281" t="s">
        <v>893</v>
      </c>
      <c r="D281" t="s">
        <v>4</v>
      </c>
      <c r="E281" t="s">
        <v>894</v>
      </c>
      <c r="F281" t="s">
        <v>895</v>
      </c>
      <c r="G281" s="2">
        <v>45439</v>
      </c>
      <c r="H281" s="2">
        <v>45441</v>
      </c>
      <c r="I281" s="2">
        <v>45486</v>
      </c>
      <c r="J281" t="s">
        <v>0</v>
      </c>
      <c r="K281" s="3">
        <v>-867162</v>
      </c>
      <c r="L281" t="s">
        <v>0</v>
      </c>
      <c r="M281" t="s">
        <v>6</v>
      </c>
      <c r="N281" s="2"/>
      <c r="O281" t="s">
        <v>0</v>
      </c>
      <c r="P281" t="s">
        <v>8</v>
      </c>
    </row>
    <row r="282" spans="1:16" ht="14.1" customHeight="1" outlineLevel="2">
      <c r="A282" t="s">
        <v>390</v>
      </c>
      <c r="B282" t="s">
        <v>2</v>
      </c>
      <c r="C282" t="s">
        <v>896</v>
      </c>
      <c r="D282" t="s">
        <v>4</v>
      </c>
      <c r="E282" t="s">
        <v>897</v>
      </c>
      <c r="F282" t="s">
        <v>898</v>
      </c>
      <c r="G282" s="2">
        <v>45439</v>
      </c>
      <c r="H282" s="2">
        <v>45441</v>
      </c>
      <c r="I282" s="2">
        <v>45486</v>
      </c>
      <c r="J282" t="s">
        <v>0</v>
      </c>
      <c r="K282" s="3">
        <v>-2066589</v>
      </c>
      <c r="L282" t="s">
        <v>0</v>
      </c>
      <c r="M282" t="s">
        <v>6</v>
      </c>
      <c r="N282" s="2"/>
      <c r="O282" t="s">
        <v>0</v>
      </c>
      <c r="P282" t="s">
        <v>8</v>
      </c>
    </row>
    <row r="283" spans="1:16" ht="14.1" customHeight="1" outlineLevel="2">
      <c r="A283" t="s">
        <v>280</v>
      </c>
      <c r="B283" t="s">
        <v>2</v>
      </c>
      <c r="C283" t="s">
        <v>899</v>
      </c>
      <c r="D283" t="s">
        <v>4</v>
      </c>
      <c r="E283" t="s">
        <v>900</v>
      </c>
      <c r="F283" t="s">
        <v>901</v>
      </c>
      <c r="G283" s="2">
        <v>45439</v>
      </c>
      <c r="H283" s="2">
        <v>45441</v>
      </c>
      <c r="I283" s="2">
        <v>45486</v>
      </c>
      <c r="J283" t="s">
        <v>0</v>
      </c>
      <c r="K283" s="3">
        <v>-2283379</v>
      </c>
      <c r="L283" t="s">
        <v>0</v>
      </c>
      <c r="M283" t="s">
        <v>6</v>
      </c>
      <c r="N283" s="2"/>
      <c r="O283" t="s">
        <v>0</v>
      </c>
      <c r="P283" t="s">
        <v>8</v>
      </c>
    </row>
    <row r="284" spans="1:16" ht="14.1" customHeight="1" outlineLevel="2">
      <c r="A284" t="s">
        <v>147</v>
      </c>
      <c r="B284" t="s">
        <v>2</v>
      </c>
      <c r="C284" t="s">
        <v>902</v>
      </c>
      <c r="D284" t="s">
        <v>4</v>
      </c>
      <c r="E284" t="s">
        <v>903</v>
      </c>
      <c r="F284" t="s">
        <v>904</v>
      </c>
      <c r="G284" s="2">
        <v>45439</v>
      </c>
      <c r="H284" s="2">
        <v>45441</v>
      </c>
      <c r="I284" s="2">
        <v>45486</v>
      </c>
      <c r="J284" t="s">
        <v>0</v>
      </c>
      <c r="K284" s="3">
        <v>-1199426</v>
      </c>
      <c r="L284" t="s">
        <v>0</v>
      </c>
      <c r="M284" t="s">
        <v>6</v>
      </c>
      <c r="N284" s="2"/>
      <c r="O284" t="s">
        <v>0</v>
      </c>
      <c r="P284" t="s">
        <v>8</v>
      </c>
    </row>
    <row r="285" spans="1:16" ht="14.1" customHeight="1" outlineLevel="2">
      <c r="A285" t="s">
        <v>668</v>
      </c>
      <c r="B285" t="s">
        <v>2</v>
      </c>
      <c r="C285" t="s">
        <v>905</v>
      </c>
      <c r="D285" t="s">
        <v>4</v>
      </c>
      <c r="E285" t="s">
        <v>906</v>
      </c>
      <c r="F285" t="s">
        <v>907</v>
      </c>
      <c r="G285" s="2">
        <v>45439</v>
      </c>
      <c r="H285" s="2">
        <v>45441</v>
      </c>
      <c r="I285" s="2">
        <v>45486</v>
      </c>
      <c r="J285" t="s">
        <v>0</v>
      </c>
      <c r="K285" s="3">
        <v>-1083953</v>
      </c>
      <c r="L285" t="s">
        <v>0</v>
      </c>
      <c r="M285" t="s">
        <v>6</v>
      </c>
      <c r="N285" s="2"/>
      <c r="O285" t="s">
        <v>0</v>
      </c>
      <c r="P285" t="s">
        <v>8</v>
      </c>
    </row>
    <row r="286" spans="1:16" ht="14.1" customHeight="1" outlineLevel="2">
      <c r="A286" t="s">
        <v>114</v>
      </c>
      <c r="B286" t="s">
        <v>2</v>
      </c>
      <c r="C286" t="s">
        <v>908</v>
      </c>
      <c r="D286" t="s">
        <v>4</v>
      </c>
      <c r="E286" t="s">
        <v>909</v>
      </c>
      <c r="F286" t="s">
        <v>910</v>
      </c>
      <c r="G286" s="2">
        <v>45439</v>
      </c>
      <c r="H286" s="2">
        <v>45442</v>
      </c>
      <c r="I286" s="2">
        <v>45487</v>
      </c>
      <c r="J286" t="s">
        <v>0</v>
      </c>
      <c r="K286" s="3">
        <v>-1802922</v>
      </c>
      <c r="L286" t="s">
        <v>0</v>
      </c>
      <c r="M286" t="s">
        <v>6</v>
      </c>
      <c r="N286" s="2"/>
      <c r="O286" t="s">
        <v>0</v>
      </c>
      <c r="P286" t="s">
        <v>8</v>
      </c>
    </row>
    <row r="287" spans="1:16" ht="14.1" customHeight="1" outlineLevel="2">
      <c r="A287" t="s">
        <v>27</v>
      </c>
      <c r="B287" t="s">
        <v>2</v>
      </c>
      <c r="C287" t="s">
        <v>911</v>
      </c>
      <c r="D287" t="s">
        <v>4</v>
      </c>
      <c r="E287" t="s">
        <v>912</v>
      </c>
      <c r="F287" t="s">
        <v>913</v>
      </c>
      <c r="G287" s="2">
        <v>45439</v>
      </c>
      <c r="H287" s="2">
        <v>45441</v>
      </c>
      <c r="I287" s="2">
        <v>45486</v>
      </c>
      <c r="J287" t="s">
        <v>0</v>
      </c>
      <c r="K287" s="3">
        <v>-3002348</v>
      </c>
      <c r="L287" t="s">
        <v>0</v>
      </c>
      <c r="M287" t="s">
        <v>6</v>
      </c>
      <c r="N287" s="2"/>
      <c r="O287" t="s">
        <v>0</v>
      </c>
      <c r="P287" t="s">
        <v>8</v>
      </c>
    </row>
    <row r="288" spans="1:16" ht="14.1" customHeight="1" outlineLevel="2">
      <c r="A288" t="s">
        <v>174</v>
      </c>
      <c r="B288" t="s">
        <v>2</v>
      </c>
      <c r="C288" t="s">
        <v>914</v>
      </c>
      <c r="D288" t="s">
        <v>4</v>
      </c>
      <c r="E288" t="s">
        <v>915</v>
      </c>
      <c r="F288" t="s">
        <v>916</v>
      </c>
      <c r="G288" s="2">
        <v>45439</v>
      </c>
      <c r="H288" s="2">
        <v>45441</v>
      </c>
      <c r="I288" s="2">
        <v>45486</v>
      </c>
      <c r="J288" t="s">
        <v>0</v>
      </c>
      <c r="K288" s="3">
        <v>-1199426</v>
      </c>
      <c r="L288" t="s">
        <v>0</v>
      </c>
      <c r="M288" t="s">
        <v>6</v>
      </c>
      <c r="N288" s="2"/>
      <c r="O288" t="s">
        <v>0</v>
      </c>
      <c r="P288" t="s">
        <v>8</v>
      </c>
    </row>
    <row r="289" spans="1:16" ht="14.1" customHeight="1" outlineLevel="2">
      <c r="A289" t="s">
        <v>244</v>
      </c>
      <c r="B289" t="s">
        <v>2</v>
      </c>
      <c r="C289" t="s">
        <v>917</v>
      </c>
      <c r="D289" t="s">
        <v>4</v>
      </c>
      <c r="E289" t="s">
        <v>918</v>
      </c>
      <c r="F289" t="s">
        <v>919</v>
      </c>
      <c r="G289" s="2">
        <v>45440</v>
      </c>
      <c r="H289" s="2">
        <v>45442</v>
      </c>
      <c r="I289" s="2">
        <v>45487</v>
      </c>
      <c r="J289" t="s">
        <v>0</v>
      </c>
      <c r="K289" s="3">
        <v>-1586131</v>
      </c>
      <c r="L289" t="s">
        <v>0</v>
      </c>
      <c r="M289" t="s">
        <v>6</v>
      </c>
      <c r="N289" s="2"/>
      <c r="O289" t="s">
        <v>0</v>
      </c>
      <c r="P289" t="s">
        <v>8</v>
      </c>
    </row>
    <row r="290" spans="1:16" ht="14.1" customHeight="1" outlineLevel="2">
      <c r="A290" t="s">
        <v>244</v>
      </c>
      <c r="B290" t="s">
        <v>2</v>
      </c>
      <c r="C290" t="s">
        <v>920</v>
      </c>
      <c r="D290" t="s">
        <v>4</v>
      </c>
      <c r="E290" t="s">
        <v>921</v>
      </c>
      <c r="F290" t="s">
        <v>922</v>
      </c>
      <c r="G290" s="2">
        <v>45440</v>
      </c>
      <c r="H290" s="2">
        <v>45442</v>
      </c>
      <c r="I290" s="2">
        <v>45487</v>
      </c>
      <c r="J290" t="s">
        <v>0</v>
      </c>
      <c r="K290" s="3">
        <v>-1586131</v>
      </c>
      <c r="L290" t="s">
        <v>0</v>
      </c>
      <c r="M290" t="s">
        <v>6</v>
      </c>
      <c r="N290" s="2"/>
      <c r="O290" t="s">
        <v>0</v>
      </c>
      <c r="P290" t="s">
        <v>8</v>
      </c>
    </row>
    <row r="291" spans="1:16" ht="14.1" customHeight="1" outlineLevel="2">
      <c r="A291" t="s">
        <v>72</v>
      </c>
      <c r="B291" t="s">
        <v>2</v>
      </c>
      <c r="C291" t="s">
        <v>923</v>
      </c>
      <c r="D291" t="s">
        <v>4</v>
      </c>
      <c r="E291" t="s">
        <v>924</v>
      </c>
      <c r="F291" t="s">
        <v>925</v>
      </c>
      <c r="G291" s="2">
        <v>45440</v>
      </c>
      <c r="H291" s="2">
        <v>45441</v>
      </c>
      <c r="I291" s="2">
        <v>45486</v>
      </c>
      <c r="J291" t="s">
        <v>0</v>
      </c>
      <c r="K291" s="3">
        <v>-2785558</v>
      </c>
      <c r="L291" t="s">
        <v>0</v>
      </c>
      <c r="M291" t="s">
        <v>6</v>
      </c>
      <c r="N291" s="2"/>
      <c r="O291" t="s">
        <v>0</v>
      </c>
      <c r="P291" t="s">
        <v>8</v>
      </c>
    </row>
    <row r="292" spans="1:16" ht="14.1" customHeight="1" outlineLevel="2">
      <c r="A292" t="s">
        <v>79</v>
      </c>
      <c r="B292" t="s">
        <v>2</v>
      </c>
      <c r="C292" t="s">
        <v>926</v>
      </c>
      <c r="D292" t="s">
        <v>4</v>
      </c>
      <c r="E292" t="s">
        <v>927</v>
      </c>
      <c r="F292" t="s">
        <v>928</v>
      </c>
      <c r="G292" s="2">
        <v>45440</v>
      </c>
      <c r="H292" s="2">
        <v>45440</v>
      </c>
      <c r="I292" s="2">
        <v>45485</v>
      </c>
      <c r="J292" t="s">
        <v>0</v>
      </c>
      <c r="K292" s="3">
        <v>-1633008</v>
      </c>
      <c r="L292" t="s">
        <v>0</v>
      </c>
      <c r="M292" t="s">
        <v>6</v>
      </c>
      <c r="N292" s="2"/>
      <c r="O292" t="s">
        <v>0</v>
      </c>
      <c r="P292" t="s">
        <v>8</v>
      </c>
    </row>
    <row r="293" spans="1:16" ht="14.1" customHeight="1" outlineLevel="2">
      <c r="A293" t="s">
        <v>99</v>
      </c>
      <c r="B293" t="s">
        <v>2</v>
      </c>
      <c r="C293" t="s">
        <v>929</v>
      </c>
      <c r="D293" t="s">
        <v>4</v>
      </c>
      <c r="E293" t="s">
        <v>930</v>
      </c>
      <c r="F293" t="s">
        <v>931</v>
      </c>
      <c r="G293" s="2">
        <v>45441</v>
      </c>
      <c r="H293" s="2">
        <v>45441</v>
      </c>
      <c r="I293" s="2">
        <v>45486</v>
      </c>
      <c r="J293" t="s">
        <v>0</v>
      </c>
      <c r="K293" s="3">
        <v>-1802922</v>
      </c>
      <c r="L293" t="s">
        <v>0</v>
      </c>
      <c r="M293" t="s">
        <v>6</v>
      </c>
      <c r="N293" s="2"/>
      <c r="O293" t="s">
        <v>0</v>
      </c>
      <c r="P293" t="s">
        <v>8</v>
      </c>
    </row>
    <row r="294" spans="1:16" ht="14.1" customHeight="1" outlineLevel="2">
      <c r="A294" t="s">
        <v>332</v>
      </c>
      <c r="B294" t="s">
        <v>2</v>
      </c>
      <c r="C294" t="s">
        <v>932</v>
      </c>
      <c r="D294" t="s">
        <v>4</v>
      </c>
      <c r="E294" t="s">
        <v>933</v>
      </c>
      <c r="F294" t="s">
        <v>934</v>
      </c>
      <c r="G294" s="2">
        <v>45441</v>
      </c>
      <c r="H294" s="2">
        <v>45441</v>
      </c>
      <c r="I294" s="2">
        <v>45486</v>
      </c>
      <c r="J294" t="s">
        <v>0</v>
      </c>
      <c r="K294" s="3">
        <v>-2786983</v>
      </c>
      <c r="L294" t="s">
        <v>0</v>
      </c>
      <c r="M294" t="s">
        <v>6</v>
      </c>
      <c r="N294" s="2"/>
      <c r="O294" t="s">
        <v>0</v>
      </c>
      <c r="P294" t="s">
        <v>8</v>
      </c>
    </row>
    <row r="295" spans="1:16" ht="14.1" customHeight="1" outlineLevel="2">
      <c r="A295" t="s">
        <v>87</v>
      </c>
      <c r="B295" t="s">
        <v>2</v>
      </c>
      <c r="C295" t="s">
        <v>935</v>
      </c>
      <c r="D295" t="s">
        <v>4</v>
      </c>
      <c r="E295" t="s">
        <v>936</v>
      </c>
      <c r="F295" t="s">
        <v>937</v>
      </c>
      <c r="G295" s="2">
        <v>45441</v>
      </c>
      <c r="H295" s="2">
        <v>45441</v>
      </c>
      <c r="I295" s="2">
        <v>45486</v>
      </c>
      <c r="J295" t="s">
        <v>0</v>
      </c>
      <c r="K295" s="3">
        <v>-3002348</v>
      </c>
      <c r="L295" t="s">
        <v>0</v>
      </c>
      <c r="M295" t="s">
        <v>6</v>
      </c>
      <c r="N295" s="2"/>
      <c r="O295" t="s">
        <v>0</v>
      </c>
      <c r="P295" t="s">
        <v>8</v>
      </c>
    </row>
    <row r="296" spans="1:16" ht="14.1" customHeight="1" outlineLevel="2">
      <c r="A296" t="s">
        <v>19</v>
      </c>
      <c r="B296" t="s">
        <v>2</v>
      </c>
      <c r="C296" t="s">
        <v>938</v>
      </c>
      <c r="D296" t="s">
        <v>4</v>
      </c>
      <c r="E296" t="s">
        <v>939</v>
      </c>
      <c r="F296" t="s">
        <v>940</v>
      </c>
      <c r="G296" s="2">
        <v>45441</v>
      </c>
      <c r="H296" s="2">
        <v>45441</v>
      </c>
      <c r="I296" s="2">
        <v>45486</v>
      </c>
      <c r="J296" t="s">
        <v>0</v>
      </c>
      <c r="K296" s="3">
        <v>-1802922</v>
      </c>
      <c r="L296" t="s">
        <v>0</v>
      </c>
      <c r="M296" t="s">
        <v>6</v>
      </c>
      <c r="N296" s="2"/>
      <c r="O296" t="s">
        <v>0</v>
      </c>
      <c r="P296" t="s">
        <v>8</v>
      </c>
    </row>
    <row r="297" spans="1:16" ht="14.1" customHeight="1" outlineLevel="2">
      <c r="A297" t="s">
        <v>58</v>
      </c>
      <c r="B297" t="s">
        <v>2</v>
      </c>
      <c r="C297" t="s">
        <v>941</v>
      </c>
      <c r="D297" t="s">
        <v>4</v>
      </c>
      <c r="E297" t="s">
        <v>942</v>
      </c>
      <c r="F297" t="s">
        <v>943</v>
      </c>
      <c r="G297" s="2">
        <v>45442</v>
      </c>
      <c r="H297" s="2">
        <v>45443</v>
      </c>
      <c r="I297" s="2">
        <v>45488</v>
      </c>
      <c r="J297" t="s">
        <v>0</v>
      </c>
      <c r="K297" s="3">
        <v>-1200852</v>
      </c>
      <c r="L297" t="s">
        <v>0</v>
      </c>
      <c r="M297" t="s">
        <v>6</v>
      </c>
      <c r="N297" s="2"/>
      <c r="O297" t="s">
        <v>0</v>
      </c>
      <c r="P297" t="s">
        <v>8</v>
      </c>
    </row>
    <row r="298" spans="1:16" ht="14.1" customHeight="1" outlineLevel="2">
      <c r="A298" t="s">
        <v>72</v>
      </c>
      <c r="B298" t="s">
        <v>2</v>
      </c>
      <c r="C298" t="s">
        <v>944</v>
      </c>
      <c r="D298" t="s">
        <v>4</v>
      </c>
      <c r="E298" t="s">
        <v>945</v>
      </c>
      <c r="F298" t="s">
        <v>946</v>
      </c>
      <c r="G298" s="2">
        <v>45442</v>
      </c>
      <c r="H298" s="2">
        <v>45443</v>
      </c>
      <c r="I298" s="2">
        <v>45488</v>
      </c>
      <c r="J298" t="s">
        <v>0</v>
      </c>
      <c r="K298" s="3">
        <v>-2785558</v>
      </c>
      <c r="L298" t="s">
        <v>0</v>
      </c>
      <c r="M298" t="s">
        <v>6</v>
      </c>
      <c r="N298" s="2"/>
      <c r="O298" t="s">
        <v>0</v>
      </c>
      <c r="P298" t="s">
        <v>8</v>
      </c>
    </row>
    <row r="299" spans="1:16" outlineLevel="1">
      <c r="A299" s="4" t="s">
        <v>0</v>
      </c>
      <c r="B299" s="4" t="s">
        <v>0</v>
      </c>
      <c r="C299" s="4" t="s">
        <v>0</v>
      </c>
      <c r="D299" s="4" t="s">
        <v>0</v>
      </c>
      <c r="E299" s="4" t="s">
        <v>0</v>
      </c>
      <c r="F299" s="4" t="s">
        <v>0</v>
      </c>
      <c r="G299" s="5"/>
      <c r="H299" s="5"/>
      <c r="I299" s="5"/>
      <c r="J299" s="4" t="s">
        <v>0</v>
      </c>
      <c r="K299" s="6">
        <v>-640235942</v>
      </c>
      <c r="L299" s="4" t="s">
        <v>0</v>
      </c>
      <c r="M299" s="4" t="s">
        <v>0</v>
      </c>
      <c r="N299" s="5"/>
      <c r="O299" s="4" t="s">
        <v>0</v>
      </c>
      <c r="P299" s="4" t="s">
        <v>0</v>
      </c>
    </row>
    <row r="300" spans="1:16" ht="14.1" customHeight="1" outlineLevel="2">
      <c r="A300" t="s">
        <v>2</v>
      </c>
      <c r="B300" t="s">
        <v>2</v>
      </c>
      <c r="C300" t="s">
        <v>947</v>
      </c>
      <c r="D300" t="s">
        <v>948</v>
      </c>
      <c r="E300" t="s">
        <v>0</v>
      </c>
      <c r="F300" t="s">
        <v>949</v>
      </c>
      <c r="G300" s="2">
        <v>45440</v>
      </c>
      <c r="H300" s="2">
        <v>45440</v>
      </c>
      <c r="I300" s="2">
        <v>45440</v>
      </c>
      <c r="J300" t="s">
        <v>950</v>
      </c>
      <c r="K300" s="3">
        <v>14394901</v>
      </c>
      <c r="L300" t="s">
        <v>0</v>
      </c>
      <c r="M300" t="s">
        <v>951</v>
      </c>
      <c r="N300" s="2">
        <v>45448</v>
      </c>
      <c r="O300" t="s">
        <v>7</v>
      </c>
      <c r="P300" t="s">
        <v>8</v>
      </c>
    </row>
    <row r="301" spans="1:16" outlineLevel="1">
      <c r="A301" s="4" t="s">
        <v>0</v>
      </c>
      <c r="B301" s="4" t="s">
        <v>0</v>
      </c>
      <c r="C301" s="4" t="s">
        <v>0</v>
      </c>
      <c r="D301" s="4" t="s">
        <v>0</v>
      </c>
      <c r="E301" s="4" t="s">
        <v>0</v>
      </c>
      <c r="F301" s="4" t="s">
        <v>0</v>
      </c>
      <c r="G301" s="5"/>
      <c r="H301" s="5"/>
      <c r="I301" s="5"/>
      <c r="J301" s="4" t="s">
        <v>950</v>
      </c>
      <c r="K301" s="6">
        <v>14394901</v>
      </c>
      <c r="L301" s="4" t="s">
        <v>0</v>
      </c>
      <c r="M301" s="4" t="s">
        <v>0</v>
      </c>
      <c r="N301" s="5"/>
      <c r="O301" s="4" t="s">
        <v>0</v>
      </c>
      <c r="P301" s="4" t="s">
        <v>0</v>
      </c>
    </row>
    <row r="302" spans="1:16" ht="14.1" customHeight="1" outlineLevel="2">
      <c r="A302" t="s">
        <v>2</v>
      </c>
      <c r="B302" t="s">
        <v>2</v>
      </c>
      <c r="C302" t="s">
        <v>952</v>
      </c>
      <c r="D302" t="s">
        <v>953</v>
      </c>
      <c r="E302" t="s">
        <v>0</v>
      </c>
      <c r="F302" t="s">
        <v>954</v>
      </c>
      <c r="G302" s="2">
        <v>45440</v>
      </c>
      <c r="H302" s="2">
        <v>45440</v>
      </c>
      <c r="I302" s="2">
        <v>45440</v>
      </c>
      <c r="J302" t="s">
        <v>955</v>
      </c>
      <c r="K302" s="3">
        <v>8636940</v>
      </c>
      <c r="L302" t="s">
        <v>0</v>
      </c>
      <c r="M302" t="s">
        <v>956</v>
      </c>
      <c r="N302" s="2">
        <v>45448</v>
      </c>
      <c r="O302" t="s">
        <v>7</v>
      </c>
      <c r="P302" t="s">
        <v>8</v>
      </c>
    </row>
    <row r="303" spans="1:16" ht="14.1" customHeight="1" outlineLevel="2">
      <c r="A303" t="s">
        <v>2</v>
      </c>
      <c r="B303" t="s">
        <v>2</v>
      </c>
      <c r="C303" t="s">
        <v>957</v>
      </c>
      <c r="D303" t="s">
        <v>953</v>
      </c>
      <c r="E303" t="s">
        <v>0</v>
      </c>
      <c r="F303" t="s">
        <v>958</v>
      </c>
      <c r="G303" s="2">
        <v>45440</v>
      </c>
      <c r="H303" s="2">
        <v>45440</v>
      </c>
      <c r="I303" s="2">
        <v>45440</v>
      </c>
      <c r="J303" t="s">
        <v>955</v>
      </c>
      <c r="K303" s="3">
        <v>39729927</v>
      </c>
      <c r="L303" t="s">
        <v>0</v>
      </c>
      <c r="M303" t="s">
        <v>956</v>
      </c>
      <c r="N303" s="2">
        <v>45448</v>
      </c>
      <c r="O303" t="s">
        <v>7</v>
      </c>
      <c r="P303" t="s">
        <v>8</v>
      </c>
    </row>
    <row r="304" spans="1:16" ht="14.1" customHeight="1" outlineLevel="2">
      <c r="A304" t="s">
        <v>2</v>
      </c>
      <c r="B304" t="s">
        <v>2</v>
      </c>
      <c r="C304" t="s">
        <v>959</v>
      </c>
      <c r="D304" t="s">
        <v>953</v>
      </c>
      <c r="E304" t="s">
        <v>0</v>
      </c>
      <c r="F304" t="s">
        <v>960</v>
      </c>
      <c r="G304" s="2">
        <v>45440</v>
      </c>
      <c r="H304" s="2">
        <v>45440</v>
      </c>
      <c r="I304" s="2">
        <v>45440</v>
      </c>
      <c r="J304" t="s">
        <v>955</v>
      </c>
      <c r="K304" s="3">
        <v>10364328</v>
      </c>
      <c r="L304" t="s">
        <v>0</v>
      </c>
      <c r="M304" t="s">
        <v>961</v>
      </c>
      <c r="N304" s="2">
        <v>45448</v>
      </c>
      <c r="O304" t="s">
        <v>7</v>
      </c>
      <c r="P304" t="s">
        <v>8</v>
      </c>
    </row>
    <row r="305" spans="1:16" outlineLevel="1">
      <c r="A305" s="4" t="s">
        <v>0</v>
      </c>
      <c r="B305" s="4" t="s">
        <v>0</v>
      </c>
      <c r="C305" s="4" t="s">
        <v>0</v>
      </c>
      <c r="D305" s="4" t="s">
        <v>0</v>
      </c>
      <c r="E305" s="4" t="s">
        <v>0</v>
      </c>
      <c r="F305" s="4" t="s">
        <v>0</v>
      </c>
      <c r="G305" s="5"/>
      <c r="H305" s="5"/>
      <c r="I305" s="5"/>
      <c r="J305" s="4" t="s">
        <v>955</v>
      </c>
      <c r="K305" s="6">
        <v>58731195</v>
      </c>
      <c r="L305" s="4" t="s">
        <v>0</v>
      </c>
      <c r="M305" s="4" t="s">
        <v>0</v>
      </c>
      <c r="N305" s="5"/>
      <c r="O305" s="4" t="s">
        <v>0</v>
      </c>
      <c r="P305" s="4" t="s">
        <v>0</v>
      </c>
    </row>
    <row r="306" spans="1:16">
      <c r="A306" s="7" t="s">
        <v>0</v>
      </c>
      <c r="B306" s="7" t="s">
        <v>0</v>
      </c>
      <c r="C306" s="7" t="s">
        <v>0</v>
      </c>
      <c r="D306" s="7" t="s">
        <v>0</v>
      </c>
      <c r="E306" s="7" t="s">
        <v>0</v>
      </c>
      <c r="F306" s="7" t="s">
        <v>0</v>
      </c>
      <c r="G306" s="8"/>
      <c r="H306" s="8"/>
      <c r="I306" s="8"/>
      <c r="J306" s="7" t="s">
        <v>0</v>
      </c>
      <c r="K306" s="9">
        <v>-567109846</v>
      </c>
      <c r="L306" s="7" t="s">
        <v>0</v>
      </c>
      <c r="M306" s="7" t="s">
        <v>0</v>
      </c>
      <c r="N306" s="8"/>
      <c r="O306" s="7" t="s">
        <v>0</v>
      </c>
      <c r="P306" s="7" t="s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303"/>
  <sheetViews>
    <sheetView topLeftCell="K1" workbookViewId="0">
      <selection activeCell="S299" sqref="S299"/>
    </sheetView>
  </sheetViews>
  <sheetFormatPr defaultRowHeight="12.75" outlineLevelRow="2"/>
  <cols>
    <col min="1" max="1" width="12" bestFit="1" customWidth="1"/>
    <col min="2" max="2" width="9" bestFit="1" customWidth="1"/>
    <col min="3" max="3" width="17" bestFit="1" customWidth="1"/>
    <col min="4" max="4" width="17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32" bestFit="1" customWidth="1"/>
    <col min="15" max="15" width="15" bestFit="1" customWidth="1"/>
    <col min="16" max="16" width="19" bestFit="1" customWidth="1"/>
    <col min="17" max="17" width="36" bestFit="1" customWidth="1"/>
    <col min="18" max="18" width="15.5703125" bestFit="1" customWidth="1"/>
    <col min="19" max="19" width="14.5703125" bestFit="1" customWidth="1"/>
  </cols>
  <sheetData>
    <row r="1" spans="1:19" ht="38.25">
      <c r="A1" s="1" t="s">
        <v>962</v>
      </c>
      <c r="B1" s="1" t="s">
        <v>963</v>
      </c>
      <c r="C1" s="1" t="s">
        <v>964</v>
      </c>
      <c r="D1" s="27" t="s">
        <v>979</v>
      </c>
      <c r="E1" s="10" t="s">
        <v>965</v>
      </c>
      <c r="F1" s="1" t="s">
        <v>966</v>
      </c>
      <c r="G1" s="1" t="s">
        <v>967</v>
      </c>
      <c r="H1" s="1" t="s">
        <v>968</v>
      </c>
      <c r="I1" s="1" t="s">
        <v>969</v>
      </c>
      <c r="J1" s="1" t="s">
        <v>970</v>
      </c>
      <c r="K1" s="10" t="s">
        <v>971</v>
      </c>
      <c r="L1" s="10" t="s">
        <v>972</v>
      </c>
      <c r="M1" s="1" t="s">
        <v>973</v>
      </c>
      <c r="N1" s="1" t="s">
        <v>974</v>
      </c>
      <c r="O1" s="1" t="s">
        <v>975</v>
      </c>
      <c r="P1" s="1" t="s">
        <v>976</v>
      </c>
      <c r="Q1" s="1" t="s">
        <v>977</v>
      </c>
    </row>
    <row r="2" spans="1:19" ht="14.1" hidden="1" customHeight="1" outlineLevel="2">
      <c r="A2" t="s">
        <v>1</v>
      </c>
      <c r="B2" t="s">
        <v>2</v>
      </c>
      <c r="C2" t="s">
        <v>3</v>
      </c>
      <c r="D2" s="28">
        <v>11262</v>
      </c>
      <c r="E2" t="s">
        <v>4</v>
      </c>
      <c r="F2" t="s">
        <v>0</v>
      </c>
      <c r="G2" t="s">
        <v>5</v>
      </c>
      <c r="H2" s="2">
        <v>45359</v>
      </c>
      <c r="I2" s="2">
        <v>45413</v>
      </c>
      <c r="J2" s="2">
        <v>45360</v>
      </c>
      <c r="K2" t="s">
        <v>0</v>
      </c>
      <c r="L2" s="3">
        <v>1586131</v>
      </c>
      <c r="M2" t="s">
        <v>0</v>
      </c>
      <c r="N2" t="s">
        <v>6</v>
      </c>
      <c r="O2" s="2">
        <v>45448</v>
      </c>
      <c r="P2" t="s">
        <v>7</v>
      </c>
      <c r="Q2" t="s">
        <v>8</v>
      </c>
      <c r="R2" s="30">
        <f>+VLOOKUP(D2,'NCC phản hồi'!B:H,7,0)</f>
        <v>-1586131</v>
      </c>
      <c r="S2" s="30">
        <f>+R2+L2</f>
        <v>0</v>
      </c>
    </row>
    <row r="3" spans="1:19" ht="14.1" hidden="1" customHeight="1" outlineLevel="2">
      <c r="A3" t="s">
        <v>1</v>
      </c>
      <c r="B3" t="s">
        <v>2</v>
      </c>
      <c r="C3" t="s">
        <v>9</v>
      </c>
      <c r="D3" s="28">
        <v>11642</v>
      </c>
      <c r="E3" t="s">
        <v>4</v>
      </c>
      <c r="F3" t="s">
        <v>10</v>
      </c>
      <c r="G3" t="s">
        <v>11</v>
      </c>
      <c r="H3" s="2">
        <v>45363</v>
      </c>
      <c r="I3" s="2">
        <v>45413</v>
      </c>
      <c r="J3" s="2">
        <v>45408</v>
      </c>
      <c r="K3" t="s">
        <v>0</v>
      </c>
      <c r="L3" s="3">
        <v>-1506825</v>
      </c>
      <c r="M3" t="s">
        <v>0</v>
      </c>
      <c r="N3" t="s">
        <v>12</v>
      </c>
      <c r="O3" s="2">
        <v>45448</v>
      </c>
      <c r="P3" t="s">
        <v>7</v>
      </c>
      <c r="Q3" t="s">
        <v>8</v>
      </c>
      <c r="R3" s="30">
        <f>+VLOOKUP(D3,'NCC phản hồi'!B:H,7,0)</f>
        <v>1506825</v>
      </c>
      <c r="S3" s="30">
        <f t="shared" ref="S3:S66" si="0">+R3+L3</f>
        <v>0</v>
      </c>
    </row>
    <row r="4" spans="1:19" ht="14.1" hidden="1" customHeight="1" outlineLevel="2">
      <c r="A4" t="s">
        <v>13</v>
      </c>
      <c r="B4" t="s">
        <v>2</v>
      </c>
      <c r="C4" t="s">
        <v>14</v>
      </c>
      <c r="D4" s="28">
        <v>11594</v>
      </c>
      <c r="E4" t="s">
        <v>4</v>
      </c>
      <c r="F4" t="s">
        <v>0</v>
      </c>
      <c r="G4" t="s">
        <v>15</v>
      </c>
      <c r="H4" s="2">
        <v>45363</v>
      </c>
      <c r="I4" s="2">
        <v>45413</v>
      </c>
      <c r="J4" s="2">
        <v>45364</v>
      </c>
      <c r="K4" t="s">
        <v>0</v>
      </c>
      <c r="L4" s="3">
        <v>7235819</v>
      </c>
      <c r="M4" t="s">
        <v>0</v>
      </c>
      <c r="N4" t="s">
        <v>6</v>
      </c>
      <c r="O4" s="2">
        <v>45448</v>
      </c>
      <c r="P4" t="s">
        <v>7</v>
      </c>
      <c r="Q4" t="s">
        <v>8</v>
      </c>
      <c r="R4" s="30">
        <f>+VLOOKUP(D4,'NCC phản hồi'!B:H,7,0)</f>
        <v>-7235819</v>
      </c>
      <c r="S4" s="30">
        <f t="shared" si="0"/>
        <v>0</v>
      </c>
    </row>
    <row r="5" spans="1:19" ht="14.1" hidden="1" customHeight="1" outlineLevel="2">
      <c r="A5" t="s">
        <v>13</v>
      </c>
      <c r="B5" t="s">
        <v>2</v>
      </c>
      <c r="C5" t="s">
        <v>16</v>
      </c>
      <c r="D5" s="28">
        <v>12193</v>
      </c>
      <c r="E5" t="s">
        <v>4</v>
      </c>
      <c r="F5" t="s">
        <v>17</v>
      </c>
      <c r="G5" t="s">
        <v>18</v>
      </c>
      <c r="H5" s="2">
        <v>45365</v>
      </c>
      <c r="I5" s="2">
        <v>45413</v>
      </c>
      <c r="J5" s="2">
        <v>45410</v>
      </c>
      <c r="K5" t="s">
        <v>0</v>
      </c>
      <c r="L5" s="3">
        <v>-7156512</v>
      </c>
      <c r="M5" t="s">
        <v>0</v>
      </c>
      <c r="N5" t="s">
        <v>12</v>
      </c>
      <c r="O5" s="2">
        <v>45448</v>
      </c>
      <c r="P5" t="s">
        <v>7</v>
      </c>
      <c r="Q5" t="s">
        <v>8</v>
      </c>
      <c r="R5" s="30">
        <f>+VLOOKUP(D5,'NCC phản hồi'!B:H,7,0)</f>
        <v>7156512</v>
      </c>
      <c r="S5" s="30">
        <f t="shared" si="0"/>
        <v>0</v>
      </c>
    </row>
    <row r="6" spans="1:19" ht="14.1" hidden="1" customHeight="1" outlineLevel="2">
      <c r="A6" t="s">
        <v>19</v>
      </c>
      <c r="B6" t="s">
        <v>2</v>
      </c>
      <c r="C6" t="s">
        <v>20</v>
      </c>
      <c r="D6" s="28">
        <v>13595</v>
      </c>
      <c r="E6" t="s">
        <v>4</v>
      </c>
      <c r="F6" t="s">
        <v>21</v>
      </c>
      <c r="G6" t="s">
        <v>22</v>
      </c>
      <c r="H6" s="2">
        <v>45376</v>
      </c>
      <c r="I6" s="2">
        <v>45383</v>
      </c>
      <c r="J6" s="2">
        <v>45428</v>
      </c>
      <c r="K6" t="s">
        <v>0</v>
      </c>
      <c r="L6" s="3">
        <v>-2785558</v>
      </c>
      <c r="M6" t="s">
        <v>0</v>
      </c>
      <c r="N6" t="s">
        <v>6</v>
      </c>
      <c r="O6" s="2">
        <v>45448</v>
      </c>
      <c r="P6" t="s">
        <v>7</v>
      </c>
      <c r="Q6" t="s">
        <v>8</v>
      </c>
      <c r="R6" s="30">
        <f>+VLOOKUP(D6,'NCC phản hồi'!B:H,7,0)</f>
        <v>2785558</v>
      </c>
      <c r="S6" s="30">
        <f t="shared" si="0"/>
        <v>0</v>
      </c>
    </row>
    <row r="7" spans="1:19" ht="14.1" hidden="1" customHeight="1" outlineLevel="2">
      <c r="A7" t="s">
        <v>23</v>
      </c>
      <c r="B7" t="s">
        <v>2</v>
      </c>
      <c r="C7" t="s">
        <v>24</v>
      </c>
      <c r="D7" s="28">
        <v>14852</v>
      </c>
      <c r="E7" t="s">
        <v>4</v>
      </c>
      <c r="F7" t="s">
        <v>25</v>
      </c>
      <c r="G7" t="s">
        <v>26</v>
      </c>
      <c r="H7" s="2">
        <v>45383</v>
      </c>
      <c r="I7" s="2">
        <v>45386</v>
      </c>
      <c r="J7" s="2">
        <v>45431</v>
      </c>
      <c r="K7" t="s">
        <v>0</v>
      </c>
      <c r="L7" s="3">
        <v>-1852602</v>
      </c>
      <c r="M7" t="s">
        <v>0</v>
      </c>
      <c r="N7" t="s">
        <v>6</v>
      </c>
      <c r="O7" s="2">
        <v>45448</v>
      </c>
      <c r="P7" t="s">
        <v>7</v>
      </c>
      <c r="Q7" t="s">
        <v>8</v>
      </c>
      <c r="R7" s="30">
        <f>+VLOOKUP(D7,'NCC phản hồi'!B:H,7,0)</f>
        <v>1852602</v>
      </c>
      <c r="S7" s="30">
        <f t="shared" si="0"/>
        <v>0</v>
      </c>
    </row>
    <row r="8" spans="1:19" ht="14.1" hidden="1" customHeight="1" outlineLevel="2">
      <c r="A8" t="s">
        <v>27</v>
      </c>
      <c r="B8" t="s">
        <v>2</v>
      </c>
      <c r="C8" t="s">
        <v>28</v>
      </c>
      <c r="D8" s="28">
        <v>14941</v>
      </c>
      <c r="E8" t="s">
        <v>4</v>
      </c>
      <c r="F8" t="s">
        <v>29</v>
      </c>
      <c r="G8" t="s">
        <v>30</v>
      </c>
      <c r="H8" s="2">
        <v>45383</v>
      </c>
      <c r="I8" s="2">
        <v>45385</v>
      </c>
      <c r="J8" s="2">
        <v>45430</v>
      </c>
      <c r="K8" t="s">
        <v>0</v>
      </c>
      <c r="L8" s="3">
        <v>-1852602</v>
      </c>
      <c r="M8" t="s">
        <v>0</v>
      </c>
      <c r="N8" t="s">
        <v>6</v>
      </c>
      <c r="O8" s="2">
        <v>45448</v>
      </c>
      <c r="P8" t="s">
        <v>7</v>
      </c>
      <c r="Q8" t="s">
        <v>8</v>
      </c>
      <c r="R8" s="30">
        <f>+VLOOKUP(D8,'NCC phản hồi'!B:H,7,0)</f>
        <v>1852602</v>
      </c>
      <c r="S8" s="30">
        <f t="shared" si="0"/>
        <v>0</v>
      </c>
    </row>
    <row r="9" spans="1:19" ht="14.1" hidden="1" customHeight="1" outlineLevel="2">
      <c r="A9" t="s">
        <v>31</v>
      </c>
      <c r="B9" t="s">
        <v>2</v>
      </c>
      <c r="C9" t="s">
        <v>32</v>
      </c>
      <c r="D9" s="28">
        <v>14942</v>
      </c>
      <c r="E9" t="s">
        <v>4</v>
      </c>
      <c r="F9" t="s">
        <v>33</v>
      </c>
      <c r="G9" t="s">
        <v>34</v>
      </c>
      <c r="H9" s="2">
        <v>45383</v>
      </c>
      <c r="I9" s="2">
        <v>45385</v>
      </c>
      <c r="J9" s="2">
        <v>45430</v>
      </c>
      <c r="K9" t="s">
        <v>0</v>
      </c>
      <c r="L9" s="3">
        <v>-4806696</v>
      </c>
      <c r="M9" t="s">
        <v>0</v>
      </c>
      <c r="N9" t="s">
        <v>6</v>
      </c>
      <c r="O9" s="2">
        <v>45448</v>
      </c>
      <c r="P9" t="s">
        <v>7</v>
      </c>
      <c r="Q9" t="s">
        <v>8</v>
      </c>
      <c r="R9" s="30">
        <f>+VLOOKUP(D9,'NCC phản hồi'!B:H,7,0)</f>
        <v>4806696</v>
      </c>
      <c r="S9" s="30">
        <f t="shared" si="0"/>
        <v>0</v>
      </c>
    </row>
    <row r="10" spans="1:19" ht="14.1" hidden="1" customHeight="1" outlineLevel="2">
      <c r="A10" t="s">
        <v>35</v>
      </c>
      <c r="B10" t="s">
        <v>2</v>
      </c>
      <c r="C10" t="s">
        <v>36</v>
      </c>
      <c r="D10" s="28">
        <v>14938</v>
      </c>
      <c r="E10" t="s">
        <v>4</v>
      </c>
      <c r="F10" t="s">
        <v>37</v>
      </c>
      <c r="G10" t="s">
        <v>38</v>
      </c>
      <c r="H10" s="2">
        <v>45383</v>
      </c>
      <c r="I10" s="2">
        <v>45385</v>
      </c>
      <c r="J10" s="2">
        <v>45430</v>
      </c>
      <c r="K10" t="s">
        <v>0</v>
      </c>
      <c r="L10" s="3">
        <v>-1802922</v>
      </c>
      <c r="M10" t="s">
        <v>0</v>
      </c>
      <c r="N10" t="s">
        <v>6</v>
      </c>
      <c r="O10" s="2">
        <v>45448</v>
      </c>
      <c r="P10" t="s">
        <v>7</v>
      </c>
      <c r="Q10" t="s">
        <v>8</v>
      </c>
      <c r="R10" s="30">
        <f>+VLOOKUP(D10,'NCC phản hồi'!B:H,7,0)</f>
        <v>1802922</v>
      </c>
      <c r="S10" s="30">
        <f t="shared" si="0"/>
        <v>0</v>
      </c>
    </row>
    <row r="11" spans="1:19" ht="14.1" hidden="1" customHeight="1" outlineLevel="2">
      <c r="A11" t="s">
        <v>1</v>
      </c>
      <c r="B11" t="s">
        <v>2</v>
      </c>
      <c r="C11" t="s">
        <v>39</v>
      </c>
      <c r="D11" s="28">
        <v>14939</v>
      </c>
      <c r="E11" t="s">
        <v>4</v>
      </c>
      <c r="F11" t="s">
        <v>40</v>
      </c>
      <c r="G11" t="s">
        <v>41</v>
      </c>
      <c r="H11" s="2">
        <v>45383</v>
      </c>
      <c r="I11" s="2">
        <v>45385</v>
      </c>
      <c r="J11" s="2">
        <v>45430</v>
      </c>
      <c r="K11" t="s">
        <v>0</v>
      </c>
      <c r="L11" s="3">
        <v>-1200852</v>
      </c>
      <c r="M11" t="s">
        <v>0</v>
      </c>
      <c r="N11" t="s">
        <v>6</v>
      </c>
      <c r="O11" s="2">
        <v>45448</v>
      </c>
      <c r="P11" t="s">
        <v>7</v>
      </c>
      <c r="Q11" t="s">
        <v>8</v>
      </c>
      <c r="R11" s="30">
        <f>+VLOOKUP(D11,'NCC phản hồi'!B:H,7,0)</f>
        <v>1200852</v>
      </c>
      <c r="S11" s="30">
        <f t="shared" si="0"/>
        <v>0</v>
      </c>
    </row>
    <row r="12" spans="1:19" ht="14.1" hidden="1" customHeight="1" outlineLevel="2">
      <c r="A12" t="s">
        <v>42</v>
      </c>
      <c r="B12" t="s">
        <v>2</v>
      </c>
      <c r="C12" t="s">
        <v>43</v>
      </c>
      <c r="D12" s="28">
        <v>14940</v>
      </c>
      <c r="E12" t="s">
        <v>4</v>
      </c>
      <c r="F12" t="s">
        <v>44</v>
      </c>
      <c r="G12" t="s">
        <v>45</v>
      </c>
      <c r="H12" s="2">
        <v>45383</v>
      </c>
      <c r="I12" s="2">
        <v>45386</v>
      </c>
      <c r="J12" s="2">
        <v>45431</v>
      </c>
      <c r="K12" t="s">
        <v>0</v>
      </c>
      <c r="L12" s="3">
        <v>-1199426</v>
      </c>
      <c r="M12" t="s">
        <v>0</v>
      </c>
      <c r="N12" t="s">
        <v>6</v>
      </c>
      <c r="O12" s="2">
        <v>45448</v>
      </c>
      <c r="P12" t="s">
        <v>7</v>
      </c>
      <c r="Q12" t="s">
        <v>8</v>
      </c>
      <c r="R12" s="30">
        <f>+VLOOKUP(D12,'NCC phản hồi'!B:H,7,0)</f>
        <v>1199426</v>
      </c>
      <c r="S12" s="30">
        <f t="shared" si="0"/>
        <v>0</v>
      </c>
    </row>
    <row r="13" spans="1:19" ht="14.1" hidden="1" customHeight="1" outlineLevel="2">
      <c r="A13" t="s">
        <v>46</v>
      </c>
      <c r="B13" t="s">
        <v>2</v>
      </c>
      <c r="C13" t="s">
        <v>47</v>
      </c>
      <c r="D13" s="28">
        <v>14835</v>
      </c>
      <c r="E13" t="s">
        <v>4</v>
      </c>
      <c r="F13" t="s">
        <v>48</v>
      </c>
      <c r="G13" t="s">
        <v>49</v>
      </c>
      <c r="H13" s="2">
        <v>45383</v>
      </c>
      <c r="I13" s="2">
        <v>45384</v>
      </c>
      <c r="J13" s="2">
        <v>45429</v>
      </c>
      <c r="K13" t="s">
        <v>0</v>
      </c>
      <c r="L13" s="3">
        <v>-2129808</v>
      </c>
      <c r="M13" t="s">
        <v>0</v>
      </c>
      <c r="N13" t="s">
        <v>6</v>
      </c>
      <c r="O13" s="2">
        <v>45448</v>
      </c>
      <c r="P13" t="s">
        <v>7</v>
      </c>
      <c r="Q13" t="s">
        <v>8</v>
      </c>
      <c r="R13" s="30">
        <f>+VLOOKUP(D13,'NCC phản hồi'!B:H,7,0)</f>
        <v>2129808</v>
      </c>
      <c r="S13" s="30">
        <f t="shared" si="0"/>
        <v>0</v>
      </c>
    </row>
    <row r="14" spans="1:19" ht="14.1" hidden="1" customHeight="1" outlineLevel="2">
      <c r="A14" t="s">
        <v>50</v>
      </c>
      <c r="B14" t="s">
        <v>2</v>
      </c>
      <c r="C14" t="s">
        <v>51</v>
      </c>
      <c r="D14" s="28">
        <v>14834</v>
      </c>
      <c r="E14" t="s">
        <v>4</v>
      </c>
      <c r="F14" t="s">
        <v>52</v>
      </c>
      <c r="G14" t="s">
        <v>53</v>
      </c>
      <c r="H14" s="2">
        <v>45383</v>
      </c>
      <c r="I14" s="2">
        <v>45384</v>
      </c>
      <c r="J14" s="2">
        <v>45429</v>
      </c>
      <c r="K14" t="s">
        <v>0</v>
      </c>
      <c r="L14" s="3">
        <v>-1199426</v>
      </c>
      <c r="M14" t="s">
        <v>0</v>
      </c>
      <c r="N14" t="s">
        <v>6</v>
      </c>
      <c r="O14" s="2">
        <v>45448</v>
      </c>
      <c r="P14" t="s">
        <v>7</v>
      </c>
      <c r="Q14" t="s">
        <v>8</v>
      </c>
      <c r="R14" s="30">
        <f>+VLOOKUP(D14,'NCC phản hồi'!B:H,7,0)</f>
        <v>1199426</v>
      </c>
      <c r="S14" s="30">
        <f t="shared" si="0"/>
        <v>0</v>
      </c>
    </row>
    <row r="15" spans="1:19" ht="14.1" hidden="1" customHeight="1" outlineLevel="2">
      <c r="A15" t="s">
        <v>54</v>
      </c>
      <c r="B15" t="s">
        <v>2</v>
      </c>
      <c r="C15" t="s">
        <v>55</v>
      </c>
      <c r="D15" s="28">
        <v>14847</v>
      </c>
      <c r="E15" t="s">
        <v>4</v>
      </c>
      <c r="F15" t="s">
        <v>56</v>
      </c>
      <c r="G15" t="s">
        <v>57</v>
      </c>
      <c r="H15" s="2">
        <v>45383</v>
      </c>
      <c r="I15" s="2">
        <v>45384</v>
      </c>
      <c r="J15" s="2">
        <v>45429</v>
      </c>
      <c r="K15" t="s">
        <v>0</v>
      </c>
      <c r="L15" s="3">
        <v>-4371689</v>
      </c>
      <c r="M15" t="s">
        <v>0</v>
      </c>
      <c r="N15" t="s">
        <v>6</v>
      </c>
      <c r="O15" s="2">
        <v>45448</v>
      </c>
      <c r="P15" t="s">
        <v>7</v>
      </c>
      <c r="Q15" t="s">
        <v>8</v>
      </c>
      <c r="R15" s="30">
        <f>+VLOOKUP(D15,'NCC phản hồi'!B:H,7,0)</f>
        <v>4371689</v>
      </c>
      <c r="S15" s="30">
        <f t="shared" si="0"/>
        <v>0</v>
      </c>
    </row>
    <row r="16" spans="1:19" ht="14.1" hidden="1" customHeight="1" outlineLevel="2">
      <c r="A16" t="s">
        <v>58</v>
      </c>
      <c r="B16" t="s">
        <v>2</v>
      </c>
      <c r="C16" t="s">
        <v>59</v>
      </c>
      <c r="D16" s="28">
        <v>14851</v>
      </c>
      <c r="E16" t="s">
        <v>4</v>
      </c>
      <c r="F16" t="s">
        <v>60</v>
      </c>
      <c r="G16" t="s">
        <v>61</v>
      </c>
      <c r="H16" s="2">
        <v>45383</v>
      </c>
      <c r="I16" s="2">
        <v>45384</v>
      </c>
      <c r="J16" s="2">
        <v>45429</v>
      </c>
      <c r="K16" t="s">
        <v>0</v>
      </c>
      <c r="L16" s="3">
        <v>-1199426</v>
      </c>
      <c r="M16" t="s">
        <v>0</v>
      </c>
      <c r="N16" t="s">
        <v>6</v>
      </c>
      <c r="O16" s="2">
        <v>45448</v>
      </c>
      <c r="P16" t="s">
        <v>7</v>
      </c>
      <c r="Q16" t="s">
        <v>8</v>
      </c>
      <c r="R16" s="30">
        <f>+VLOOKUP(D16,'NCC phản hồi'!B:H,7,0)</f>
        <v>1199426</v>
      </c>
      <c r="S16" s="30">
        <f t="shared" si="0"/>
        <v>0</v>
      </c>
    </row>
    <row r="17" spans="1:19" ht="14.1" hidden="1" customHeight="1" outlineLevel="2">
      <c r="A17" t="s">
        <v>50</v>
      </c>
      <c r="B17" t="s">
        <v>2</v>
      </c>
      <c r="C17" t="s">
        <v>62</v>
      </c>
      <c r="D17" s="28">
        <v>14833</v>
      </c>
      <c r="E17" t="s">
        <v>4</v>
      </c>
      <c r="F17" t="s">
        <v>63</v>
      </c>
      <c r="G17" t="s">
        <v>64</v>
      </c>
      <c r="H17" s="2">
        <v>45383</v>
      </c>
      <c r="I17" s="2">
        <v>45384</v>
      </c>
      <c r="J17" s="2">
        <v>45429</v>
      </c>
      <c r="K17" t="s">
        <v>0</v>
      </c>
      <c r="L17" s="3">
        <v>-1884211</v>
      </c>
      <c r="M17" t="s">
        <v>0</v>
      </c>
      <c r="N17" t="s">
        <v>6</v>
      </c>
      <c r="O17" s="2">
        <v>45448</v>
      </c>
      <c r="P17" t="s">
        <v>7</v>
      </c>
      <c r="Q17" t="s">
        <v>8</v>
      </c>
      <c r="R17" s="30">
        <f>+VLOOKUP(D17,'NCC phản hồi'!B:H,7,0)</f>
        <v>1884211</v>
      </c>
      <c r="S17" s="30">
        <f t="shared" si="0"/>
        <v>0</v>
      </c>
    </row>
    <row r="18" spans="1:19" ht="14.1" hidden="1" customHeight="1" outlineLevel="2">
      <c r="A18" t="s">
        <v>58</v>
      </c>
      <c r="B18" t="s">
        <v>2</v>
      </c>
      <c r="C18" t="s">
        <v>65</v>
      </c>
      <c r="D18" s="28">
        <v>14848</v>
      </c>
      <c r="E18" t="s">
        <v>4</v>
      </c>
      <c r="F18" t="s">
        <v>66</v>
      </c>
      <c r="G18" t="s">
        <v>67</v>
      </c>
      <c r="H18" s="2">
        <v>45383</v>
      </c>
      <c r="I18" s="2">
        <v>45384</v>
      </c>
      <c r="J18" s="2">
        <v>45429</v>
      </c>
      <c r="K18" t="s">
        <v>0</v>
      </c>
      <c r="L18" s="3">
        <v>-1200852</v>
      </c>
      <c r="M18" t="s">
        <v>0</v>
      </c>
      <c r="N18" t="s">
        <v>6</v>
      </c>
      <c r="O18" s="2">
        <v>45448</v>
      </c>
      <c r="P18" t="s">
        <v>7</v>
      </c>
      <c r="Q18" t="s">
        <v>8</v>
      </c>
      <c r="R18" s="30">
        <f>+VLOOKUP(D18,'NCC phản hồi'!B:H,7,0)</f>
        <v>1200852</v>
      </c>
      <c r="S18" s="30">
        <f t="shared" si="0"/>
        <v>0</v>
      </c>
    </row>
    <row r="19" spans="1:19" ht="14.1" hidden="1" customHeight="1" outlineLevel="2">
      <c r="A19" t="s">
        <v>68</v>
      </c>
      <c r="B19" t="s">
        <v>2</v>
      </c>
      <c r="C19" t="s">
        <v>69</v>
      </c>
      <c r="D19" s="28">
        <v>14849</v>
      </c>
      <c r="E19" t="s">
        <v>4</v>
      </c>
      <c r="F19" t="s">
        <v>70</v>
      </c>
      <c r="G19" t="s">
        <v>71</v>
      </c>
      <c r="H19" s="2">
        <v>45383</v>
      </c>
      <c r="I19" s="2">
        <v>45383</v>
      </c>
      <c r="J19" s="2">
        <v>45428</v>
      </c>
      <c r="K19" t="s">
        <v>0</v>
      </c>
      <c r="L19" s="3">
        <v>-3986410</v>
      </c>
      <c r="M19" t="s">
        <v>0</v>
      </c>
      <c r="N19" t="s">
        <v>6</v>
      </c>
      <c r="O19" s="2">
        <v>45448</v>
      </c>
      <c r="P19" t="s">
        <v>7</v>
      </c>
      <c r="Q19" t="s">
        <v>8</v>
      </c>
      <c r="R19" s="30">
        <f>+VLOOKUP(D19,'NCC phản hồi'!B:H,7,0)</f>
        <v>3986410</v>
      </c>
      <c r="S19" s="30">
        <f t="shared" si="0"/>
        <v>0</v>
      </c>
    </row>
    <row r="20" spans="1:19" ht="14.1" hidden="1" customHeight="1" outlineLevel="2">
      <c r="A20" t="s">
        <v>72</v>
      </c>
      <c r="B20" t="s">
        <v>2</v>
      </c>
      <c r="C20" t="s">
        <v>73</v>
      </c>
      <c r="D20" s="28">
        <v>14850</v>
      </c>
      <c r="E20" t="s">
        <v>4</v>
      </c>
      <c r="F20" t="s">
        <v>74</v>
      </c>
      <c r="G20" t="s">
        <v>75</v>
      </c>
      <c r="H20" s="2">
        <v>45383</v>
      </c>
      <c r="I20" s="2">
        <v>45383</v>
      </c>
      <c r="J20" s="2">
        <v>45428</v>
      </c>
      <c r="K20" t="s">
        <v>0</v>
      </c>
      <c r="L20" s="3">
        <v>-2398853</v>
      </c>
      <c r="M20" t="s">
        <v>0</v>
      </c>
      <c r="N20" t="s">
        <v>6</v>
      </c>
      <c r="O20" s="2">
        <v>45448</v>
      </c>
      <c r="P20" t="s">
        <v>7</v>
      </c>
      <c r="Q20" t="s">
        <v>8</v>
      </c>
      <c r="R20" s="30">
        <f>+VLOOKUP(D20,'NCC phản hồi'!B:H,7,0)</f>
        <v>2398853</v>
      </c>
      <c r="S20" s="30">
        <f t="shared" si="0"/>
        <v>0</v>
      </c>
    </row>
    <row r="21" spans="1:19" ht="14.1" hidden="1" customHeight="1" outlineLevel="2">
      <c r="A21" t="s">
        <v>72</v>
      </c>
      <c r="B21" t="s">
        <v>2</v>
      </c>
      <c r="C21" t="s">
        <v>76</v>
      </c>
      <c r="D21" s="28">
        <v>14853</v>
      </c>
      <c r="E21" t="s">
        <v>4</v>
      </c>
      <c r="F21" t="s">
        <v>77</v>
      </c>
      <c r="G21" t="s">
        <v>78</v>
      </c>
      <c r="H21" s="2">
        <v>45383</v>
      </c>
      <c r="I21" s="2">
        <v>45383</v>
      </c>
      <c r="J21" s="2">
        <v>45428</v>
      </c>
      <c r="K21" t="s">
        <v>0</v>
      </c>
      <c r="L21" s="3">
        <v>-2785558</v>
      </c>
      <c r="M21" t="s">
        <v>0</v>
      </c>
      <c r="N21" t="s">
        <v>6</v>
      </c>
      <c r="O21" s="2">
        <v>45448</v>
      </c>
      <c r="P21" t="s">
        <v>7</v>
      </c>
      <c r="Q21" t="s">
        <v>8</v>
      </c>
      <c r="R21" s="30">
        <f>+VLOOKUP(D21,'NCC phản hồi'!B:H,7,0)</f>
        <v>2785558</v>
      </c>
      <c r="S21" s="30">
        <f t="shared" si="0"/>
        <v>0</v>
      </c>
    </row>
    <row r="22" spans="1:19" ht="14.1" hidden="1" customHeight="1" outlineLevel="2">
      <c r="A22" t="s">
        <v>79</v>
      </c>
      <c r="B22" t="s">
        <v>2</v>
      </c>
      <c r="C22" t="s">
        <v>80</v>
      </c>
      <c r="D22" s="28">
        <v>14958</v>
      </c>
      <c r="E22" t="s">
        <v>4</v>
      </c>
      <c r="F22" t="s">
        <v>81</v>
      </c>
      <c r="G22" t="s">
        <v>82</v>
      </c>
      <c r="H22" s="2">
        <v>45384</v>
      </c>
      <c r="I22" s="2">
        <v>45384</v>
      </c>
      <c r="J22" s="2">
        <v>45429</v>
      </c>
      <c r="K22" t="s">
        <v>0</v>
      </c>
      <c r="L22" s="3">
        <v>-1586131</v>
      </c>
      <c r="M22" t="s">
        <v>0</v>
      </c>
      <c r="N22" t="s">
        <v>6</v>
      </c>
      <c r="O22" s="2">
        <v>45448</v>
      </c>
      <c r="P22" t="s">
        <v>7</v>
      </c>
      <c r="Q22" t="s">
        <v>8</v>
      </c>
      <c r="R22" s="30">
        <f>+VLOOKUP(D22,'NCC phản hồi'!B:H,7,0)</f>
        <v>1586131</v>
      </c>
      <c r="S22" s="30">
        <f t="shared" si="0"/>
        <v>0</v>
      </c>
    </row>
    <row r="23" spans="1:19" ht="14.1" hidden="1" customHeight="1" outlineLevel="2">
      <c r="A23" t="s">
        <v>83</v>
      </c>
      <c r="B23" t="s">
        <v>2</v>
      </c>
      <c r="C23" t="s">
        <v>84</v>
      </c>
      <c r="D23" s="28">
        <v>14957</v>
      </c>
      <c r="E23" t="s">
        <v>4</v>
      </c>
      <c r="F23" t="s">
        <v>85</v>
      </c>
      <c r="G23" t="s">
        <v>86</v>
      </c>
      <c r="H23" s="2">
        <v>45384</v>
      </c>
      <c r="I23" s="2">
        <v>45384</v>
      </c>
      <c r="J23" s="2">
        <v>45429</v>
      </c>
      <c r="K23" t="s">
        <v>0</v>
      </c>
      <c r="L23" s="3">
        <v>-1199426</v>
      </c>
      <c r="M23" t="s">
        <v>0</v>
      </c>
      <c r="N23" t="s">
        <v>6</v>
      </c>
      <c r="O23" s="2">
        <v>45448</v>
      </c>
      <c r="P23" t="s">
        <v>7</v>
      </c>
      <c r="Q23" t="s">
        <v>8</v>
      </c>
      <c r="R23" s="30">
        <f>+VLOOKUP(D23,'NCC phản hồi'!B:H,7,0)</f>
        <v>1199426</v>
      </c>
      <c r="S23" s="30">
        <f t="shared" si="0"/>
        <v>0</v>
      </c>
    </row>
    <row r="24" spans="1:19" ht="14.1" hidden="1" customHeight="1" outlineLevel="2">
      <c r="A24" t="s">
        <v>87</v>
      </c>
      <c r="B24" t="s">
        <v>2</v>
      </c>
      <c r="C24" t="s">
        <v>88</v>
      </c>
      <c r="D24" s="28">
        <v>14956</v>
      </c>
      <c r="E24" t="s">
        <v>4</v>
      </c>
      <c r="F24" t="s">
        <v>89</v>
      </c>
      <c r="G24" t="s">
        <v>90</v>
      </c>
      <c r="H24" s="2">
        <v>45384</v>
      </c>
      <c r="I24" s="2">
        <v>45384</v>
      </c>
      <c r="J24" s="2">
        <v>45429</v>
      </c>
      <c r="K24" t="s">
        <v>0</v>
      </c>
      <c r="L24" s="3">
        <v>-1586131</v>
      </c>
      <c r="M24" t="s">
        <v>0</v>
      </c>
      <c r="N24" t="s">
        <v>6</v>
      </c>
      <c r="O24" s="2">
        <v>45448</v>
      </c>
      <c r="P24" t="s">
        <v>7</v>
      </c>
      <c r="Q24" t="s">
        <v>8</v>
      </c>
      <c r="R24" s="30">
        <f>+VLOOKUP(D24,'NCC phản hồi'!B:H,7,0)</f>
        <v>1586131</v>
      </c>
      <c r="S24" s="30">
        <f t="shared" si="0"/>
        <v>0</v>
      </c>
    </row>
    <row r="25" spans="1:19" ht="14.1" hidden="1" customHeight="1" outlineLevel="2">
      <c r="A25" t="s">
        <v>91</v>
      </c>
      <c r="B25" t="s">
        <v>2</v>
      </c>
      <c r="C25" t="s">
        <v>92</v>
      </c>
      <c r="D25" s="28">
        <v>15046</v>
      </c>
      <c r="E25" t="s">
        <v>4</v>
      </c>
      <c r="F25" t="s">
        <v>93</v>
      </c>
      <c r="G25" t="s">
        <v>94</v>
      </c>
      <c r="H25" s="2">
        <v>45385</v>
      </c>
      <c r="I25" s="2">
        <v>45387</v>
      </c>
      <c r="J25" s="2">
        <v>45432</v>
      </c>
      <c r="K25" t="s">
        <v>0</v>
      </c>
      <c r="L25" s="3">
        <v>-3172262</v>
      </c>
      <c r="M25" t="s">
        <v>0</v>
      </c>
      <c r="N25" t="s">
        <v>6</v>
      </c>
      <c r="O25" s="2">
        <v>45448</v>
      </c>
      <c r="P25" t="s">
        <v>7</v>
      </c>
      <c r="Q25" t="s">
        <v>8</v>
      </c>
      <c r="R25" s="30">
        <f>+VLOOKUP(D25,'NCC phản hồi'!B:H,7,0)</f>
        <v>3172262</v>
      </c>
      <c r="S25" s="30">
        <f t="shared" si="0"/>
        <v>0</v>
      </c>
    </row>
    <row r="26" spans="1:19" ht="14.1" hidden="1" customHeight="1" outlineLevel="2">
      <c r="A26" t="s">
        <v>95</v>
      </c>
      <c r="B26" t="s">
        <v>2</v>
      </c>
      <c r="C26" t="s">
        <v>96</v>
      </c>
      <c r="D26" s="28">
        <v>15043</v>
      </c>
      <c r="E26" t="s">
        <v>4</v>
      </c>
      <c r="F26" t="s">
        <v>97</v>
      </c>
      <c r="G26" t="s">
        <v>98</v>
      </c>
      <c r="H26" s="2">
        <v>45385</v>
      </c>
      <c r="I26" s="2">
        <v>45387</v>
      </c>
      <c r="J26" s="2">
        <v>45432</v>
      </c>
      <c r="K26" t="s">
        <v>0</v>
      </c>
      <c r="L26" s="3">
        <v>-3984984</v>
      </c>
      <c r="M26" t="s">
        <v>0</v>
      </c>
      <c r="N26" t="s">
        <v>6</v>
      </c>
      <c r="O26" s="2">
        <v>45448</v>
      </c>
      <c r="P26" t="s">
        <v>7</v>
      </c>
      <c r="Q26" t="s">
        <v>8</v>
      </c>
      <c r="R26" s="30">
        <f>+VLOOKUP(D26,'NCC phản hồi'!B:H,7,0)</f>
        <v>3984984</v>
      </c>
      <c r="S26" s="30">
        <f t="shared" si="0"/>
        <v>0</v>
      </c>
    </row>
    <row r="27" spans="1:19" ht="14.1" hidden="1" customHeight="1" outlineLevel="2">
      <c r="A27" t="s">
        <v>99</v>
      </c>
      <c r="B27" t="s">
        <v>2</v>
      </c>
      <c r="C27" t="s">
        <v>100</v>
      </c>
      <c r="D27" s="28">
        <v>15028</v>
      </c>
      <c r="E27" t="s">
        <v>4</v>
      </c>
      <c r="F27" t="s">
        <v>101</v>
      </c>
      <c r="G27" t="s">
        <v>102</v>
      </c>
      <c r="H27" s="2">
        <v>45385</v>
      </c>
      <c r="I27" s="2">
        <v>45385</v>
      </c>
      <c r="J27" s="2">
        <v>45430</v>
      </c>
      <c r="K27" t="s">
        <v>0</v>
      </c>
      <c r="L27" s="3">
        <v>-2398853</v>
      </c>
      <c r="M27" t="s">
        <v>0</v>
      </c>
      <c r="N27" t="s">
        <v>6</v>
      </c>
      <c r="O27" s="2">
        <v>45448</v>
      </c>
      <c r="P27" t="s">
        <v>7</v>
      </c>
      <c r="Q27" t="s">
        <v>8</v>
      </c>
      <c r="R27" s="30">
        <f>+VLOOKUP(D27,'NCC phản hồi'!B:H,7,0)</f>
        <v>2398853</v>
      </c>
      <c r="S27" s="30">
        <f t="shared" si="0"/>
        <v>0</v>
      </c>
    </row>
    <row r="28" spans="1:19" ht="14.1" hidden="1" customHeight="1" outlineLevel="2">
      <c r="A28" t="s">
        <v>103</v>
      </c>
      <c r="B28" t="s">
        <v>2</v>
      </c>
      <c r="C28" t="s">
        <v>104</v>
      </c>
      <c r="D28" s="28">
        <v>15058</v>
      </c>
      <c r="E28" t="s">
        <v>4</v>
      </c>
      <c r="F28" t="s">
        <v>105</v>
      </c>
      <c r="G28" t="s">
        <v>106</v>
      </c>
      <c r="H28" s="2">
        <v>45385</v>
      </c>
      <c r="I28" s="2">
        <v>45391</v>
      </c>
      <c r="J28" s="2">
        <v>45436</v>
      </c>
      <c r="K28" t="s">
        <v>0</v>
      </c>
      <c r="L28" s="3">
        <v>-1199426</v>
      </c>
      <c r="M28" t="s">
        <v>0</v>
      </c>
      <c r="N28" t="s">
        <v>6</v>
      </c>
      <c r="O28" s="2">
        <v>45448</v>
      </c>
      <c r="P28" t="s">
        <v>7</v>
      </c>
      <c r="Q28" t="s">
        <v>8</v>
      </c>
      <c r="R28" s="30">
        <f>+VLOOKUP(D28,'NCC phản hồi'!B:H,7,0)</f>
        <v>1199426</v>
      </c>
      <c r="S28" s="30">
        <f t="shared" si="0"/>
        <v>0</v>
      </c>
    </row>
    <row r="29" spans="1:19" ht="14.1" hidden="1" customHeight="1" outlineLevel="2">
      <c r="A29" t="s">
        <v>58</v>
      </c>
      <c r="B29" t="s">
        <v>2</v>
      </c>
      <c r="C29" t="s">
        <v>107</v>
      </c>
      <c r="D29" s="28">
        <v>15057</v>
      </c>
      <c r="E29" t="s">
        <v>4</v>
      </c>
      <c r="F29" t="s">
        <v>108</v>
      </c>
      <c r="G29" t="s">
        <v>109</v>
      </c>
      <c r="H29" s="2">
        <v>45385</v>
      </c>
      <c r="I29" s="2">
        <v>45390</v>
      </c>
      <c r="J29" s="2">
        <v>45435</v>
      </c>
      <c r="K29" t="s">
        <v>0</v>
      </c>
      <c r="L29" s="3">
        <v>-1586131</v>
      </c>
      <c r="M29" t="s">
        <v>0</v>
      </c>
      <c r="N29" t="s">
        <v>6</v>
      </c>
      <c r="O29" s="2">
        <v>45448</v>
      </c>
      <c r="P29" t="s">
        <v>7</v>
      </c>
      <c r="Q29" t="s">
        <v>8</v>
      </c>
      <c r="R29" s="30">
        <f>+VLOOKUP(D29,'NCC phản hồi'!B:H,7,0)</f>
        <v>1586131</v>
      </c>
      <c r="S29" s="30">
        <f t="shared" si="0"/>
        <v>0</v>
      </c>
    </row>
    <row r="30" spans="1:19" ht="14.1" hidden="1" customHeight="1" outlineLevel="2">
      <c r="A30" t="s">
        <v>110</v>
      </c>
      <c r="B30" t="s">
        <v>2</v>
      </c>
      <c r="C30" t="s">
        <v>111</v>
      </c>
      <c r="D30" s="28">
        <v>15059</v>
      </c>
      <c r="E30" t="s">
        <v>4</v>
      </c>
      <c r="F30" t="s">
        <v>112</v>
      </c>
      <c r="G30" t="s">
        <v>113</v>
      </c>
      <c r="H30" s="2">
        <v>45385</v>
      </c>
      <c r="I30" s="2">
        <v>45387</v>
      </c>
      <c r="J30" s="2">
        <v>45432</v>
      </c>
      <c r="K30" t="s">
        <v>0</v>
      </c>
      <c r="L30" s="3">
        <v>-3984984</v>
      </c>
      <c r="M30" t="s">
        <v>0</v>
      </c>
      <c r="N30" t="s">
        <v>6</v>
      </c>
      <c r="O30" s="2">
        <v>45448</v>
      </c>
      <c r="P30" t="s">
        <v>7</v>
      </c>
      <c r="Q30" t="s">
        <v>8</v>
      </c>
      <c r="R30" s="30">
        <f>+VLOOKUP(D30,'NCC phản hồi'!B:H,7,0)</f>
        <v>3984984</v>
      </c>
      <c r="S30" s="30">
        <f t="shared" si="0"/>
        <v>0</v>
      </c>
    </row>
    <row r="31" spans="1:19" ht="14.1" hidden="1" customHeight="1" outlineLevel="2">
      <c r="A31" t="s">
        <v>114</v>
      </c>
      <c r="B31" t="s">
        <v>2</v>
      </c>
      <c r="C31" t="s">
        <v>115</v>
      </c>
      <c r="D31" s="28">
        <v>15911</v>
      </c>
      <c r="E31" t="s">
        <v>4</v>
      </c>
      <c r="F31" t="s">
        <v>116</v>
      </c>
      <c r="G31" t="s">
        <v>117</v>
      </c>
      <c r="H31" s="2">
        <v>45386</v>
      </c>
      <c r="I31" s="2">
        <v>45389</v>
      </c>
      <c r="J31" s="2">
        <v>45434</v>
      </c>
      <c r="K31" t="s">
        <v>0</v>
      </c>
      <c r="L31" s="3">
        <v>-1586131</v>
      </c>
      <c r="M31" t="s">
        <v>0</v>
      </c>
      <c r="N31" t="s">
        <v>6</v>
      </c>
      <c r="O31" s="2">
        <v>45448</v>
      </c>
      <c r="P31" t="s">
        <v>7</v>
      </c>
      <c r="Q31" t="s">
        <v>8</v>
      </c>
      <c r="R31" s="30">
        <f>+VLOOKUP(D31,'NCC phản hồi'!B:H,7,0)</f>
        <v>1586131</v>
      </c>
      <c r="S31" s="30">
        <f t="shared" si="0"/>
        <v>0</v>
      </c>
    </row>
    <row r="32" spans="1:19" ht="14.1" hidden="1" customHeight="1" outlineLevel="2">
      <c r="A32" t="s">
        <v>42</v>
      </c>
      <c r="B32" t="s">
        <v>2</v>
      </c>
      <c r="C32" t="s">
        <v>118</v>
      </c>
      <c r="D32" s="28">
        <v>15910</v>
      </c>
      <c r="E32" t="s">
        <v>4</v>
      </c>
      <c r="F32" t="s">
        <v>119</v>
      </c>
      <c r="G32" t="s">
        <v>120</v>
      </c>
      <c r="H32" s="2">
        <v>45386</v>
      </c>
      <c r="I32" s="2">
        <v>45389</v>
      </c>
      <c r="J32" s="2">
        <v>45434</v>
      </c>
      <c r="K32" t="s">
        <v>0</v>
      </c>
      <c r="L32" s="3">
        <v>-1199426</v>
      </c>
      <c r="M32" t="s">
        <v>0</v>
      </c>
      <c r="N32" t="s">
        <v>6</v>
      </c>
      <c r="O32" s="2">
        <v>45448</v>
      </c>
      <c r="P32" t="s">
        <v>7</v>
      </c>
      <c r="Q32" t="s">
        <v>8</v>
      </c>
      <c r="R32" s="30">
        <f>+VLOOKUP(D32,'NCC phản hồi'!B:H,7,0)</f>
        <v>1199426</v>
      </c>
      <c r="S32" s="30">
        <f t="shared" si="0"/>
        <v>0</v>
      </c>
    </row>
    <row r="33" spans="1:19" ht="14.1" hidden="1" customHeight="1" outlineLevel="2">
      <c r="A33" t="s">
        <v>35</v>
      </c>
      <c r="B33" t="s">
        <v>2</v>
      </c>
      <c r="C33" t="s">
        <v>121</v>
      </c>
      <c r="D33" s="28">
        <v>15908</v>
      </c>
      <c r="E33" t="s">
        <v>4</v>
      </c>
      <c r="F33" t="s">
        <v>122</v>
      </c>
      <c r="G33" t="s">
        <v>123</v>
      </c>
      <c r="H33" s="2">
        <v>45386</v>
      </c>
      <c r="I33" s="2">
        <v>45388</v>
      </c>
      <c r="J33" s="2">
        <v>45433</v>
      </c>
      <c r="K33" t="s">
        <v>0</v>
      </c>
      <c r="L33" s="3">
        <v>-2400278</v>
      </c>
      <c r="M33" t="s">
        <v>0</v>
      </c>
      <c r="N33" t="s">
        <v>6</v>
      </c>
      <c r="O33" s="2">
        <v>45448</v>
      </c>
      <c r="P33" t="s">
        <v>7</v>
      </c>
      <c r="Q33" t="s">
        <v>8</v>
      </c>
      <c r="R33" s="30">
        <f>+VLOOKUP(D33,'NCC phản hồi'!B:H,7,0)</f>
        <v>2400278</v>
      </c>
      <c r="S33" s="30">
        <f t="shared" si="0"/>
        <v>0</v>
      </c>
    </row>
    <row r="34" spans="1:19" ht="14.1" hidden="1" customHeight="1" outlineLevel="2">
      <c r="A34" t="s">
        <v>27</v>
      </c>
      <c r="B34" t="s">
        <v>2</v>
      </c>
      <c r="C34" t="s">
        <v>124</v>
      </c>
      <c r="D34" s="28">
        <v>15912</v>
      </c>
      <c r="E34" t="s">
        <v>4</v>
      </c>
      <c r="F34" t="s">
        <v>125</v>
      </c>
      <c r="G34" t="s">
        <v>126</v>
      </c>
      <c r="H34" s="2">
        <v>45386</v>
      </c>
      <c r="I34" s="2">
        <v>45388</v>
      </c>
      <c r="J34" s="2">
        <v>45433</v>
      </c>
      <c r="K34" t="s">
        <v>0</v>
      </c>
      <c r="L34" s="3">
        <v>-1199426</v>
      </c>
      <c r="M34" t="s">
        <v>0</v>
      </c>
      <c r="N34" t="s">
        <v>6</v>
      </c>
      <c r="O34" s="2">
        <v>45448</v>
      </c>
      <c r="P34" t="s">
        <v>7</v>
      </c>
      <c r="Q34" t="s">
        <v>8</v>
      </c>
      <c r="R34" s="30">
        <f>+VLOOKUP(D34,'NCC phản hồi'!B:H,7,0)</f>
        <v>1199426</v>
      </c>
      <c r="S34" s="30">
        <f t="shared" si="0"/>
        <v>0</v>
      </c>
    </row>
    <row r="35" spans="1:19" ht="14.1" hidden="1" customHeight="1" outlineLevel="2">
      <c r="A35" t="s">
        <v>42</v>
      </c>
      <c r="B35" t="s">
        <v>2</v>
      </c>
      <c r="C35" t="s">
        <v>127</v>
      </c>
      <c r="D35" s="28">
        <v>15909</v>
      </c>
      <c r="E35" t="s">
        <v>4</v>
      </c>
      <c r="F35" t="s">
        <v>128</v>
      </c>
      <c r="G35" t="s">
        <v>129</v>
      </c>
      <c r="H35" s="2">
        <v>45386</v>
      </c>
      <c r="I35" s="2">
        <v>45389</v>
      </c>
      <c r="J35" s="2">
        <v>45434</v>
      </c>
      <c r="K35" t="s">
        <v>0</v>
      </c>
      <c r="L35" s="3">
        <v>-216791</v>
      </c>
      <c r="M35" t="s">
        <v>0</v>
      </c>
      <c r="N35" t="s">
        <v>6</v>
      </c>
      <c r="O35" s="2">
        <v>45448</v>
      </c>
      <c r="P35" t="s">
        <v>7</v>
      </c>
      <c r="Q35" t="s">
        <v>8</v>
      </c>
      <c r="R35" s="30">
        <f>+VLOOKUP(D35,'NCC phản hồi'!B:H,7,0)</f>
        <v>216791</v>
      </c>
      <c r="S35" s="30">
        <f t="shared" si="0"/>
        <v>0</v>
      </c>
    </row>
    <row r="36" spans="1:19" ht="14.1" hidden="1" customHeight="1" outlineLevel="2">
      <c r="A36" t="s">
        <v>103</v>
      </c>
      <c r="B36" t="s">
        <v>2</v>
      </c>
      <c r="C36" t="s">
        <v>130</v>
      </c>
      <c r="D36" s="28">
        <v>16043</v>
      </c>
      <c r="E36" t="s">
        <v>4</v>
      </c>
      <c r="F36" t="s">
        <v>131</v>
      </c>
      <c r="G36" t="s">
        <v>132</v>
      </c>
      <c r="H36" s="2">
        <v>45387</v>
      </c>
      <c r="I36" s="2">
        <v>45391</v>
      </c>
      <c r="J36" s="2">
        <v>45436</v>
      </c>
      <c r="K36" t="s">
        <v>0</v>
      </c>
      <c r="L36" s="3">
        <v>-433581</v>
      </c>
      <c r="M36" t="s">
        <v>0</v>
      </c>
      <c r="N36" t="s">
        <v>6</v>
      </c>
      <c r="O36" s="2">
        <v>45448</v>
      </c>
      <c r="P36" t="s">
        <v>7</v>
      </c>
      <c r="Q36" t="s">
        <v>8</v>
      </c>
      <c r="R36" s="30">
        <f>+VLOOKUP(D36,'NCC phản hồi'!B:H,7,0)</f>
        <v>433581</v>
      </c>
      <c r="S36" s="30">
        <f t="shared" si="0"/>
        <v>0</v>
      </c>
    </row>
    <row r="37" spans="1:19" ht="14.1" hidden="1" customHeight="1" outlineLevel="2">
      <c r="A37" t="s">
        <v>72</v>
      </c>
      <c r="B37" t="s">
        <v>2</v>
      </c>
      <c r="C37" t="s">
        <v>133</v>
      </c>
      <c r="D37" s="28">
        <v>16042</v>
      </c>
      <c r="E37" t="s">
        <v>4</v>
      </c>
      <c r="F37" t="s">
        <v>134</v>
      </c>
      <c r="G37" t="s">
        <v>135</v>
      </c>
      <c r="H37" s="2">
        <v>45387</v>
      </c>
      <c r="I37" s="2">
        <v>45391</v>
      </c>
      <c r="J37" s="2">
        <v>45436</v>
      </c>
      <c r="K37" t="s">
        <v>0</v>
      </c>
      <c r="L37" s="3">
        <v>-1666043</v>
      </c>
      <c r="M37" t="s">
        <v>0</v>
      </c>
      <c r="N37" t="s">
        <v>6</v>
      </c>
      <c r="O37" s="2">
        <v>45448</v>
      </c>
      <c r="P37" t="s">
        <v>7</v>
      </c>
      <c r="Q37" t="s">
        <v>8</v>
      </c>
      <c r="R37" s="30">
        <f>+VLOOKUP(D37,'NCC phản hồi'!B:H,7,0)</f>
        <v>1666043</v>
      </c>
      <c r="S37" s="30">
        <f t="shared" si="0"/>
        <v>0</v>
      </c>
    </row>
    <row r="38" spans="1:19" ht="14.1" hidden="1" customHeight="1" outlineLevel="2">
      <c r="A38" t="s">
        <v>58</v>
      </c>
      <c r="B38" t="s">
        <v>2</v>
      </c>
      <c r="C38" t="s">
        <v>136</v>
      </c>
      <c r="D38" s="28">
        <v>16050</v>
      </c>
      <c r="E38" t="s">
        <v>4</v>
      </c>
      <c r="F38" t="s">
        <v>137</v>
      </c>
      <c r="G38" t="s">
        <v>138</v>
      </c>
      <c r="H38" s="2">
        <v>45387</v>
      </c>
      <c r="I38" s="2">
        <v>45390</v>
      </c>
      <c r="J38" s="2">
        <v>45435</v>
      </c>
      <c r="K38" t="s">
        <v>0</v>
      </c>
      <c r="L38" s="3">
        <v>-1019509</v>
      </c>
      <c r="M38" t="s">
        <v>0</v>
      </c>
      <c r="N38" t="s">
        <v>6</v>
      </c>
      <c r="O38" s="2">
        <v>45448</v>
      </c>
      <c r="P38" t="s">
        <v>7</v>
      </c>
      <c r="Q38" t="s">
        <v>8</v>
      </c>
      <c r="R38" s="30">
        <f>+VLOOKUP(D38,'NCC phản hồi'!B:H,7,0)</f>
        <v>1019509</v>
      </c>
      <c r="S38" s="30">
        <f t="shared" si="0"/>
        <v>0</v>
      </c>
    </row>
    <row r="39" spans="1:19" ht="14.1" hidden="1" customHeight="1" outlineLevel="2">
      <c r="A39" t="s">
        <v>139</v>
      </c>
      <c r="B39" t="s">
        <v>2</v>
      </c>
      <c r="C39" t="s">
        <v>140</v>
      </c>
      <c r="D39" s="28">
        <v>16124</v>
      </c>
      <c r="E39" t="s">
        <v>4</v>
      </c>
      <c r="F39" t="s">
        <v>141</v>
      </c>
      <c r="G39" t="s">
        <v>142</v>
      </c>
      <c r="H39" s="2">
        <v>45390</v>
      </c>
      <c r="I39" s="2">
        <v>45393</v>
      </c>
      <c r="J39" s="2">
        <v>45438</v>
      </c>
      <c r="K39" t="s">
        <v>0</v>
      </c>
      <c r="L39" s="3">
        <v>-1199426</v>
      </c>
      <c r="M39" t="s">
        <v>0</v>
      </c>
      <c r="N39" t="s">
        <v>6</v>
      </c>
      <c r="O39" s="2">
        <v>45448</v>
      </c>
      <c r="P39" t="s">
        <v>7</v>
      </c>
      <c r="Q39" t="s">
        <v>8</v>
      </c>
      <c r="R39" s="30">
        <f>+VLOOKUP(D39,'NCC phản hồi'!B:H,7,0)</f>
        <v>1199426</v>
      </c>
      <c r="S39" s="30">
        <f t="shared" si="0"/>
        <v>0</v>
      </c>
    </row>
    <row r="40" spans="1:19" ht="14.1" hidden="1" customHeight="1" outlineLevel="2">
      <c r="A40" t="s">
        <v>143</v>
      </c>
      <c r="B40" t="s">
        <v>2</v>
      </c>
      <c r="C40" t="s">
        <v>144</v>
      </c>
      <c r="D40" s="28">
        <v>16119</v>
      </c>
      <c r="E40" t="s">
        <v>4</v>
      </c>
      <c r="F40" t="s">
        <v>145</v>
      </c>
      <c r="G40" t="s">
        <v>146</v>
      </c>
      <c r="H40" s="2">
        <v>45390</v>
      </c>
      <c r="I40" s="2">
        <v>45392</v>
      </c>
      <c r="J40" s="2">
        <v>45437</v>
      </c>
      <c r="K40" t="s">
        <v>0</v>
      </c>
      <c r="L40" s="3">
        <v>-2605640</v>
      </c>
      <c r="M40" t="s">
        <v>0</v>
      </c>
      <c r="N40" t="s">
        <v>6</v>
      </c>
      <c r="O40" s="2">
        <v>45448</v>
      </c>
      <c r="P40" t="s">
        <v>7</v>
      </c>
      <c r="Q40" t="s">
        <v>8</v>
      </c>
      <c r="R40" s="30">
        <f>+VLOOKUP(D40,'NCC phản hồi'!B:H,7,0)</f>
        <v>2605640</v>
      </c>
      <c r="S40" s="30">
        <f t="shared" si="0"/>
        <v>0</v>
      </c>
    </row>
    <row r="41" spans="1:19" ht="14.1" hidden="1" customHeight="1" outlineLevel="2">
      <c r="A41" t="s">
        <v>147</v>
      </c>
      <c r="B41" t="s">
        <v>2</v>
      </c>
      <c r="C41" t="s">
        <v>148</v>
      </c>
      <c r="D41" s="28">
        <v>16123</v>
      </c>
      <c r="E41" t="s">
        <v>4</v>
      </c>
      <c r="F41" t="s">
        <v>149</v>
      </c>
      <c r="G41" t="s">
        <v>150</v>
      </c>
      <c r="H41" s="2">
        <v>45390</v>
      </c>
      <c r="I41" s="2">
        <v>45392</v>
      </c>
      <c r="J41" s="2">
        <v>45437</v>
      </c>
      <c r="K41" t="s">
        <v>0</v>
      </c>
      <c r="L41" s="3">
        <v>-1633008</v>
      </c>
      <c r="M41" t="s">
        <v>0</v>
      </c>
      <c r="N41" t="s">
        <v>6</v>
      </c>
      <c r="O41" s="2">
        <v>45448</v>
      </c>
      <c r="P41" t="s">
        <v>7</v>
      </c>
      <c r="Q41" t="s">
        <v>8</v>
      </c>
      <c r="R41" s="30">
        <f>+VLOOKUP(D41,'NCC phản hồi'!B:H,7,0)</f>
        <v>1633008</v>
      </c>
      <c r="S41" s="30">
        <f t="shared" si="0"/>
        <v>0</v>
      </c>
    </row>
    <row r="42" spans="1:19" ht="14.1" hidden="1" customHeight="1" outlineLevel="2">
      <c r="A42" t="s">
        <v>42</v>
      </c>
      <c r="B42" t="s">
        <v>2</v>
      </c>
      <c r="C42" t="s">
        <v>151</v>
      </c>
      <c r="D42" s="28">
        <v>16116</v>
      </c>
      <c r="E42" t="s">
        <v>4</v>
      </c>
      <c r="F42" t="s">
        <v>152</v>
      </c>
      <c r="G42" t="s">
        <v>153</v>
      </c>
      <c r="H42" s="2">
        <v>45390</v>
      </c>
      <c r="I42" s="2">
        <v>45393</v>
      </c>
      <c r="J42" s="2">
        <v>45438</v>
      </c>
      <c r="K42" t="s">
        <v>0</v>
      </c>
      <c r="L42" s="3">
        <v>-1586131</v>
      </c>
      <c r="M42" t="s">
        <v>0</v>
      </c>
      <c r="N42" t="s">
        <v>6</v>
      </c>
      <c r="O42" s="2">
        <v>45448</v>
      </c>
      <c r="P42" t="s">
        <v>7</v>
      </c>
      <c r="Q42" t="s">
        <v>8</v>
      </c>
      <c r="R42" s="30">
        <f>+VLOOKUP(D42,'NCC phản hồi'!B:H,7,0)</f>
        <v>1586131</v>
      </c>
      <c r="S42" s="30">
        <f t="shared" si="0"/>
        <v>0</v>
      </c>
    </row>
    <row r="43" spans="1:19" ht="14.1" hidden="1" customHeight="1" outlineLevel="2">
      <c r="A43" t="s">
        <v>154</v>
      </c>
      <c r="B43" t="s">
        <v>2</v>
      </c>
      <c r="C43" t="s">
        <v>155</v>
      </c>
      <c r="D43" s="28">
        <v>16122</v>
      </c>
      <c r="E43" t="s">
        <v>4</v>
      </c>
      <c r="F43" t="s">
        <v>156</v>
      </c>
      <c r="G43" t="s">
        <v>157</v>
      </c>
      <c r="H43" s="2">
        <v>45390</v>
      </c>
      <c r="I43" s="2">
        <v>45392</v>
      </c>
      <c r="J43" s="2">
        <v>45437</v>
      </c>
      <c r="K43" t="s">
        <v>0</v>
      </c>
      <c r="L43" s="3">
        <v>-1849798</v>
      </c>
      <c r="M43" t="s">
        <v>0</v>
      </c>
      <c r="N43" t="s">
        <v>6</v>
      </c>
      <c r="O43" s="2">
        <v>45448</v>
      </c>
      <c r="P43" t="s">
        <v>7</v>
      </c>
      <c r="Q43" t="s">
        <v>8</v>
      </c>
      <c r="R43" s="30">
        <f>+VLOOKUP(D43,'NCC phản hồi'!B:H,7,0)</f>
        <v>1849798</v>
      </c>
      <c r="S43" s="30">
        <f t="shared" si="0"/>
        <v>0</v>
      </c>
    </row>
    <row r="44" spans="1:19" ht="14.1" hidden="1" customHeight="1" outlineLevel="2">
      <c r="A44" t="s">
        <v>158</v>
      </c>
      <c r="B44" t="s">
        <v>2</v>
      </c>
      <c r="C44" t="s">
        <v>159</v>
      </c>
      <c r="D44" s="28">
        <v>16125</v>
      </c>
      <c r="E44" t="s">
        <v>4</v>
      </c>
      <c r="F44" t="s">
        <v>160</v>
      </c>
      <c r="G44" t="s">
        <v>161</v>
      </c>
      <c r="H44" s="2">
        <v>45390</v>
      </c>
      <c r="I44" s="2">
        <v>45392</v>
      </c>
      <c r="J44" s="2">
        <v>45437</v>
      </c>
      <c r="K44" t="s">
        <v>0</v>
      </c>
      <c r="L44" s="3">
        <v>-1199426</v>
      </c>
      <c r="M44" t="s">
        <v>0</v>
      </c>
      <c r="N44" t="s">
        <v>6</v>
      </c>
      <c r="O44" s="2">
        <v>45448</v>
      </c>
      <c r="P44" t="s">
        <v>7</v>
      </c>
      <c r="Q44" t="s">
        <v>8</v>
      </c>
      <c r="R44" s="30">
        <f>+VLOOKUP(D44,'NCC phản hồi'!B:H,7,0)</f>
        <v>1199426</v>
      </c>
      <c r="S44" s="30">
        <f t="shared" si="0"/>
        <v>0</v>
      </c>
    </row>
    <row r="45" spans="1:19" ht="14.1" hidden="1" customHeight="1" outlineLevel="2">
      <c r="A45" t="s">
        <v>35</v>
      </c>
      <c r="B45" t="s">
        <v>2</v>
      </c>
      <c r="C45" t="s">
        <v>162</v>
      </c>
      <c r="D45" s="28">
        <v>16113</v>
      </c>
      <c r="E45" t="s">
        <v>4</v>
      </c>
      <c r="F45" t="s">
        <v>163</v>
      </c>
      <c r="G45" t="s">
        <v>164</v>
      </c>
      <c r="H45" s="2">
        <v>45390</v>
      </c>
      <c r="I45" s="2">
        <v>45392</v>
      </c>
      <c r="J45" s="2">
        <v>45437</v>
      </c>
      <c r="K45" t="s">
        <v>0</v>
      </c>
      <c r="L45" s="3">
        <v>-1586131</v>
      </c>
      <c r="M45" t="s">
        <v>0</v>
      </c>
      <c r="N45" t="s">
        <v>6</v>
      </c>
      <c r="O45" s="2">
        <v>45448</v>
      </c>
      <c r="P45" t="s">
        <v>7</v>
      </c>
      <c r="Q45" t="s">
        <v>8</v>
      </c>
      <c r="R45" s="30">
        <f>+VLOOKUP(D45,'NCC phản hồi'!B:H,7,0)</f>
        <v>1586131</v>
      </c>
      <c r="S45" s="30">
        <f t="shared" si="0"/>
        <v>0</v>
      </c>
    </row>
    <row r="46" spans="1:19" ht="14.1" hidden="1" customHeight="1" outlineLevel="2">
      <c r="A46" t="s">
        <v>1</v>
      </c>
      <c r="B46" t="s">
        <v>2</v>
      </c>
      <c r="C46" t="s">
        <v>165</v>
      </c>
      <c r="D46" s="28">
        <v>16115</v>
      </c>
      <c r="E46" t="s">
        <v>4</v>
      </c>
      <c r="F46" t="s">
        <v>166</v>
      </c>
      <c r="G46" t="s">
        <v>167</v>
      </c>
      <c r="H46" s="2">
        <v>45390</v>
      </c>
      <c r="I46" s="2">
        <v>45392</v>
      </c>
      <c r="J46" s="2">
        <v>45437</v>
      </c>
      <c r="K46" t="s">
        <v>0</v>
      </c>
      <c r="L46" s="3">
        <v>-1586131</v>
      </c>
      <c r="M46" t="s">
        <v>0</v>
      </c>
      <c r="N46" t="s">
        <v>6</v>
      </c>
      <c r="O46" s="2">
        <v>45448</v>
      </c>
      <c r="P46" t="s">
        <v>7</v>
      </c>
      <c r="Q46" t="s">
        <v>8</v>
      </c>
      <c r="R46" s="30">
        <f>+VLOOKUP(D46,'NCC phản hồi'!B:H,7,0)</f>
        <v>1586131</v>
      </c>
      <c r="S46" s="30">
        <f t="shared" si="0"/>
        <v>0</v>
      </c>
    </row>
    <row r="47" spans="1:19" ht="14.1" hidden="1" customHeight="1" outlineLevel="2">
      <c r="A47" t="s">
        <v>13</v>
      </c>
      <c r="B47" t="s">
        <v>2</v>
      </c>
      <c r="C47" t="s">
        <v>168</v>
      </c>
      <c r="D47" s="28">
        <v>16118</v>
      </c>
      <c r="E47" t="s">
        <v>4</v>
      </c>
      <c r="F47" t="s">
        <v>169</v>
      </c>
      <c r="G47" t="s">
        <v>170</v>
      </c>
      <c r="H47" s="2">
        <v>45390</v>
      </c>
      <c r="I47" s="2">
        <v>45392</v>
      </c>
      <c r="J47" s="2">
        <v>45437</v>
      </c>
      <c r="K47" t="s">
        <v>0</v>
      </c>
      <c r="L47" s="3">
        <v>-2605640</v>
      </c>
      <c r="M47" t="s">
        <v>0</v>
      </c>
      <c r="N47" t="s">
        <v>6</v>
      </c>
      <c r="O47" s="2">
        <v>45448</v>
      </c>
      <c r="P47" t="s">
        <v>7</v>
      </c>
      <c r="Q47" t="s">
        <v>8</v>
      </c>
      <c r="R47" s="30">
        <f>+VLOOKUP(D47,'NCC phản hồi'!B:H,7,0)</f>
        <v>2605640</v>
      </c>
      <c r="S47" s="30">
        <f t="shared" si="0"/>
        <v>0</v>
      </c>
    </row>
    <row r="48" spans="1:19" ht="14.1" hidden="1" customHeight="1" outlineLevel="2">
      <c r="A48" t="s">
        <v>143</v>
      </c>
      <c r="B48" t="s">
        <v>2</v>
      </c>
      <c r="C48" t="s">
        <v>171</v>
      </c>
      <c r="D48" s="28">
        <v>16120</v>
      </c>
      <c r="E48" t="s">
        <v>4</v>
      </c>
      <c r="F48" t="s">
        <v>172</v>
      </c>
      <c r="G48" t="s">
        <v>173</v>
      </c>
      <c r="H48" s="2">
        <v>45390</v>
      </c>
      <c r="I48" s="2">
        <v>45392</v>
      </c>
      <c r="J48" s="2">
        <v>45437</v>
      </c>
      <c r="K48" t="s">
        <v>0</v>
      </c>
      <c r="L48" s="3">
        <v>-49680</v>
      </c>
      <c r="M48" t="s">
        <v>0</v>
      </c>
      <c r="N48" t="s">
        <v>6</v>
      </c>
      <c r="O48" s="2">
        <v>45448</v>
      </c>
      <c r="P48" t="s">
        <v>7</v>
      </c>
      <c r="Q48" t="s">
        <v>8</v>
      </c>
      <c r="R48" s="30">
        <f>+VLOOKUP(D48,'NCC phản hồi'!B:H,7,0)</f>
        <v>49680</v>
      </c>
      <c r="S48" s="30">
        <f t="shared" si="0"/>
        <v>0</v>
      </c>
    </row>
    <row r="49" spans="1:19" ht="14.1" hidden="1" customHeight="1" outlineLevel="2">
      <c r="A49" t="s">
        <v>174</v>
      </c>
      <c r="B49" t="s">
        <v>2</v>
      </c>
      <c r="C49" t="s">
        <v>175</v>
      </c>
      <c r="D49" s="28">
        <v>16117</v>
      </c>
      <c r="E49" t="s">
        <v>4</v>
      </c>
      <c r="F49" t="s">
        <v>176</v>
      </c>
      <c r="G49" t="s">
        <v>177</v>
      </c>
      <c r="H49" s="2">
        <v>45390</v>
      </c>
      <c r="I49" s="2">
        <v>45392</v>
      </c>
      <c r="J49" s="2">
        <v>45437</v>
      </c>
      <c r="K49" t="s">
        <v>0</v>
      </c>
      <c r="L49" s="3">
        <v>-1019509</v>
      </c>
      <c r="M49" t="s">
        <v>0</v>
      </c>
      <c r="N49" t="s">
        <v>6</v>
      </c>
      <c r="O49" s="2">
        <v>45448</v>
      </c>
      <c r="P49" t="s">
        <v>7</v>
      </c>
      <c r="Q49" t="s">
        <v>8</v>
      </c>
      <c r="R49" s="30">
        <f>+VLOOKUP(D49,'NCC phản hồi'!B:H,7,0)</f>
        <v>1019509</v>
      </c>
      <c r="S49" s="30">
        <f t="shared" si="0"/>
        <v>0</v>
      </c>
    </row>
    <row r="50" spans="1:19" ht="14.1" hidden="1" customHeight="1" outlineLevel="2">
      <c r="A50" t="s">
        <v>19</v>
      </c>
      <c r="B50" t="s">
        <v>2</v>
      </c>
      <c r="C50" t="s">
        <v>178</v>
      </c>
      <c r="D50" s="28">
        <v>16181</v>
      </c>
      <c r="E50" t="s">
        <v>4</v>
      </c>
      <c r="F50" t="s">
        <v>179</v>
      </c>
      <c r="G50" t="s">
        <v>180</v>
      </c>
      <c r="H50" s="2">
        <v>45391</v>
      </c>
      <c r="I50" s="2">
        <v>45413</v>
      </c>
      <c r="J50" s="2">
        <v>45438</v>
      </c>
      <c r="K50" t="s">
        <v>0</v>
      </c>
      <c r="L50" s="3">
        <v>-2605640</v>
      </c>
      <c r="M50" t="s">
        <v>0</v>
      </c>
      <c r="N50" t="s">
        <v>6</v>
      </c>
      <c r="O50" s="2">
        <v>45448</v>
      </c>
      <c r="P50" t="s">
        <v>7</v>
      </c>
      <c r="Q50" t="s">
        <v>8</v>
      </c>
      <c r="R50" s="30">
        <f>+VLOOKUP(D50,'NCC phản hồi'!B:H,7,0)</f>
        <v>2605640</v>
      </c>
      <c r="S50" s="30">
        <f t="shared" si="0"/>
        <v>0</v>
      </c>
    </row>
    <row r="51" spans="1:19" ht="14.1" hidden="1" customHeight="1" outlineLevel="2">
      <c r="A51" t="s">
        <v>31</v>
      </c>
      <c r="B51" t="s">
        <v>2</v>
      </c>
      <c r="C51" t="s">
        <v>181</v>
      </c>
      <c r="D51" s="28">
        <v>16135</v>
      </c>
      <c r="E51" t="s">
        <v>4</v>
      </c>
      <c r="F51" t="s">
        <v>182</v>
      </c>
      <c r="G51" t="s">
        <v>183</v>
      </c>
      <c r="H51" s="2">
        <v>45391</v>
      </c>
      <c r="I51" s="2">
        <v>45392</v>
      </c>
      <c r="J51" s="2">
        <v>45437</v>
      </c>
      <c r="K51" t="s">
        <v>0</v>
      </c>
      <c r="L51" s="3">
        <v>-12910255</v>
      </c>
      <c r="M51" t="s">
        <v>0</v>
      </c>
      <c r="N51" t="s">
        <v>6</v>
      </c>
      <c r="O51" s="2">
        <v>45448</v>
      </c>
      <c r="P51" t="s">
        <v>7</v>
      </c>
      <c r="Q51" t="s">
        <v>8</v>
      </c>
      <c r="R51" s="30">
        <f>+VLOOKUP(D51,'NCC phản hồi'!B:H,7,0)</f>
        <v>12910255</v>
      </c>
      <c r="S51" s="30">
        <f t="shared" si="0"/>
        <v>0</v>
      </c>
    </row>
    <row r="52" spans="1:19" ht="14.1" hidden="1" customHeight="1" outlineLevel="2">
      <c r="A52" t="s">
        <v>83</v>
      </c>
      <c r="B52" t="s">
        <v>2</v>
      </c>
      <c r="C52" t="s">
        <v>184</v>
      </c>
      <c r="D52" s="28">
        <v>16134</v>
      </c>
      <c r="E52" t="s">
        <v>4</v>
      </c>
      <c r="F52" t="s">
        <v>185</v>
      </c>
      <c r="G52" t="s">
        <v>186</v>
      </c>
      <c r="H52" s="2">
        <v>45391</v>
      </c>
      <c r="I52" s="2">
        <v>45391</v>
      </c>
      <c r="J52" s="2">
        <v>45436</v>
      </c>
      <c r="K52" t="s">
        <v>0</v>
      </c>
      <c r="L52" s="3">
        <v>-1586131</v>
      </c>
      <c r="M52" t="s">
        <v>0</v>
      </c>
      <c r="N52" t="s">
        <v>6</v>
      </c>
      <c r="O52" s="2">
        <v>45448</v>
      </c>
      <c r="P52" t="s">
        <v>7</v>
      </c>
      <c r="Q52" t="s">
        <v>8</v>
      </c>
      <c r="R52" s="30">
        <f>+VLOOKUP(D52,'NCC phản hồi'!B:H,7,0)</f>
        <v>1586131</v>
      </c>
      <c r="S52" s="30">
        <f t="shared" si="0"/>
        <v>0</v>
      </c>
    </row>
    <row r="53" spans="1:19" ht="14.1" hidden="1" customHeight="1" outlineLevel="2">
      <c r="A53" t="s">
        <v>79</v>
      </c>
      <c r="B53" t="s">
        <v>2</v>
      </c>
      <c r="C53" t="s">
        <v>187</v>
      </c>
      <c r="D53" s="28">
        <v>16144</v>
      </c>
      <c r="E53" t="s">
        <v>4</v>
      </c>
      <c r="F53" t="s">
        <v>188</v>
      </c>
      <c r="G53" t="s">
        <v>189</v>
      </c>
      <c r="H53" s="2">
        <v>45391</v>
      </c>
      <c r="I53" s="2">
        <v>45391</v>
      </c>
      <c r="J53" s="2">
        <v>45436</v>
      </c>
      <c r="K53" t="s">
        <v>0</v>
      </c>
      <c r="L53" s="3">
        <v>-1586131</v>
      </c>
      <c r="M53" t="s">
        <v>0</v>
      </c>
      <c r="N53" t="s">
        <v>6</v>
      </c>
      <c r="O53" s="2">
        <v>45448</v>
      </c>
      <c r="P53" t="s">
        <v>7</v>
      </c>
      <c r="Q53" t="s">
        <v>8</v>
      </c>
      <c r="R53" s="30">
        <f>+VLOOKUP(D53,'NCC phản hồi'!B:H,7,0)</f>
        <v>1586131</v>
      </c>
      <c r="S53" s="30">
        <f t="shared" si="0"/>
        <v>0</v>
      </c>
    </row>
    <row r="54" spans="1:19" ht="14.1" hidden="1" customHeight="1" outlineLevel="2">
      <c r="A54" t="s">
        <v>91</v>
      </c>
      <c r="B54" t="s">
        <v>2</v>
      </c>
      <c r="C54" t="s">
        <v>190</v>
      </c>
      <c r="D54" s="28">
        <v>16183</v>
      </c>
      <c r="E54" t="s">
        <v>4</v>
      </c>
      <c r="F54" t="s">
        <v>191</v>
      </c>
      <c r="G54" t="s">
        <v>192</v>
      </c>
      <c r="H54" s="2">
        <v>45392</v>
      </c>
      <c r="I54" s="2">
        <v>45394</v>
      </c>
      <c r="J54" s="2">
        <v>45439</v>
      </c>
      <c r="K54" t="s">
        <v>0</v>
      </c>
      <c r="L54" s="3">
        <v>-3221942</v>
      </c>
      <c r="M54" t="s">
        <v>0</v>
      </c>
      <c r="N54" t="s">
        <v>6</v>
      </c>
      <c r="O54" s="2">
        <v>45448</v>
      </c>
      <c r="P54" t="s">
        <v>7</v>
      </c>
      <c r="Q54" t="s">
        <v>8</v>
      </c>
      <c r="R54" s="30">
        <f>+VLOOKUP(D54,'NCC phản hồi'!B:H,7,0)</f>
        <v>3221942</v>
      </c>
      <c r="S54" s="30">
        <f t="shared" si="0"/>
        <v>0</v>
      </c>
    </row>
    <row r="55" spans="1:19" ht="14.1" hidden="1" customHeight="1" outlineLevel="2">
      <c r="A55" t="s">
        <v>50</v>
      </c>
      <c r="B55" t="s">
        <v>2</v>
      </c>
      <c r="C55" t="s">
        <v>193</v>
      </c>
      <c r="D55" s="28">
        <v>16182</v>
      </c>
      <c r="E55" t="s">
        <v>4</v>
      </c>
      <c r="F55" t="s">
        <v>194</v>
      </c>
      <c r="G55" t="s">
        <v>195</v>
      </c>
      <c r="H55" s="2">
        <v>45392</v>
      </c>
      <c r="I55" s="2">
        <v>45394</v>
      </c>
      <c r="J55" s="2">
        <v>45439</v>
      </c>
      <c r="K55" t="s">
        <v>0</v>
      </c>
      <c r="L55" s="3">
        <v>-2705000</v>
      </c>
      <c r="M55" t="s">
        <v>0</v>
      </c>
      <c r="N55" t="s">
        <v>6</v>
      </c>
      <c r="O55" s="2">
        <v>45448</v>
      </c>
      <c r="P55" t="s">
        <v>7</v>
      </c>
      <c r="Q55" t="s">
        <v>8</v>
      </c>
      <c r="R55" s="30">
        <f>+VLOOKUP(D55,'NCC phản hồi'!B:H,7,0)</f>
        <v>2705000</v>
      </c>
      <c r="S55" s="30">
        <f t="shared" si="0"/>
        <v>0</v>
      </c>
    </row>
    <row r="56" spans="1:19" ht="14.1" hidden="1" customHeight="1" outlineLevel="2">
      <c r="A56" t="s">
        <v>196</v>
      </c>
      <c r="B56" t="s">
        <v>2</v>
      </c>
      <c r="C56" t="s">
        <v>197</v>
      </c>
      <c r="D56" s="28">
        <v>16255</v>
      </c>
      <c r="E56" t="s">
        <v>4</v>
      </c>
      <c r="F56" t="s">
        <v>198</v>
      </c>
      <c r="G56" t="s">
        <v>199</v>
      </c>
      <c r="H56" s="2">
        <v>45392</v>
      </c>
      <c r="I56" s="2">
        <v>45413</v>
      </c>
      <c r="J56" s="2">
        <v>45437</v>
      </c>
      <c r="K56" t="s">
        <v>0</v>
      </c>
      <c r="L56" s="3">
        <v>-7360584</v>
      </c>
      <c r="M56" t="s">
        <v>0</v>
      </c>
      <c r="N56" t="s">
        <v>6</v>
      </c>
      <c r="O56" s="2">
        <v>45448</v>
      </c>
      <c r="P56" t="s">
        <v>7</v>
      </c>
      <c r="Q56" t="s">
        <v>8</v>
      </c>
      <c r="R56" s="30">
        <f>+VLOOKUP(D56,'NCC phản hồi'!B:H,7,0)</f>
        <v>7360584</v>
      </c>
      <c r="S56" s="30">
        <f t="shared" si="0"/>
        <v>0</v>
      </c>
    </row>
    <row r="57" spans="1:19" ht="14.1" hidden="1" customHeight="1" outlineLevel="2">
      <c r="A57" t="s">
        <v>200</v>
      </c>
      <c r="B57" t="s">
        <v>2</v>
      </c>
      <c r="C57" t="s">
        <v>201</v>
      </c>
      <c r="D57" s="28">
        <v>16204</v>
      </c>
      <c r="E57" t="s">
        <v>4</v>
      </c>
      <c r="F57" t="s">
        <v>202</v>
      </c>
      <c r="G57" t="s">
        <v>203</v>
      </c>
      <c r="H57" s="2">
        <v>45392</v>
      </c>
      <c r="I57" s="2">
        <v>45392</v>
      </c>
      <c r="J57" s="2">
        <v>45437</v>
      </c>
      <c r="K57" t="s">
        <v>0</v>
      </c>
      <c r="L57" s="3">
        <v>-2822431</v>
      </c>
      <c r="M57" t="s">
        <v>0</v>
      </c>
      <c r="N57" t="s">
        <v>6</v>
      </c>
      <c r="O57" s="2">
        <v>45448</v>
      </c>
      <c r="P57" t="s">
        <v>7</v>
      </c>
      <c r="Q57" t="s">
        <v>8</v>
      </c>
      <c r="R57" s="30">
        <f>+VLOOKUP(D57,'NCC phản hồi'!B:H,7,0)</f>
        <v>2822431</v>
      </c>
      <c r="S57" s="30">
        <f t="shared" si="0"/>
        <v>0</v>
      </c>
    </row>
    <row r="58" spans="1:19" ht="14.1" hidden="1" customHeight="1" outlineLevel="2">
      <c r="A58" t="s">
        <v>204</v>
      </c>
      <c r="B58" t="s">
        <v>2</v>
      </c>
      <c r="C58" t="s">
        <v>205</v>
      </c>
      <c r="D58" s="28">
        <v>16199</v>
      </c>
      <c r="E58" t="s">
        <v>4</v>
      </c>
      <c r="F58" t="s">
        <v>206</v>
      </c>
      <c r="G58" t="s">
        <v>207</v>
      </c>
      <c r="H58" s="2">
        <v>45392</v>
      </c>
      <c r="I58" s="2">
        <v>45392</v>
      </c>
      <c r="J58" s="2">
        <v>45437</v>
      </c>
      <c r="K58" t="s">
        <v>0</v>
      </c>
      <c r="L58" s="3">
        <v>-5756383</v>
      </c>
      <c r="M58" t="s">
        <v>0</v>
      </c>
      <c r="N58" t="s">
        <v>6</v>
      </c>
      <c r="O58" s="2">
        <v>45448</v>
      </c>
      <c r="P58" t="s">
        <v>7</v>
      </c>
      <c r="Q58" t="s">
        <v>8</v>
      </c>
      <c r="R58" s="30">
        <f>+VLOOKUP(D58,'NCC phản hồi'!B:H,7,0)</f>
        <v>5756383</v>
      </c>
      <c r="S58" s="30">
        <f t="shared" si="0"/>
        <v>0</v>
      </c>
    </row>
    <row r="59" spans="1:19" ht="14.1" hidden="1" customHeight="1" outlineLevel="2">
      <c r="A59" t="s">
        <v>208</v>
      </c>
      <c r="B59" t="s">
        <v>2</v>
      </c>
      <c r="C59" t="s">
        <v>209</v>
      </c>
      <c r="D59" s="28">
        <v>16205</v>
      </c>
      <c r="E59" t="s">
        <v>4</v>
      </c>
      <c r="F59" t="s">
        <v>210</v>
      </c>
      <c r="G59" t="s">
        <v>211</v>
      </c>
      <c r="H59" s="2">
        <v>45392</v>
      </c>
      <c r="I59" s="2">
        <v>45392</v>
      </c>
      <c r="J59" s="2">
        <v>45437</v>
      </c>
      <c r="K59" t="s">
        <v>0</v>
      </c>
      <c r="L59" s="3">
        <v>-1236300</v>
      </c>
      <c r="M59" t="s">
        <v>0</v>
      </c>
      <c r="N59" t="s">
        <v>6</v>
      </c>
      <c r="O59" s="2">
        <v>45448</v>
      </c>
      <c r="P59" t="s">
        <v>7</v>
      </c>
      <c r="Q59" t="s">
        <v>8</v>
      </c>
      <c r="R59" s="30">
        <f>+VLOOKUP(D59,'NCC phản hồi'!B:H,7,0)</f>
        <v>1236300</v>
      </c>
      <c r="S59" s="30">
        <f t="shared" si="0"/>
        <v>0</v>
      </c>
    </row>
    <row r="60" spans="1:19" ht="14.1" hidden="1" customHeight="1" outlineLevel="2">
      <c r="A60" t="s">
        <v>46</v>
      </c>
      <c r="B60" t="s">
        <v>2</v>
      </c>
      <c r="C60" t="s">
        <v>212</v>
      </c>
      <c r="D60" s="28">
        <v>17068</v>
      </c>
      <c r="E60" t="s">
        <v>4</v>
      </c>
      <c r="F60" t="s">
        <v>213</v>
      </c>
      <c r="G60" t="s">
        <v>214</v>
      </c>
      <c r="H60" s="2">
        <v>45393</v>
      </c>
      <c r="I60" s="2">
        <v>45398</v>
      </c>
      <c r="J60" s="2">
        <v>45443</v>
      </c>
      <c r="K60" t="s">
        <v>0</v>
      </c>
      <c r="L60" s="3">
        <v>-3625150</v>
      </c>
      <c r="M60" t="s">
        <v>0</v>
      </c>
      <c r="N60" t="s">
        <v>6</v>
      </c>
      <c r="O60" s="2">
        <v>45448</v>
      </c>
      <c r="P60" t="s">
        <v>7</v>
      </c>
      <c r="Q60" t="s">
        <v>8</v>
      </c>
      <c r="R60" s="30">
        <f>+VLOOKUP(D60,'NCC phản hồi'!B:H,7,0)</f>
        <v>3625150</v>
      </c>
      <c r="S60" s="30">
        <f t="shared" si="0"/>
        <v>0</v>
      </c>
    </row>
    <row r="61" spans="1:19" ht="14.1" hidden="1" customHeight="1" outlineLevel="2">
      <c r="A61" t="s">
        <v>72</v>
      </c>
      <c r="B61" t="s">
        <v>2</v>
      </c>
      <c r="C61" t="s">
        <v>215</v>
      </c>
      <c r="D61" s="28">
        <v>17074</v>
      </c>
      <c r="E61" t="s">
        <v>4</v>
      </c>
      <c r="F61" t="s">
        <v>216</v>
      </c>
      <c r="G61" t="s">
        <v>217</v>
      </c>
      <c r="H61" s="2">
        <v>45393</v>
      </c>
      <c r="I61" s="2">
        <v>45395</v>
      </c>
      <c r="J61" s="2">
        <v>45440</v>
      </c>
      <c r="K61" t="s">
        <v>0</v>
      </c>
      <c r="L61" s="3">
        <v>-2088698</v>
      </c>
      <c r="M61" t="s">
        <v>0</v>
      </c>
      <c r="N61" t="s">
        <v>6</v>
      </c>
      <c r="O61" s="2">
        <v>45448</v>
      </c>
      <c r="P61" t="s">
        <v>7</v>
      </c>
      <c r="Q61" t="s">
        <v>8</v>
      </c>
      <c r="R61" s="30">
        <f>+VLOOKUP(D61,'NCC phản hồi'!B:H,7,0)</f>
        <v>2088698</v>
      </c>
      <c r="S61" s="30">
        <f t="shared" si="0"/>
        <v>0</v>
      </c>
    </row>
    <row r="62" spans="1:19" ht="14.1" hidden="1" customHeight="1" outlineLevel="2">
      <c r="A62" t="s">
        <v>42</v>
      </c>
      <c r="B62" t="s">
        <v>2</v>
      </c>
      <c r="C62" t="s">
        <v>218</v>
      </c>
      <c r="D62" s="28">
        <v>17076</v>
      </c>
      <c r="E62" t="s">
        <v>4</v>
      </c>
      <c r="F62" t="s">
        <v>219</v>
      </c>
      <c r="G62" t="s">
        <v>220</v>
      </c>
      <c r="H62" s="2">
        <v>45393</v>
      </c>
      <c r="I62" s="2">
        <v>45396</v>
      </c>
      <c r="J62" s="2">
        <v>45441</v>
      </c>
      <c r="K62" t="s">
        <v>0</v>
      </c>
      <c r="L62" s="3">
        <v>-2786983</v>
      </c>
      <c r="M62" t="s">
        <v>0</v>
      </c>
      <c r="N62" t="s">
        <v>6</v>
      </c>
      <c r="O62" s="2">
        <v>45448</v>
      </c>
      <c r="P62" t="s">
        <v>7</v>
      </c>
      <c r="Q62" t="s">
        <v>8</v>
      </c>
      <c r="R62" s="30">
        <f>+VLOOKUP(D62,'NCC phản hồi'!B:H,7,0)</f>
        <v>2786983</v>
      </c>
      <c r="S62" s="30">
        <f t="shared" si="0"/>
        <v>0</v>
      </c>
    </row>
    <row r="63" spans="1:19" ht="14.1" hidden="1" customHeight="1" outlineLevel="2">
      <c r="A63" t="s">
        <v>27</v>
      </c>
      <c r="B63" t="s">
        <v>2</v>
      </c>
      <c r="C63" t="s">
        <v>221</v>
      </c>
      <c r="D63" s="28">
        <v>17077</v>
      </c>
      <c r="E63" t="s">
        <v>4</v>
      </c>
      <c r="F63" t="s">
        <v>222</v>
      </c>
      <c r="G63" t="s">
        <v>223</v>
      </c>
      <c r="H63" s="2">
        <v>45393</v>
      </c>
      <c r="I63" s="2">
        <v>45395</v>
      </c>
      <c r="J63" s="2">
        <v>45440</v>
      </c>
      <c r="K63" t="s">
        <v>0</v>
      </c>
      <c r="L63" s="3">
        <v>-4191772</v>
      </c>
      <c r="M63" t="s">
        <v>0</v>
      </c>
      <c r="N63" t="s">
        <v>6</v>
      </c>
      <c r="O63" s="2">
        <v>45448</v>
      </c>
      <c r="P63" t="s">
        <v>7</v>
      </c>
      <c r="Q63" t="s">
        <v>8</v>
      </c>
      <c r="R63" s="30">
        <f>+VLOOKUP(D63,'NCC phản hồi'!B:H,7,0)</f>
        <v>4191772</v>
      </c>
      <c r="S63" s="30">
        <f t="shared" si="0"/>
        <v>0</v>
      </c>
    </row>
    <row r="64" spans="1:19" ht="14.1" hidden="1" customHeight="1" outlineLevel="2">
      <c r="A64" t="s">
        <v>103</v>
      </c>
      <c r="B64" t="s">
        <v>2</v>
      </c>
      <c r="C64" t="s">
        <v>224</v>
      </c>
      <c r="D64" s="28">
        <v>17067</v>
      </c>
      <c r="E64" t="s">
        <v>4</v>
      </c>
      <c r="F64" t="s">
        <v>225</v>
      </c>
      <c r="G64" t="s">
        <v>226</v>
      </c>
      <c r="H64" s="2">
        <v>45393</v>
      </c>
      <c r="I64" s="2">
        <v>45395</v>
      </c>
      <c r="J64" s="2">
        <v>45440</v>
      </c>
      <c r="K64" t="s">
        <v>0</v>
      </c>
      <c r="L64" s="3">
        <v>-1586131</v>
      </c>
      <c r="M64" t="s">
        <v>0</v>
      </c>
      <c r="N64" t="s">
        <v>6</v>
      </c>
      <c r="O64" s="2">
        <v>45448</v>
      </c>
      <c r="P64" t="s">
        <v>7</v>
      </c>
      <c r="Q64" t="s">
        <v>8</v>
      </c>
      <c r="R64" s="30">
        <f>+VLOOKUP(D64,'NCC phản hồi'!B:H,7,0)</f>
        <v>1586131</v>
      </c>
      <c r="S64" s="30">
        <f t="shared" si="0"/>
        <v>0</v>
      </c>
    </row>
    <row r="65" spans="1:19" ht="14.1" hidden="1" customHeight="1" outlineLevel="2">
      <c r="A65" t="s">
        <v>1</v>
      </c>
      <c r="B65" t="s">
        <v>2</v>
      </c>
      <c r="C65" t="s">
        <v>227</v>
      </c>
      <c r="D65" s="28">
        <v>17075</v>
      </c>
      <c r="E65" t="s">
        <v>4</v>
      </c>
      <c r="F65" t="s">
        <v>228</v>
      </c>
      <c r="G65" t="s">
        <v>229</v>
      </c>
      <c r="H65" s="2">
        <v>45393</v>
      </c>
      <c r="I65" s="2">
        <v>45395</v>
      </c>
      <c r="J65" s="2">
        <v>45440</v>
      </c>
      <c r="K65" t="s">
        <v>0</v>
      </c>
      <c r="L65" s="3">
        <v>-1586131</v>
      </c>
      <c r="M65" t="s">
        <v>0</v>
      </c>
      <c r="N65" t="s">
        <v>6</v>
      </c>
      <c r="O65" s="2">
        <v>45448</v>
      </c>
      <c r="P65" t="s">
        <v>7</v>
      </c>
      <c r="Q65" t="s">
        <v>8</v>
      </c>
      <c r="R65" s="30">
        <f>+VLOOKUP(D65,'NCC phản hồi'!B:H,7,0)</f>
        <v>1586131</v>
      </c>
      <c r="S65" s="30">
        <f t="shared" si="0"/>
        <v>0</v>
      </c>
    </row>
    <row r="66" spans="1:19" ht="14.1" hidden="1" customHeight="1" outlineLevel="2">
      <c r="A66" t="s">
        <v>72</v>
      </c>
      <c r="B66" t="s">
        <v>2</v>
      </c>
      <c r="C66" t="s">
        <v>230</v>
      </c>
      <c r="D66" s="28">
        <v>17064</v>
      </c>
      <c r="E66" t="s">
        <v>4</v>
      </c>
      <c r="F66" t="s">
        <v>231</v>
      </c>
      <c r="G66" t="s">
        <v>232</v>
      </c>
      <c r="H66" s="2">
        <v>45393</v>
      </c>
      <c r="I66" s="2">
        <v>45395</v>
      </c>
      <c r="J66" s="2">
        <v>45440</v>
      </c>
      <c r="K66" t="s">
        <v>0</v>
      </c>
      <c r="L66" s="3">
        <v>-6230790</v>
      </c>
      <c r="M66" t="s">
        <v>0</v>
      </c>
      <c r="N66" t="s">
        <v>6</v>
      </c>
      <c r="O66" s="2">
        <v>45448</v>
      </c>
      <c r="P66" t="s">
        <v>7</v>
      </c>
      <c r="Q66" t="s">
        <v>8</v>
      </c>
      <c r="R66" s="30">
        <f>+VLOOKUP(D66,'NCC phản hồi'!B:H,7,0)</f>
        <v>6230790</v>
      </c>
      <c r="S66" s="30">
        <f t="shared" si="0"/>
        <v>0</v>
      </c>
    </row>
    <row r="67" spans="1:19" ht="14.1" hidden="1" customHeight="1" outlineLevel="2">
      <c r="A67" t="s">
        <v>233</v>
      </c>
      <c r="B67" t="s">
        <v>2</v>
      </c>
      <c r="C67" t="s">
        <v>234</v>
      </c>
      <c r="D67" s="28">
        <v>17079</v>
      </c>
      <c r="E67" t="s">
        <v>4</v>
      </c>
      <c r="F67" t="s">
        <v>235</v>
      </c>
      <c r="G67" t="s">
        <v>236</v>
      </c>
      <c r="H67" s="2">
        <v>45393</v>
      </c>
      <c r="I67" s="2">
        <v>45395</v>
      </c>
      <c r="J67" s="2">
        <v>45440</v>
      </c>
      <c r="K67" t="s">
        <v>0</v>
      </c>
      <c r="L67" s="3">
        <v>-1019509</v>
      </c>
      <c r="M67" t="s">
        <v>0</v>
      </c>
      <c r="N67" t="s">
        <v>6</v>
      </c>
      <c r="O67" s="2">
        <v>45448</v>
      </c>
      <c r="P67" t="s">
        <v>7</v>
      </c>
      <c r="Q67" t="s">
        <v>8</v>
      </c>
      <c r="R67" s="30">
        <f>+VLOOKUP(D67,'NCC phản hồi'!B:H,7,0)</f>
        <v>1019509</v>
      </c>
      <c r="S67" s="30">
        <f t="shared" ref="S67:S130" si="1">+R67+L67</f>
        <v>0</v>
      </c>
    </row>
    <row r="68" spans="1:19" ht="14.1" hidden="1" customHeight="1" outlineLevel="2">
      <c r="A68" t="s">
        <v>237</v>
      </c>
      <c r="B68" t="s">
        <v>2</v>
      </c>
      <c r="C68" t="s">
        <v>238</v>
      </c>
      <c r="D68" s="28">
        <v>17078</v>
      </c>
      <c r="E68" t="s">
        <v>4</v>
      </c>
      <c r="F68" t="s">
        <v>239</v>
      </c>
      <c r="G68" t="s">
        <v>240</v>
      </c>
      <c r="H68" s="2">
        <v>45393</v>
      </c>
      <c r="I68" s="2">
        <v>45395</v>
      </c>
      <c r="J68" s="2">
        <v>45440</v>
      </c>
      <c r="K68" t="s">
        <v>0</v>
      </c>
      <c r="L68" s="3">
        <v>-1666043</v>
      </c>
      <c r="M68" t="s">
        <v>0</v>
      </c>
      <c r="N68" t="s">
        <v>6</v>
      </c>
      <c r="O68" s="2">
        <v>45448</v>
      </c>
      <c r="P68" t="s">
        <v>7</v>
      </c>
      <c r="Q68" t="s">
        <v>8</v>
      </c>
      <c r="R68" s="30">
        <f>+VLOOKUP(D68,'NCC phản hồi'!B:H,7,0)</f>
        <v>1666043</v>
      </c>
      <c r="S68" s="30">
        <f t="shared" si="1"/>
        <v>0</v>
      </c>
    </row>
    <row r="69" spans="1:19" ht="14.1" hidden="1" customHeight="1" outlineLevel="2">
      <c r="A69" t="s">
        <v>58</v>
      </c>
      <c r="B69" t="s">
        <v>2</v>
      </c>
      <c r="C69" t="s">
        <v>241</v>
      </c>
      <c r="D69" s="28">
        <v>16989</v>
      </c>
      <c r="E69" t="s">
        <v>4</v>
      </c>
      <c r="F69" t="s">
        <v>242</v>
      </c>
      <c r="G69" t="s">
        <v>243</v>
      </c>
      <c r="H69" s="2">
        <v>45393</v>
      </c>
      <c r="I69" s="2">
        <v>45395</v>
      </c>
      <c r="J69" s="2">
        <v>45440</v>
      </c>
      <c r="K69" t="s">
        <v>0</v>
      </c>
      <c r="L69" s="3">
        <v>-2786983</v>
      </c>
      <c r="M69" t="s">
        <v>0</v>
      </c>
      <c r="N69" t="s">
        <v>6</v>
      </c>
      <c r="O69" s="2">
        <v>45448</v>
      </c>
      <c r="P69" t="s">
        <v>7</v>
      </c>
      <c r="Q69" t="s">
        <v>8</v>
      </c>
      <c r="R69" s="30">
        <f>+VLOOKUP(D69,'NCC phản hồi'!B:H,7,0)</f>
        <v>2786983</v>
      </c>
      <c r="S69" s="30">
        <f t="shared" si="1"/>
        <v>0</v>
      </c>
    </row>
    <row r="70" spans="1:19" ht="14.1" hidden="1" customHeight="1" outlineLevel="2">
      <c r="A70" t="s">
        <v>244</v>
      </c>
      <c r="B70" t="s">
        <v>2</v>
      </c>
      <c r="C70" t="s">
        <v>245</v>
      </c>
      <c r="D70" s="28">
        <v>17069</v>
      </c>
      <c r="E70" t="s">
        <v>4</v>
      </c>
      <c r="F70" t="s">
        <v>246</v>
      </c>
      <c r="G70" t="s">
        <v>247</v>
      </c>
      <c r="H70" s="2">
        <v>45393</v>
      </c>
      <c r="I70" s="2">
        <v>45395</v>
      </c>
      <c r="J70" s="2">
        <v>45440</v>
      </c>
      <c r="K70" t="s">
        <v>0</v>
      </c>
      <c r="L70" s="3">
        <v>-1586131</v>
      </c>
      <c r="M70" t="s">
        <v>0</v>
      </c>
      <c r="N70" t="s">
        <v>6</v>
      </c>
      <c r="O70" s="2">
        <v>45448</v>
      </c>
      <c r="P70" t="s">
        <v>7</v>
      </c>
      <c r="Q70" t="s">
        <v>8</v>
      </c>
      <c r="R70" s="30">
        <f>+VLOOKUP(D70,'NCC phản hồi'!B:H,7,0)</f>
        <v>1586131</v>
      </c>
      <c r="S70" s="30">
        <f t="shared" si="1"/>
        <v>0</v>
      </c>
    </row>
    <row r="71" spans="1:19" ht="14.1" hidden="1" customHeight="1" outlineLevel="2">
      <c r="A71" t="s">
        <v>244</v>
      </c>
      <c r="B71" t="s">
        <v>2</v>
      </c>
      <c r="C71" t="s">
        <v>248</v>
      </c>
      <c r="D71" s="28">
        <v>17070</v>
      </c>
      <c r="E71" t="s">
        <v>4</v>
      </c>
      <c r="F71" t="s">
        <v>249</v>
      </c>
      <c r="G71" t="s">
        <v>250</v>
      </c>
      <c r="H71" s="2">
        <v>45393</v>
      </c>
      <c r="I71" s="2">
        <v>45395</v>
      </c>
      <c r="J71" s="2">
        <v>45440</v>
      </c>
      <c r="K71" t="s">
        <v>0</v>
      </c>
      <c r="L71" s="3">
        <v>-650372</v>
      </c>
      <c r="M71" t="s">
        <v>0</v>
      </c>
      <c r="N71" t="s">
        <v>6</v>
      </c>
      <c r="O71" s="2">
        <v>45448</v>
      </c>
      <c r="P71" t="s">
        <v>7</v>
      </c>
      <c r="Q71" t="s">
        <v>8</v>
      </c>
      <c r="R71" s="30">
        <f>+VLOOKUP(D71,'NCC phản hồi'!B:H,7,0)</f>
        <v>650372</v>
      </c>
      <c r="S71" s="30">
        <f t="shared" si="1"/>
        <v>0</v>
      </c>
    </row>
    <row r="72" spans="1:19" ht="14.1" hidden="1" customHeight="1" outlineLevel="2">
      <c r="A72" t="s">
        <v>244</v>
      </c>
      <c r="B72" t="s">
        <v>2</v>
      </c>
      <c r="C72" t="s">
        <v>251</v>
      </c>
      <c r="D72" s="28">
        <v>17071</v>
      </c>
      <c r="E72" t="s">
        <v>4</v>
      </c>
      <c r="F72" t="s">
        <v>252</v>
      </c>
      <c r="G72" t="s">
        <v>253</v>
      </c>
      <c r="H72" s="2">
        <v>45393</v>
      </c>
      <c r="I72" s="2">
        <v>45395</v>
      </c>
      <c r="J72" s="2">
        <v>45440</v>
      </c>
      <c r="K72" t="s">
        <v>0</v>
      </c>
      <c r="L72" s="3">
        <v>-216791</v>
      </c>
      <c r="M72" t="s">
        <v>0</v>
      </c>
      <c r="N72" t="s">
        <v>6</v>
      </c>
      <c r="O72" s="2">
        <v>45448</v>
      </c>
      <c r="P72" t="s">
        <v>7</v>
      </c>
      <c r="Q72" t="s">
        <v>8</v>
      </c>
      <c r="R72" s="30">
        <f>+VLOOKUP(D72,'NCC phản hồi'!B:H,7,0)</f>
        <v>216791</v>
      </c>
      <c r="S72" s="30">
        <f t="shared" si="1"/>
        <v>0</v>
      </c>
    </row>
    <row r="73" spans="1:19" ht="14.1" hidden="1" customHeight="1" outlineLevel="2">
      <c r="A73" t="s">
        <v>254</v>
      </c>
      <c r="B73" t="s">
        <v>2</v>
      </c>
      <c r="C73" t="s">
        <v>255</v>
      </c>
      <c r="D73" s="28">
        <v>16296</v>
      </c>
      <c r="E73" t="s">
        <v>4</v>
      </c>
      <c r="F73" t="s">
        <v>256</v>
      </c>
      <c r="G73" t="s">
        <v>257</v>
      </c>
      <c r="H73" s="2">
        <v>45393</v>
      </c>
      <c r="I73" s="2">
        <v>45393</v>
      </c>
      <c r="J73" s="2">
        <v>45438</v>
      </c>
      <c r="K73" t="s">
        <v>0</v>
      </c>
      <c r="L73" s="3">
        <v>-3422857</v>
      </c>
      <c r="M73" t="s">
        <v>0</v>
      </c>
      <c r="N73" t="s">
        <v>6</v>
      </c>
      <c r="O73" s="2">
        <v>45448</v>
      </c>
      <c r="P73" t="s">
        <v>7</v>
      </c>
      <c r="Q73" t="s">
        <v>8</v>
      </c>
      <c r="R73" s="30">
        <f>+VLOOKUP(D73,'NCC phản hồi'!B:H,7,0)</f>
        <v>3422857</v>
      </c>
      <c r="S73" s="30">
        <f t="shared" si="1"/>
        <v>0</v>
      </c>
    </row>
    <row r="74" spans="1:19" ht="14.1" hidden="1" customHeight="1" outlineLevel="2">
      <c r="A74" t="s">
        <v>258</v>
      </c>
      <c r="B74" t="s">
        <v>2</v>
      </c>
      <c r="C74" t="s">
        <v>259</v>
      </c>
      <c r="D74" s="28">
        <v>16304</v>
      </c>
      <c r="E74" t="s">
        <v>4</v>
      </c>
      <c r="F74" t="s">
        <v>260</v>
      </c>
      <c r="G74" t="s">
        <v>261</v>
      </c>
      <c r="H74" s="2">
        <v>45393</v>
      </c>
      <c r="I74" s="2">
        <v>45393</v>
      </c>
      <c r="J74" s="2">
        <v>45438</v>
      </c>
      <c r="K74" t="s">
        <v>0</v>
      </c>
      <c r="L74" s="3">
        <v>-1019509</v>
      </c>
      <c r="M74" t="s">
        <v>0</v>
      </c>
      <c r="N74" t="s">
        <v>6</v>
      </c>
      <c r="O74" s="2">
        <v>45448</v>
      </c>
      <c r="P74" t="s">
        <v>7</v>
      </c>
      <c r="Q74" t="s">
        <v>8</v>
      </c>
      <c r="R74" s="30">
        <f>+VLOOKUP(D74,'NCC phản hồi'!B:H,7,0)</f>
        <v>1019509</v>
      </c>
      <c r="S74" s="30">
        <f t="shared" si="1"/>
        <v>0</v>
      </c>
    </row>
    <row r="75" spans="1:19" ht="14.1" hidden="1" customHeight="1" outlineLevel="2">
      <c r="A75" t="s">
        <v>87</v>
      </c>
      <c r="B75" t="s">
        <v>2</v>
      </c>
      <c r="C75" t="s">
        <v>262</v>
      </c>
      <c r="D75" s="28">
        <v>16303</v>
      </c>
      <c r="E75" t="s">
        <v>4</v>
      </c>
      <c r="F75" t="s">
        <v>263</v>
      </c>
      <c r="G75" t="s">
        <v>264</v>
      </c>
      <c r="H75" s="2">
        <v>45393</v>
      </c>
      <c r="I75" s="2">
        <v>45393</v>
      </c>
      <c r="J75" s="2">
        <v>45438</v>
      </c>
      <c r="K75" t="s">
        <v>0</v>
      </c>
      <c r="L75" s="3">
        <v>-4191772</v>
      </c>
      <c r="M75" t="s">
        <v>0</v>
      </c>
      <c r="N75" t="s">
        <v>6</v>
      </c>
      <c r="O75" s="2">
        <v>45448</v>
      </c>
      <c r="P75" t="s">
        <v>7</v>
      </c>
      <c r="Q75" t="s">
        <v>8</v>
      </c>
      <c r="R75" s="30">
        <f>+VLOOKUP(D75,'NCC phản hồi'!B:H,7,0)</f>
        <v>4191772</v>
      </c>
      <c r="S75" s="30">
        <f t="shared" si="1"/>
        <v>0</v>
      </c>
    </row>
    <row r="76" spans="1:19" ht="14.1" hidden="1" customHeight="1" outlineLevel="2">
      <c r="A76" t="s">
        <v>27</v>
      </c>
      <c r="B76" t="s">
        <v>2</v>
      </c>
      <c r="C76" t="s">
        <v>265</v>
      </c>
      <c r="D76" s="28">
        <v>17292</v>
      </c>
      <c r="E76" t="s">
        <v>4</v>
      </c>
      <c r="F76" t="s">
        <v>266</v>
      </c>
      <c r="G76" t="s">
        <v>267</v>
      </c>
      <c r="H76" s="2">
        <v>45397</v>
      </c>
      <c r="I76" s="2">
        <v>45399</v>
      </c>
      <c r="J76" s="2">
        <v>45444</v>
      </c>
      <c r="K76" t="s">
        <v>0</v>
      </c>
      <c r="L76" s="3">
        <v>-3389053</v>
      </c>
      <c r="M76" t="s">
        <v>0</v>
      </c>
      <c r="N76" t="s">
        <v>6</v>
      </c>
      <c r="O76" s="2">
        <v>45448</v>
      </c>
      <c r="P76" t="s">
        <v>7</v>
      </c>
      <c r="Q76" t="s">
        <v>8</v>
      </c>
      <c r="R76" s="30">
        <f>+VLOOKUP(D76,'NCC phản hồi'!B:H,7,0)</f>
        <v>3389053</v>
      </c>
      <c r="S76" s="30">
        <f t="shared" si="1"/>
        <v>0</v>
      </c>
    </row>
    <row r="77" spans="1:19" ht="14.1" hidden="1" customHeight="1" outlineLevel="2">
      <c r="A77" t="s">
        <v>110</v>
      </c>
      <c r="B77" t="s">
        <v>2</v>
      </c>
      <c r="C77" t="s">
        <v>268</v>
      </c>
      <c r="D77" s="28">
        <v>17280</v>
      </c>
      <c r="E77" t="s">
        <v>4</v>
      </c>
      <c r="F77" t="s">
        <v>269</v>
      </c>
      <c r="G77" t="s">
        <v>270</v>
      </c>
      <c r="H77" s="2">
        <v>45397</v>
      </c>
      <c r="I77" s="2">
        <v>45397</v>
      </c>
      <c r="J77" s="2">
        <v>45442</v>
      </c>
      <c r="K77" t="s">
        <v>0</v>
      </c>
      <c r="L77" s="3">
        <v>-4003761</v>
      </c>
      <c r="M77" t="s">
        <v>0</v>
      </c>
      <c r="N77" t="s">
        <v>6</v>
      </c>
      <c r="O77" s="2">
        <v>45448</v>
      </c>
      <c r="P77" t="s">
        <v>7</v>
      </c>
      <c r="Q77" t="s">
        <v>8</v>
      </c>
      <c r="R77" s="30">
        <f>+VLOOKUP(D77,'NCC phản hồi'!B:H,7,0)</f>
        <v>4003761</v>
      </c>
      <c r="S77" s="30">
        <f t="shared" si="1"/>
        <v>0</v>
      </c>
    </row>
    <row r="78" spans="1:19" ht="14.1" hidden="1" customHeight="1" outlineLevel="2">
      <c r="A78" t="s">
        <v>42</v>
      </c>
      <c r="B78" t="s">
        <v>2</v>
      </c>
      <c r="C78" t="s">
        <v>271</v>
      </c>
      <c r="D78" s="28">
        <v>17289</v>
      </c>
      <c r="E78" t="s">
        <v>4</v>
      </c>
      <c r="F78" t="s">
        <v>272</v>
      </c>
      <c r="G78" t="s">
        <v>273</v>
      </c>
      <c r="H78" s="2">
        <v>45397</v>
      </c>
      <c r="I78" s="2">
        <v>45400</v>
      </c>
      <c r="J78" s="2">
        <v>45445</v>
      </c>
      <c r="K78" t="s">
        <v>0</v>
      </c>
      <c r="L78" s="3">
        <v>-2571960</v>
      </c>
      <c r="M78" t="s">
        <v>0</v>
      </c>
      <c r="N78" t="s">
        <v>6</v>
      </c>
      <c r="O78" s="2">
        <v>45448</v>
      </c>
      <c r="P78" t="s">
        <v>7</v>
      </c>
      <c r="Q78" t="s">
        <v>8</v>
      </c>
      <c r="R78" s="30">
        <f>+VLOOKUP(D78,'NCC phản hồi'!B:H,7,0)</f>
        <v>2571960</v>
      </c>
      <c r="S78" s="30">
        <f t="shared" si="1"/>
        <v>0</v>
      </c>
    </row>
    <row r="79" spans="1:19" ht="14.1" hidden="1" customHeight="1" outlineLevel="2">
      <c r="A79" t="s">
        <v>158</v>
      </c>
      <c r="B79" t="s">
        <v>2</v>
      </c>
      <c r="C79" t="s">
        <v>274</v>
      </c>
      <c r="D79" s="28">
        <v>17296</v>
      </c>
      <c r="E79" t="s">
        <v>4</v>
      </c>
      <c r="F79" t="s">
        <v>275</v>
      </c>
      <c r="G79" t="s">
        <v>276</v>
      </c>
      <c r="H79" s="2">
        <v>45397</v>
      </c>
      <c r="I79" s="2">
        <v>45399</v>
      </c>
      <c r="J79" s="2">
        <v>45444</v>
      </c>
      <c r="K79" t="s">
        <v>0</v>
      </c>
      <c r="L79" s="3">
        <v>-1453090</v>
      </c>
      <c r="M79" t="s">
        <v>0</v>
      </c>
      <c r="N79" t="s">
        <v>6</v>
      </c>
      <c r="O79" s="2">
        <v>45448</v>
      </c>
      <c r="P79" t="s">
        <v>7</v>
      </c>
      <c r="Q79" t="s">
        <v>8</v>
      </c>
      <c r="R79" s="30">
        <f>+VLOOKUP(D79,'NCC phản hồi'!B:H,7,0)</f>
        <v>1453090</v>
      </c>
      <c r="S79" s="30">
        <f t="shared" si="1"/>
        <v>0</v>
      </c>
    </row>
    <row r="80" spans="1:19" ht="14.1" hidden="1" customHeight="1" outlineLevel="2">
      <c r="A80" t="s">
        <v>143</v>
      </c>
      <c r="B80" t="s">
        <v>2</v>
      </c>
      <c r="C80" t="s">
        <v>277</v>
      </c>
      <c r="D80" s="28">
        <v>17294</v>
      </c>
      <c r="E80" t="s">
        <v>4</v>
      </c>
      <c r="F80" t="s">
        <v>278</v>
      </c>
      <c r="G80" t="s">
        <v>279</v>
      </c>
      <c r="H80" s="2">
        <v>45397</v>
      </c>
      <c r="I80" s="2">
        <v>45399</v>
      </c>
      <c r="J80" s="2">
        <v>45444</v>
      </c>
      <c r="K80" t="s">
        <v>0</v>
      </c>
      <c r="L80" s="3">
        <v>-4644659</v>
      </c>
      <c r="M80" t="s">
        <v>0</v>
      </c>
      <c r="N80" t="s">
        <v>6</v>
      </c>
      <c r="O80" s="2">
        <v>45448</v>
      </c>
      <c r="P80" t="s">
        <v>7</v>
      </c>
      <c r="Q80" t="s">
        <v>8</v>
      </c>
      <c r="R80" s="30">
        <f>+VLOOKUP(D80,'NCC phản hồi'!B:H,7,0)</f>
        <v>4644659</v>
      </c>
      <c r="S80" s="30">
        <f t="shared" si="1"/>
        <v>0</v>
      </c>
    </row>
    <row r="81" spans="1:19" ht="14.1" hidden="1" customHeight="1" outlineLevel="2">
      <c r="A81" t="s">
        <v>280</v>
      </c>
      <c r="B81" t="s">
        <v>2</v>
      </c>
      <c r="C81" t="s">
        <v>281</v>
      </c>
      <c r="D81" s="28">
        <v>17295</v>
      </c>
      <c r="E81" t="s">
        <v>4</v>
      </c>
      <c r="F81" t="s">
        <v>282</v>
      </c>
      <c r="G81" t="s">
        <v>283</v>
      </c>
      <c r="H81" s="2">
        <v>45397</v>
      </c>
      <c r="I81" s="2">
        <v>45399</v>
      </c>
      <c r="J81" s="2">
        <v>45444</v>
      </c>
      <c r="K81" t="s">
        <v>0</v>
      </c>
      <c r="L81" s="3">
        <v>-2472600</v>
      </c>
      <c r="M81" t="s">
        <v>0</v>
      </c>
      <c r="N81" t="s">
        <v>6</v>
      </c>
      <c r="O81" s="2">
        <v>45448</v>
      </c>
      <c r="P81" t="s">
        <v>7</v>
      </c>
      <c r="Q81" t="s">
        <v>8</v>
      </c>
      <c r="R81" s="30">
        <f>+VLOOKUP(D81,'NCC phản hồi'!B:H,7,0)</f>
        <v>2472600</v>
      </c>
      <c r="S81" s="30">
        <f t="shared" si="1"/>
        <v>0</v>
      </c>
    </row>
    <row r="82" spans="1:19" ht="14.1" hidden="1" customHeight="1" outlineLevel="2">
      <c r="A82" t="s">
        <v>13</v>
      </c>
      <c r="B82" t="s">
        <v>2</v>
      </c>
      <c r="C82" t="s">
        <v>284</v>
      </c>
      <c r="D82" s="28">
        <v>17293</v>
      </c>
      <c r="E82" t="s">
        <v>4</v>
      </c>
      <c r="F82" t="s">
        <v>285</v>
      </c>
      <c r="G82" t="s">
        <v>286</v>
      </c>
      <c r="H82" s="2">
        <v>45397</v>
      </c>
      <c r="I82" s="2">
        <v>45399</v>
      </c>
      <c r="J82" s="2">
        <v>45444</v>
      </c>
      <c r="K82" t="s">
        <v>0</v>
      </c>
      <c r="L82" s="3">
        <v>-1586131</v>
      </c>
      <c r="M82" t="s">
        <v>0</v>
      </c>
      <c r="N82" t="s">
        <v>6</v>
      </c>
      <c r="O82" s="2">
        <v>45448</v>
      </c>
      <c r="P82" t="s">
        <v>7</v>
      </c>
      <c r="Q82" t="s">
        <v>8</v>
      </c>
      <c r="R82" s="30">
        <f>+VLOOKUP(D82,'NCC phản hồi'!B:H,7,0)</f>
        <v>1586131</v>
      </c>
      <c r="S82" s="30">
        <f t="shared" si="1"/>
        <v>0</v>
      </c>
    </row>
    <row r="83" spans="1:19" ht="14.1" hidden="1" customHeight="1" outlineLevel="2">
      <c r="A83" t="s">
        <v>31</v>
      </c>
      <c r="B83" t="s">
        <v>2</v>
      </c>
      <c r="C83" t="s">
        <v>287</v>
      </c>
      <c r="D83" s="28">
        <v>17313</v>
      </c>
      <c r="E83" t="s">
        <v>4</v>
      </c>
      <c r="F83" t="s">
        <v>288</v>
      </c>
      <c r="G83" t="s">
        <v>289</v>
      </c>
      <c r="H83" s="2">
        <v>45397</v>
      </c>
      <c r="I83" s="2">
        <v>45399</v>
      </c>
      <c r="J83" s="2">
        <v>45444</v>
      </c>
      <c r="K83" t="s">
        <v>0</v>
      </c>
      <c r="L83" s="3">
        <v>-4758394</v>
      </c>
      <c r="M83" t="s">
        <v>0</v>
      </c>
      <c r="N83" t="s">
        <v>6</v>
      </c>
      <c r="O83" s="2">
        <v>45448</v>
      </c>
      <c r="P83" t="s">
        <v>7</v>
      </c>
      <c r="Q83" t="s">
        <v>8</v>
      </c>
      <c r="R83" s="30">
        <f>+VLOOKUP(D83,'NCC phản hồi'!B:H,7,0)</f>
        <v>4758394</v>
      </c>
      <c r="S83" s="30">
        <f t="shared" si="1"/>
        <v>0</v>
      </c>
    </row>
    <row r="84" spans="1:19" ht="14.1" hidden="1" customHeight="1" outlineLevel="2">
      <c r="A84" t="s">
        <v>114</v>
      </c>
      <c r="B84" t="s">
        <v>2</v>
      </c>
      <c r="C84" t="s">
        <v>290</v>
      </c>
      <c r="D84" s="28">
        <v>17291</v>
      </c>
      <c r="E84" t="s">
        <v>4</v>
      </c>
      <c r="F84" t="s">
        <v>291</v>
      </c>
      <c r="G84" t="s">
        <v>292</v>
      </c>
      <c r="H84" s="2">
        <v>45397</v>
      </c>
      <c r="I84" s="2">
        <v>45400</v>
      </c>
      <c r="J84" s="2">
        <v>45445</v>
      </c>
      <c r="K84" t="s">
        <v>0</v>
      </c>
      <c r="L84" s="3">
        <v>-1019509</v>
      </c>
      <c r="M84" t="s">
        <v>0</v>
      </c>
      <c r="N84" t="s">
        <v>6</v>
      </c>
      <c r="O84" s="2">
        <v>45448</v>
      </c>
      <c r="P84" t="s">
        <v>7</v>
      </c>
      <c r="Q84" t="s">
        <v>8</v>
      </c>
      <c r="R84" s="30">
        <f>+VLOOKUP(D84,'NCC phản hồi'!B:H,7,0)</f>
        <v>1019509</v>
      </c>
      <c r="S84" s="30">
        <f t="shared" si="1"/>
        <v>0</v>
      </c>
    </row>
    <row r="85" spans="1:19" ht="14.1" hidden="1" customHeight="1" outlineLevel="2">
      <c r="A85" t="s">
        <v>42</v>
      </c>
      <c r="B85" t="s">
        <v>2</v>
      </c>
      <c r="C85" t="s">
        <v>293</v>
      </c>
      <c r="D85" s="28">
        <v>17290</v>
      </c>
      <c r="E85" t="s">
        <v>4</v>
      </c>
      <c r="F85" t="s">
        <v>294</v>
      </c>
      <c r="G85" t="s">
        <v>295</v>
      </c>
      <c r="H85" s="2">
        <v>45397</v>
      </c>
      <c r="I85" s="2">
        <v>45400</v>
      </c>
      <c r="J85" s="2">
        <v>45445</v>
      </c>
      <c r="K85" t="s">
        <v>0</v>
      </c>
      <c r="L85" s="3">
        <v>-1449252</v>
      </c>
      <c r="M85" t="s">
        <v>0</v>
      </c>
      <c r="N85" t="s">
        <v>6</v>
      </c>
      <c r="O85" s="2">
        <v>45448</v>
      </c>
      <c r="P85" t="s">
        <v>7</v>
      </c>
      <c r="Q85" t="s">
        <v>8</v>
      </c>
      <c r="R85" s="30">
        <f>+VLOOKUP(D85,'NCC phản hồi'!B:H,7,0)</f>
        <v>1449252</v>
      </c>
      <c r="S85" s="30">
        <f t="shared" si="1"/>
        <v>0</v>
      </c>
    </row>
    <row r="86" spans="1:19" ht="14.1" hidden="1" customHeight="1" outlineLevel="2">
      <c r="A86" t="s">
        <v>296</v>
      </c>
      <c r="B86" t="s">
        <v>2</v>
      </c>
      <c r="C86" t="s">
        <v>297</v>
      </c>
      <c r="D86" s="28">
        <v>17297</v>
      </c>
      <c r="E86" t="s">
        <v>4</v>
      </c>
      <c r="F86" t="s">
        <v>298</v>
      </c>
      <c r="G86" t="s">
        <v>299</v>
      </c>
      <c r="H86" s="2">
        <v>45397</v>
      </c>
      <c r="I86" s="2">
        <v>45399</v>
      </c>
      <c r="J86" s="2">
        <v>45444</v>
      </c>
      <c r="K86" t="s">
        <v>0</v>
      </c>
      <c r="L86" s="3">
        <v>-1019509</v>
      </c>
      <c r="M86" t="s">
        <v>0</v>
      </c>
      <c r="N86" t="s">
        <v>6</v>
      </c>
      <c r="O86" s="2">
        <v>45448</v>
      </c>
      <c r="P86" t="s">
        <v>7</v>
      </c>
      <c r="Q86" t="s">
        <v>8</v>
      </c>
      <c r="R86" s="30">
        <f>+VLOOKUP(D86,'NCC phản hồi'!B:H,7,0)</f>
        <v>1019509</v>
      </c>
      <c r="S86" s="30">
        <f t="shared" si="1"/>
        <v>0</v>
      </c>
    </row>
    <row r="87" spans="1:19" ht="14.1" hidden="1" customHeight="1" outlineLevel="2">
      <c r="A87" t="s">
        <v>19</v>
      </c>
      <c r="B87" t="s">
        <v>2</v>
      </c>
      <c r="C87" t="s">
        <v>300</v>
      </c>
      <c r="D87" s="28">
        <v>17361</v>
      </c>
      <c r="E87" t="s">
        <v>4</v>
      </c>
      <c r="F87" t="s">
        <v>301</v>
      </c>
      <c r="G87" t="s">
        <v>302</v>
      </c>
      <c r="H87" s="2">
        <v>45398</v>
      </c>
      <c r="I87" s="2">
        <v>45404</v>
      </c>
      <c r="J87" s="2">
        <v>45449</v>
      </c>
      <c r="K87" t="s">
        <v>0</v>
      </c>
      <c r="L87" s="3">
        <v>-1236300</v>
      </c>
      <c r="M87" t="s">
        <v>0</v>
      </c>
      <c r="N87" t="s">
        <v>6</v>
      </c>
      <c r="O87" s="2"/>
      <c r="P87" t="s">
        <v>0</v>
      </c>
      <c r="Q87" t="s">
        <v>8</v>
      </c>
      <c r="R87" s="30">
        <f>+VLOOKUP(D87,'NCC phản hồi'!B:H,7,0)</f>
        <v>1236300</v>
      </c>
      <c r="S87" s="30">
        <f t="shared" si="1"/>
        <v>0</v>
      </c>
    </row>
    <row r="88" spans="1:19" ht="14.1" hidden="1" customHeight="1" outlineLevel="2">
      <c r="A88" t="s">
        <v>258</v>
      </c>
      <c r="B88" t="s">
        <v>2</v>
      </c>
      <c r="C88" t="s">
        <v>303</v>
      </c>
      <c r="D88" s="28">
        <v>17316</v>
      </c>
      <c r="E88" t="s">
        <v>4</v>
      </c>
      <c r="F88" t="s">
        <v>304</v>
      </c>
      <c r="G88" t="s">
        <v>305</v>
      </c>
      <c r="H88" s="2">
        <v>45398</v>
      </c>
      <c r="I88" s="2">
        <v>45398</v>
      </c>
      <c r="J88" s="2">
        <v>45443</v>
      </c>
      <c r="K88" t="s">
        <v>0</v>
      </c>
      <c r="L88" s="3">
        <v>-3039222</v>
      </c>
      <c r="M88" t="s">
        <v>0</v>
      </c>
      <c r="N88" t="s">
        <v>6</v>
      </c>
      <c r="O88" s="2">
        <v>45448</v>
      </c>
      <c r="P88" t="s">
        <v>7</v>
      </c>
      <c r="Q88" t="s">
        <v>8</v>
      </c>
      <c r="R88" s="30">
        <f>+VLOOKUP(D88,'NCC phản hồi'!B:H,7,0)</f>
        <v>3039222</v>
      </c>
      <c r="S88" s="30">
        <f t="shared" si="1"/>
        <v>0</v>
      </c>
    </row>
    <row r="89" spans="1:19" ht="14.1" hidden="1" customHeight="1" outlineLevel="2">
      <c r="A89" t="s">
        <v>83</v>
      </c>
      <c r="B89" t="s">
        <v>2</v>
      </c>
      <c r="C89" t="s">
        <v>306</v>
      </c>
      <c r="D89" s="28">
        <v>17320</v>
      </c>
      <c r="E89" t="s">
        <v>4</v>
      </c>
      <c r="F89" t="s">
        <v>307</v>
      </c>
      <c r="G89" t="s">
        <v>308</v>
      </c>
      <c r="H89" s="2">
        <v>45398</v>
      </c>
      <c r="I89" s="2">
        <v>45398</v>
      </c>
      <c r="J89" s="2">
        <v>45443</v>
      </c>
      <c r="K89" t="s">
        <v>0</v>
      </c>
      <c r="L89" s="3">
        <v>-1019509</v>
      </c>
      <c r="M89" t="s">
        <v>0</v>
      </c>
      <c r="N89" t="s">
        <v>6</v>
      </c>
      <c r="O89" s="2">
        <v>45448</v>
      </c>
      <c r="P89" t="s">
        <v>7</v>
      </c>
      <c r="Q89" t="s">
        <v>8</v>
      </c>
      <c r="R89" s="30">
        <f>+VLOOKUP(D89,'NCC phản hồi'!B:H,7,0)</f>
        <v>1019509</v>
      </c>
      <c r="S89" s="30">
        <f t="shared" si="1"/>
        <v>0</v>
      </c>
    </row>
    <row r="90" spans="1:19" ht="14.1" hidden="1" customHeight="1" outlineLevel="2">
      <c r="A90" t="s">
        <v>87</v>
      </c>
      <c r="B90" t="s">
        <v>2</v>
      </c>
      <c r="C90" t="s">
        <v>309</v>
      </c>
      <c r="D90" s="28">
        <v>17315</v>
      </c>
      <c r="E90" t="s">
        <v>4</v>
      </c>
      <c r="F90" t="s">
        <v>310</v>
      </c>
      <c r="G90" t="s">
        <v>311</v>
      </c>
      <c r="H90" s="2">
        <v>45398</v>
      </c>
      <c r="I90" s="2">
        <v>45398</v>
      </c>
      <c r="J90" s="2">
        <v>45443</v>
      </c>
      <c r="K90" t="s">
        <v>0</v>
      </c>
      <c r="L90" s="3">
        <v>-1634433</v>
      </c>
      <c r="M90" t="s">
        <v>0</v>
      </c>
      <c r="N90" t="s">
        <v>6</v>
      </c>
      <c r="O90" s="2">
        <v>45448</v>
      </c>
      <c r="P90" t="s">
        <v>7</v>
      </c>
      <c r="Q90" t="s">
        <v>8</v>
      </c>
      <c r="R90" s="30">
        <f>+VLOOKUP(D90,'NCC phản hồi'!B:H,7,0)</f>
        <v>1634433</v>
      </c>
      <c r="S90" s="30">
        <f t="shared" si="1"/>
        <v>0</v>
      </c>
    </row>
    <row r="91" spans="1:19" ht="14.1" hidden="1" customHeight="1" outlineLevel="2">
      <c r="A91" t="s">
        <v>79</v>
      </c>
      <c r="B91" t="s">
        <v>2</v>
      </c>
      <c r="C91" t="s">
        <v>312</v>
      </c>
      <c r="D91" s="28">
        <v>17319</v>
      </c>
      <c r="E91" t="s">
        <v>4</v>
      </c>
      <c r="F91" t="s">
        <v>313</v>
      </c>
      <c r="G91" t="s">
        <v>314</v>
      </c>
      <c r="H91" s="2">
        <v>45398</v>
      </c>
      <c r="I91" s="2">
        <v>45398</v>
      </c>
      <c r="J91" s="2">
        <v>45443</v>
      </c>
      <c r="K91" t="s">
        <v>0</v>
      </c>
      <c r="L91" s="3">
        <v>-1586131</v>
      </c>
      <c r="M91" t="s">
        <v>0</v>
      </c>
      <c r="N91" t="s">
        <v>6</v>
      </c>
      <c r="O91" s="2">
        <v>45448</v>
      </c>
      <c r="P91" t="s">
        <v>7</v>
      </c>
      <c r="Q91" t="s">
        <v>8</v>
      </c>
      <c r="R91" s="30">
        <f>+VLOOKUP(D91,'NCC phản hồi'!B:H,7,0)</f>
        <v>1586131</v>
      </c>
      <c r="S91" s="30">
        <f t="shared" si="1"/>
        <v>0</v>
      </c>
    </row>
    <row r="92" spans="1:19" ht="14.1" hidden="1" customHeight="1" outlineLevel="2">
      <c r="A92" t="s">
        <v>315</v>
      </c>
      <c r="B92" t="s">
        <v>2</v>
      </c>
      <c r="C92" t="s">
        <v>316</v>
      </c>
      <c r="D92" s="28">
        <v>17321</v>
      </c>
      <c r="E92" t="s">
        <v>4</v>
      </c>
      <c r="F92" t="s">
        <v>317</v>
      </c>
      <c r="G92" t="s">
        <v>318</v>
      </c>
      <c r="H92" s="2">
        <v>45398</v>
      </c>
      <c r="I92" s="2">
        <v>45398</v>
      </c>
      <c r="J92" s="2">
        <v>45443</v>
      </c>
      <c r="K92" t="s">
        <v>0</v>
      </c>
      <c r="L92" s="3">
        <v>-1586131</v>
      </c>
      <c r="M92" t="s">
        <v>0</v>
      </c>
      <c r="N92" t="s">
        <v>6</v>
      </c>
      <c r="O92" s="2">
        <v>45448</v>
      </c>
      <c r="P92" t="s">
        <v>7</v>
      </c>
      <c r="Q92" t="s">
        <v>8</v>
      </c>
      <c r="R92" s="30">
        <f>+VLOOKUP(D92,'NCC phản hồi'!B:H,7,0)</f>
        <v>1586131</v>
      </c>
      <c r="S92" s="30">
        <f t="shared" si="1"/>
        <v>0</v>
      </c>
    </row>
    <row r="93" spans="1:19" ht="14.1" hidden="1" customHeight="1" outlineLevel="2">
      <c r="A93" t="s">
        <v>258</v>
      </c>
      <c r="B93" t="s">
        <v>2</v>
      </c>
      <c r="C93" t="s">
        <v>319</v>
      </c>
      <c r="D93" s="28">
        <v>17317</v>
      </c>
      <c r="E93" t="s">
        <v>4</v>
      </c>
      <c r="F93" t="s">
        <v>320</v>
      </c>
      <c r="G93" t="s">
        <v>321</v>
      </c>
      <c r="H93" s="2">
        <v>45398</v>
      </c>
      <c r="I93" s="2">
        <v>45398</v>
      </c>
      <c r="J93" s="2">
        <v>45443</v>
      </c>
      <c r="K93" t="s">
        <v>0</v>
      </c>
      <c r="L93" s="3">
        <v>-1019509</v>
      </c>
      <c r="M93" t="s">
        <v>0</v>
      </c>
      <c r="N93" t="s">
        <v>6</v>
      </c>
      <c r="O93" s="2">
        <v>45448</v>
      </c>
      <c r="P93" t="s">
        <v>7</v>
      </c>
      <c r="Q93" t="s">
        <v>8</v>
      </c>
      <c r="R93" s="30">
        <f>+VLOOKUP(D93,'NCC phản hồi'!B:H,7,0)</f>
        <v>1019509</v>
      </c>
      <c r="S93" s="30">
        <f t="shared" si="1"/>
        <v>0</v>
      </c>
    </row>
    <row r="94" spans="1:19" ht="14.1" hidden="1" customHeight="1" outlineLevel="2">
      <c r="A94" t="s">
        <v>322</v>
      </c>
      <c r="B94" t="s">
        <v>2</v>
      </c>
      <c r="C94" t="s">
        <v>323</v>
      </c>
      <c r="D94" s="28">
        <v>17364</v>
      </c>
      <c r="E94" t="s">
        <v>4</v>
      </c>
      <c r="F94" t="s">
        <v>324</v>
      </c>
      <c r="G94" t="s">
        <v>325</v>
      </c>
      <c r="H94" s="2">
        <v>45398</v>
      </c>
      <c r="I94" s="2">
        <v>45402</v>
      </c>
      <c r="J94" s="2">
        <v>45447</v>
      </c>
      <c r="K94" t="s">
        <v>0</v>
      </c>
      <c r="L94" s="3">
        <v>-2101002</v>
      </c>
      <c r="M94" t="s">
        <v>0</v>
      </c>
      <c r="N94" t="s">
        <v>6</v>
      </c>
      <c r="O94" s="2">
        <v>45448</v>
      </c>
      <c r="P94" t="s">
        <v>7</v>
      </c>
      <c r="Q94" t="s">
        <v>8</v>
      </c>
      <c r="R94" s="30">
        <f>+VLOOKUP(D94,'NCC phản hồi'!B:H,7,0)</f>
        <v>2101002</v>
      </c>
      <c r="S94" s="30">
        <f t="shared" si="1"/>
        <v>0</v>
      </c>
    </row>
    <row r="95" spans="1:19" ht="14.1" hidden="1" customHeight="1" outlineLevel="2">
      <c r="A95" t="s">
        <v>23</v>
      </c>
      <c r="B95" t="s">
        <v>2</v>
      </c>
      <c r="C95" t="s">
        <v>326</v>
      </c>
      <c r="D95" s="28">
        <v>17362</v>
      </c>
      <c r="E95" t="s">
        <v>4</v>
      </c>
      <c r="F95" t="s">
        <v>327</v>
      </c>
      <c r="G95" t="s">
        <v>328</v>
      </c>
      <c r="H95" s="2">
        <v>45398</v>
      </c>
      <c r="I95" s="2">
        <v>45401</v>
      </c>
      <c r="J95" s="2">
        <v>45446</v>
      </c>
      <c r="K95" t="s">
        <v>0</v>
      </c>
      <c r="L95" s="3">
        <v>-1951962</v>
      </c>
      <c r="M95" t="s">
        <v>0</v>
      </c>
      <c r="N95" t="s">
        <v>6</v>
      </c>
      <c r="O95" s="2">
        <v>45448</v>
      </c>
      <c r="P95" t="s">
        <v>7</v>
      </c>
      <c r="Q95" t="s">
        <v>8</v>
      </c>
      <c r="R95" s="30">
        <f>+VLOOKUP(D95,'NCC phản hồi'!B:H,7,0)</f>
        <v>1951962</v>
      </c>
      <c r="S95" s="30">
        <f t="shared" si="1"/>
        <v>0</v>
      </c>
    </row>
    <row r="96" spans="1:19" ht="14.1" hidden="1" customHeight="1" outlineLevel="2">
      <c r="A96" t="s">
        <v>110</v>
      </c>
      <c r="B96" t="s">
        <v>2</v>
      </c>
      <c r="C96" t="s">
        <v>329</v>
      </c>
      <c r="D96" s="28">
        <v>17363</v>
      </c>
      <c r="E96" t="s">
        <v>4</v>
      </c>
      <c r="F96" t="s">
        <v>330</v>
      </c>
      <c r="G96" t="s">
        <v>331</v>
      </c>
      <c r="H96" s="2">
        <v>45398</v>
      </c>
      <c r="I96" s="2">
        <v>45400</v>
      </c>
      <c r="J96" s="2">
        <v>45445</v>
      </c>
      <c r="K96" t="s">
        <v>0</v>
      </c>
      <c r="L96" s="3">
        <v>-3625150</v>
      </c>
      <c r="M96" t="s">
        <v>0</v>
      </c>
      <c r="N96" t="s">
        <v>6</v>
      </c>
      <c r="O96" s="2">
        <v>45448</v>
      </c>
      <c r="P96" t="s">
        <v>7</v>
      </c>
      <c r="Q96" t="s">
        <v>8</v>
      </c>
      <c r="R96" s="30">
        <f>+VLOOKUP(D96,'NCC phản hồi'!B:H,7,0)</f>
        <v>3625150</v>
      </c>
      <c r="S96" s="30">
        <f t="shared" si="1"/>
        <v>0</v>
      </c>
    </row>
    <row r="97" spans="1:19" ht="14.1" hidden="1" customHeight="1" outlineLevel="2">
      <c r="A97" t="s">
        <v>332</v>
      </c>
      <c r="B97" t="s">
        <v>2</v>
      </c>
      <c r="C97" t="s">
        <v>333</v>
      </c>
      <c r="D97" s="28">
        <v>17896</v>
      </c>
      <c r="E97" t="s">
        <v>4</v>
      </c>
      <c r="F97" t="s">
        <v>334</v>
      </c>
      <c r="G97" t="s">
        <v>335</v>
      </c>
      <c r="H97" s="2">
        <v>45399</v>
      </c>
      <c r="I97" s="2">
        <v>45399</v>
      </c>
      <c r="J97" s="2">
        <v>45444</v>
      </c>
      <c r="K97" t="s">
        <v>0</v>
      </c>
      <c r="L97" s="3">
        <v>-248400</v>
      </c>
      <c r="M97" t="s">
        <v>0</v>
      </c>
      <c r="N97" t="s">
        <v>6</v>
      </c>
      <c r="O97" s="2">
        <v>45448</v>
      </c>
      <c r="P97" t="s">
        <v>7</v>
      </c>
      <c r="Q97" t="s">
        <v>8</v>
      </c>
      <c r="R97" s="30">
        <f>+VLOOKUP(D97,'NCC phản hồi'!B:H,7,0)</f>
        <v>248400</v>
      </c>
      <c r="S97" s="30">
        <f t="shared" si="1"/>
        <v>0</v>
      </c>
    </row>
    <row r="98" spans="1:19" ht="14.1" hidden="1" customHeight="1" outlineLevel="2">
      <c r="A98" t="s">
        <v>99</v>
      </c>
      <c r="B98" t="s">
        <v>2</v>
      </c>
      <c r="C98" t="s">
        <v>336</v>
      </c>
      <c r="D98" s="28">
        <v>17389</v>
      </c>
      <c r="E98" t="s">
        <v>4</v>
      </c>
      <c r="F98" t="s">
        <v>337</v>
      </c>
      <c r="G98" t="s">
        <v>338</v>
      </c>
      <c r="H98" s="2">
        <v>45399</v>
      </c>
      <c r="I98" s="2">
        <v>45399</v>
      </c>
      <c r="J98" s="2">
        <v>45444</v>
      </c>
      <c r="K98" t="s">
        <v>0</v>
      </c>
      <c r="L98" s="3">
        <v>-2051322</v>
      </c>
      <c r="M98" t="s">
        <v>0</v>
      </c>
      <c r="N98" t="s">
        <v>6</v>
      </c>
      <c r="O98" s="2">
        <v>45448</v>
      </c>
      <c r="P98" t="s">
        <v>7</v>
      </c>
      <c r="Q98" t="s">
        <v>8</v>
      </c>
      <c r="R98" s="30">
        <f>+VLOOKUP(D98,'NCC phản hồi'!B:H,7,0)</f>
        <v>2051322</v>
      </c>
      <c r="S98" s="30">
        <f t="shared" si="1"/>
        <v>0</v>
      </c>
    </row>
    <row r="99" spans="1:19" ht="14.1" hidden="1" customHeight="1" outlineLevel="2">
      <c r="A99" t="s">
        <v>208</v>
      </c>
      <c r="B99" t="s">
        <v>2</v>
      </c>
      <c r="C99" t="s">
        <v>339</v>
      </c>
      <c r="D99" s="28">
        <v>17401</v>
      </c>
      <c r="E99" t="s">
        <v>4</v>
      </c>
      <c r="F99" t="s">
        <v>340</v>
      </c>
      <c r="G99" t="s">
        <v>341</v>
      </c>
      <c r="H99" s="2">
        <v>45399</v>
      </c>
      <c r="I99" s="2">
        <v>45399</v>
      </c>
      <c r="J99" s="2">
        <v>45444</v>
      </c>
      <c r="K99" t="s">
        <v>0</v>
      </c>
      <c r="L99" s="3">
        <v>-465191</v>
      </c>
      <c r="M99" t="s">
        <v>0</v>
      </c>
      <c r="N99" t="s">
        <v>6</v>
      </c>
      <c r="O99" s="2">
        <v>45448</v>
      </c>
      <c r="P99" t="s">
        <v>7</v>
      </c>
      <c r="Q99" t="s">
        <v>8</v>
      </c>
      <c r="R99" s="30">
        <f>+VLOOKUP(D99,'NCC phản hồi'!B:H,7,0)</f>
        <v>465191</v>
      </c>
      <c r="S99" s="30">
        <f t="shared" si="1"/>
        <v>0</v>
      </c>
    </row>
    <row r="100" spans="1:19" ht="14.1" hidden="1" customHeight="1" outlineLevel="2">
      <c r="A100" t="s">
        <v>54</v>
      </c>
      <c r="B100" t="s">
        <v>2</v>
      </c>
      <c r="C100" t="s">
        <v>342</v>
      </c>
      <c r="D100" s="28">
        <v>18160</v>
      </c>
      <c r="E100" t="s">
        <v>4</v>
      </c>
      <c r="F100" t="s">
        <v>343</v>
      </c>
      <c r="G100" t="s">
        <v>344</v>
      </c>
      <c r="H100" s="2">
        <v>45399</v>
      </c>
      <c r="I100" s="2">
        <v>45413</v>
      </c>
      <c r="J100" s="2">
        <v>45446</v>
      </c>
      <c r="K100" t="s">
        <v>0</v>
      </c>
      <c r="L100" s="3">
        <v>-3625150</v>
      </c>
      <c r="M100" t="s">
        <v>0</v>
      </c>
      <c r="N100" t="s">
        <v>12</v>
      </c>
      <c r="O100" s="2">
        <v>45448</v>
      </c>
      <c r="P100" t="s">
        <v>7</v>
      </c>
      <c r="Q100" t="s">
        <v>8</v>
      </c>
      <c r="R100" s="30">
        <f>+VLOOKUP(D100,'NCC phản hồi'!B:H,7,0)</f>
        <v>3625150</v>
      </c>
      <c r="S100" s="30">
        <f t="shared" si="1"/>
        <v>0</v>
      </c>
    </row>
    <row r="101" spans="1:19" ht="14.1" hidden="1" customHeight="1" outlineLevel="2">
      <c r="A101" t="s">
        <v>204</v>
      </c>
      <c r="B101" t="s">
        <v>2</v>
      </c>
      <c r="C101" t="s">
        <v>345</v>
      </c>
      <c r="D101" s="28">
        <v>17398</v>
      </c>
      <c r="E101" t="s">
        <v>4</v>
      </c>
      <c r="F101" t="s">
        <v>346</v>
      </c>
      <c r="G101" t="s">
        <v>347</v>
      </c>
      <c r="H101" s="2">
        <v>45399</v>
      </c>
      <c r="I101" s="2">
        <v>45399</v>
      </c>
      <c r="J101" s="2">
        <v>45444</v>
      </c>
      <c r="K101" t="s">
        <v>0</v>
      </c>
      <c r="L101" s="3">
        <v>-4673655</v>
      </c>
      <c r="M101" t="s">
        <v>0</v>
      </c>
      <c r="N101" t="s">
        <v>6</v>
      </c>
      <c r="O101" s="2">
        <v>45448</v>
      </c>
      <c r="P101" t="s">
        <v>7</v>
      </c>
      <c r="Q101" t="s">
        <v>8</v>
      </c>
      <c r="R101" s="30">
        <f>+VLOOKUP(D101,'NCC phản hồi'!B:H,7,0)</f>
        <v>4673655</v>
      </c>
      <c r="S101" s="30">
        <f t="shared" si="1"/>
        <v>0</v>
      </c>
    </row>
    <row r="102" spans="1:19" ht="14.1" hidden="1" customHeight="1" outlineLevel="2">
      <c r="A102" t="s">
        <v>200</v>
      </c>
      <c r="B102" t="s">
        <v>2</v>
      </c>
      <c r="C102" t="s">
        <v>348</v>
      </c>
      <c r="D102" s="28">
        <v>17402</v>
      </c>
      <c r="E102" t="s">
        <v>4</v>
      </c>
      <c r="F102" t="s">
        <v>349</v>
      </c>
      <c r="G102" t="s">
        <v>350</v>
      </c>
      <c r="H102" s="2">
        <v>45399</v>
      </c>
      <c r="I102" s="2">
        <v>45399</v>
      </c>
      <c r="J102" s="2">
        <v>45444</v>
      </c>
      <c r="K102" t="s">
        <v>0</v>
      </c>
      <c r="L102" s="3">
        <v>-1802922</v>
      </c>
      <c r="M102" t="s">
        <v>0</v>
      </c>
      <c r="N102" t="s">
        <v>6</v>
      </c>
      <c r="O102" s="2">
        <v>45448</v>
      </c>
      <c r="P102" t="s">
        <v>7</v>
      </c>
      <c r="Q102" t="s">
        <v>8</v>
      </c>
      <c r="R102" s="30">
        <f>+VLOOKUP(D102,'NCC phản hồi'!B:H,7,0)</f>
        <v>1802922</v>
      </c>
      <c r="S102" s="30">
        <f t="shared" si="1"/>
        <v>0</v>
      </c>
    </row>
    <row r="103" spans="1:19" ht="14.1" hidden="1" customHeight="1" outlineLevel="2">
      <c r="A103" t="s">
        <v>50</v>
      </c>
      <c r="B103" t="s">
        <v>2</v>
      </c>
      <c r="C103" t="s">
        <v>351</v>
      </c>
      <c r="D103" s="28">
        <v>18523</v>
      </c>
      <c r="E103" t="s">
        <v>4</v>
      </c>
      <c r="F103" t="s">
        <v>352</v>
      </c>
      <c r="G103" t="s">
        <v>353</v>
      </c>
      <c r="H103" s="2">
        <v>45401</v>
      </c>
      <c r="I103" s="2">
        <v>45404</v>
      </c>
      <c r="J103" s="2">
        <v>45449</v>
      </c>
      <c r="K103" t="s">
        <v>0</v>
      </c>
      <c r="L103" s="3">
        <v>-4644659</v>
      </c>
      <c r="M103" t="s">
        <v>0</v>
      </c>
      <c r="N103" t="s">
        <v>6</v>
      </c>
      <c r="O103" s="2"/>
      <c r="P103" t="s">
        <v>0</v>
      </c>
      <c r="Q103" t="s">
        <v>8</v>
      </c>
      <c r="R103" s="30">
        <f>+VLOOKUP(D103,'NCC phản hồi'!B:H,7,0)</f>
        <v>4644659</v>
      </c>
      <c r="S103" s="30">
        <f t="shared" si="1"/>
        <v>0</v>
      </c>
    </row>
    <row r="104" spans="1:19" ht="14.1" hidden="1" customHeight="1" outlineLevel="2">
      <c r="A104" t="s">
        <v>50</v>
      </c>
      <c r="B104" t="s">
        <v>2</v>
      </c>
      <c r="C104" t="s">
        <v>354</v>
      </c>
      <c r="D104" s="28">
        <v>18524</v>
      </c>
      <c r="E104" t="s">
        <v>4</v>
      </c>
      <c r="F104" t="s">
        <v>355</v>
      </c>
      <c r="G104" t="s">
        <v>356</v>
      </c>
      <c r="H104" s="2">
        <v>45401</v>
      </c>
      <c r="I104" s="2">
        <v>45404</v>
      </c>
      <c r="J104" s="2">
        <v>45449</v>
      </c>
      <c r="K104" t="s">
        <v>0</v>
      </c>
      <c r="L104" s="3">
        <v>-2039018</v>
      </c>
      <c r="M104" t="s">
        <v>0</v>
      </c>
      <c r="N104" t="s">
        <v>6</v>
      </c>
      <c r="O104" s="2"/>
      <c r="P104" t="s">
        <v>0</v>
      </c>
      <c r="Q104" t="s">
        <v>8</v>
      </c>
      <c r="R104" s="30">
        <f>+VLOOKUP(D104,'NCC phản hồi'!B:H,7,0)</f>
        <v>2039018</v>
      </c>
      <c r="S104" s="30">
        <f t="shared" si="1"/>
        <v>0</v>
      </c>
    </row>
    <row r="105" spans="1:19" ht="14.1" hidden="1" customHeight="1" outlineLevel="2">
      <c r="A105" t="s">
        <v>19</v>
      </c>
      <c r="B105" t="s">
        <v>2</v>
      </c>
      <c r="C105" t="s">
        <v>357</v>
      </c>
      <c r="D105" s="28">
        <v>18405</v>
      </c>
      <c r="E105" t="s">
        <v>4</v>
      </c>
      <c r="F105" t="s">
        <v>358</v>
      </c>
      <c r="G105" t="s">
        <v>359</v>
      </c>
      <c r="H105" s="2">
        <v>45401</v>
      </c>
      <c r="I105" s="2">
        <v>45404</v>
      </c>
      <c r="J105" s="2">
        <v>45449</v>
      </c>
      <c r="K105" t="s">
        <v>0</v>
      </c>
      <c r="L105" s="3">
        <v>-2605640</v>
      </c>
      <c r="M105" t="s">
        <v>0</v>
      </c>
      <c r="N105" t="s">
        <v>6</v>
      </c>
      <c r="O105" s="2"/>
      <c r="P105" t="s">
        <v>0</v>
      </c>
      <c r="Q105" t="s">
        <v>8</v>
      </c>
      <c r="R105" s="30">
        <f>+VLOOKUP(D105,'NCC phản hồi'!B:H,7,0)</f>
        <v>2605640</v>
      </c>
      <c r="S105" s="30">
        <f t="shared" si="1"/>
        <v>0</v>
      </c>
    </row>
    <row r="106" spans="1:19" ht="14.1" hidden="1" customHeight="1" outlineLevel="2">
      <c r="A106" t="s">
        <v>114</v>
      </c>
      <c r="B106" t="s">
        <v>2</v>
      </c>
      <c r="C106" t="s">
        <v>360</v>
      </c>
      <c r="D106" s="28">
        <v>18371</v>
      </c>
      <c r="E106" t="s">
        <v>4</v>
      </c>
      <c r="F106" t="s">
        <v>361</v>
      </c>
      <c r="G106" t="s">
        <v>362</v>
      </c>
      <c r="H106" s="2">
        <v>45401</v>
      </c>
      <c r="I106" s="2">
        <v>45403</v>
      </c>
      <c r="J106" s="2">
        <v>45448</v>
      </c>
      <c r="K106" t="s">
        <v>0</v>
      </c>
      <c r="L106" s="3">
        <v>-1586131</v>
      </c>
      <c r="M106" t="s">
        <v>0</v>
      </c>
      <c r="N106" t="s">
        <v>6</v>
      </c>
      <c r="O106" s="2">
        <v>45448</v>
      </c>
      <c r="P106" t="s">
        <v>7</v>
      </c>
      <c r="Q106" t="s">
        <v>8</v>
      </c>
      <c r="R106" s="30">
        <f>+VLOOKUP(D106,'NCC phản hồi'!B:H,7,0)</f>
        <v>1586131</v>
      </c>
      <c r="S106" s="30">
        <f t="shared" si="1"/>
        <v>0</v>
      </c>
    </row>
    <row r="107" spans="1:19" ht="14.1" hidden="1" customHeight="1" outlineLevel="2">
      <c r="A107" t="s">
        <v>35</v>
      </c>
      <c r="B107" t="s">
        <v>2</v>
      </c>
      <c r="C107" t="s">
        <v>363</v>
      </c>
      <c r="D107" s="28">
        <v>18370</v>
      </c>
      <c r="E107" t="s">
        <v>4</v>
      </c>
      <c r="F107" t="s">
        <v>364</v>
      </c>
      <c r="G107" t="s">
        <v>365</v>
      </c>
      <c r="H107" s="2">
        <v>45401</v>
      </c>
      <c r="I107" s="2">
        <v>45402</v>
      </c>
      <c r="J107" s="2">
        <v>45447</v>
      </c>
      <c r="K107" t="s">
        <v>0</v>
      </c>
      <c r="L107" s="3">
        <v>-1586131</v>
      </c>
      <c r="M107" t="s">
        <v>0</v>
      </c>
      <c r="N107" t="s">
        <v>6</v>
      </c>
      <c r="O107" s="2">
        <v>45448</v>
      </c>
      <c r="P107" t="s">
        <v>7</v>
      </c>
      <c r="Q107" t="s">
        <v>8</v>
      </c>
      <c r="R107" s="30">
        <f>+VLOOKUP(D107,'NCC phản hồi'!B:H,7,0)</f>
        <v>1586131</v>
      </c>
      <c r="S107" s="30">
        <f t="shared" si="1"/>
        <v>0</v>
      </c>
    </row>
    <row r="108" spans="1:19" ht="14.1" hidden="1" customHeight="1" outlineLevel="2">
      <c r="A108" t="s">
        <v>27</v>
      </c>
      <c r="B108" t="s">
        <v>2</v>
      </c>
      <c r="C108" t="s">
        <v>366</v>
      </c>
      <c r="D108" s="28">
        <v>18372</v>
      </c>
      <c r="E108" t="s">
        <v>4</v>
      </c>
      <c r="F108" t="s">
        <v>367</v>
      </c>
      <c r="G108" t="s">
        <v>368</v>
      </c>
      <c r="H108" s="2">
        <v>45401</v>
      </c>
      <c r="I108" s="2">
        <v>45402</v>
      </c>
      <c r="J108" s="2">
        <v>45447</v>
      </c>
      <c r="K108" t="s">
        <v>0</v>
      </c>
      <c r="L108" s="3">
        <v>-1019509</v>
      </c>
      <c r="M108" t="s">
        <v>0</v>
      </c>
      <c r="N108" t="s">
        <v>6</v>
      </c>
      <c r="O108" s="2">
        <v>45448</v>
      </c>
      <c r="P108" t="s">
        <v>7</v>
      </c>
      <c r="Q108" t="s">
        <v>8</v>
      </c>
      <c r="R108" s="30">
        <f>+VLOOKUP(D108,'NCC phản hồi'!B:H,7,0)</f>
        <v>1019509</v>
      </c>
      <c r="S108" s="30">
        <f t="shared" si="1"/>
        <v>0</v>
      </c>
    </row>
    <row r="109" spans="1:19" ht="14.1" hidden="1" customHeight="1" outlineLevel="2">
      <c r="A109" t="s">
        <v>237</v>
      </c>
      <c r="B109" t="s">
        <v>2</v>
      </c>
      <c r="C109" t="s">
        <v>369</v>
      </c>
      <c r="D109" s="28">
        <v>18373</v>
      </c>
      <c r="E109" t="s">
        <v>4</v>
      </c>
      <c r="F109" t="s">
        <v>370</v>
      </c>
      <c r="G109" t="s">
        <v>371</v>
      </c>
      <c r="H109" s="2">
        <v>45401</v>
      </c>
      <c r="I109" s="2">
        <v>45402</v>
      </c>
      <c r="J109" s="2">
        <v>45447</v>
      </c>
      <c r="K109" t="s">
        <v>0</v>
      </c>
      <c r="L109" s="3">
        <v>-2051322</v>
      </c>
      <c r="M109" t="s">
        <v>0</v>
      </c>
      <c r="N109" t="s">
        <v>6</v>
      </c>
      <c r="O109" s="2">
        <v>45448</v>
      </c>
      <c r="P109" t="s">
        <v>7</v>
      </c>
      <c r="Q109" t="s">
        <v>8</v>
      </c>
      <c r="R109" s="30">
        <f>+VLOOKUP(D109,'NCC phản hồi'!B:H,7,0)</f>
        <v>2051322</v>
      </c>
      <c r="S109" s="30">
        <f t="shared" si="1"/>
        <v>0</v>
      </c>
    </row>
    <row r="110" spans="1:19" ht="14.1" hidden="1" customHeight="1" outlineLevel="2">
      <c r="A110" t="s">
        <v>31</v>
      </c>
      <c r="B110" t="s">
        <v>2</v>
      </c>
      <c r="C110" t="s">
        <v>372</v>
      </c>
      <c r="D110" s="28">
        <v>18647</v>
      </c>
      <c r="E110" t="s">
        <v>4</v>
      </c>
      <c r="F110" t="s">
        <v>373</v>
      </c>
      <c r="G110" t="s">
        <v>374</v>
      </c>
      <c r="H110" s="2">
        <v>45404</v>
      </c>
      <c r="I110" s="2">
        <v>45406</v>
      </c>
      <c r="J110" s="2">
        <v>45451</v>
      </c>
      <c r="K110" t="s">
        <v>0</v>
      </c>
      <c r="L110" s="3">
        <v>-14997398</v>
      </c>
      <c r="M110" t="s">
        <v>0</v>
      </c>
      <c r="N110" t="s">
        <v>6</v>
      </c>
      <c r="O110" s="2"/>
      <c r="P110" t="s">
        <v>0</v>
      </c>
      <c r="Q110" t="s">
        <v>8</v>
      </c>
      <c r="R110" s="30">
        <f>+VLOOKUP(D110,'NCC phản hồi'!B:H,7,0)</f>
        <v>14997398</v>
      </c>
      <c r="S110" s="30">
        <f t="shared" si="1"/>
        <v>0</v>
      </c>
    </row>
    <row r="111" spans="1:19" ht="14.1" hidden="1" customHeight="1" outlineLevel="2">
      <c r="A111" t="s">
        <v>91</v>
      </c>
      <c r="B111" t="s">
        <v>2</v>
      </c>
      <c r="C111" t="s">
        <v>375</v>
      </c>
      <c r="D111" s="28">
        <v>18664</v>
      </c>
      <c r="E111" t="s">
        <v>4</v>
      </c>
      <c r="F111" t="s">
        <v>376</v>
      </c>
      <c r="G111" t="s">
        <v>377</v>
      </c>
      <c r="H111" s="2">
        <v>45404</v>
      </c>
      <c r="I111" s="2">
        <v>45409</v>
      </c>
      <c r="J111" s="2">
        <v>45454</v>
      </c>
      <c r="K111" t="s">
        <v>0</v>
      </c>
      <c r="L111" s="3">
        <v>-1834531</v>
      </c>
      <c r="M111" t="s">
        <v>0</v>
      </c>
      <c r="N111" t="s">
        <v>6</v>
      </c>
      <c r="O111" s="2"/>
      <c r="P111" t="s">
        <v>0</v>
      </c>
      <c r="Q111" t="s">
        <v>8</v>
      </c>
      <c r="R111" s="30">
        <f>+VLOOKUP(D111,'NCC phản hồi'!B:H,7,0)</f>
        <v>1834531</v>
      </c>
      <c r="S111" s="30">
        <f t="shared" si="1"/>
        <v>0</v>
      </c>
    </row>
    <row r="112" spans="1:19" ht="14.1" hidden="1" customHeight="1" outlineLevel="2">
      <c r="A112" t="s">
        <v>91</v>
      </c>
      <c r="B112" t="s">
        <v>2</v>
      </c>
      <c r="C112" t="s">
        <v>378</v>
      </c>
      <c r="D112" s="28">
        <v>18663</v>
      </c>
      <c r="E112" t="s">
        <v>4</v>
      </c>
      <c r="F112" t="s">
        <v>379</v>
      </c>
      <c r="G112" t="s">
        <v>380</v>
      </c>
      <c r="H112" s="2">
        <v>45404</v>
      </c>
      <c r="I112" s="2">
        <v>45409</v>
      </c>
      <c r="J112" s="2">
        <v>45454</v>
      </c>
      <c r="K112" t="s">
        <v>0</v>
      </c>
      <c r="L112" s="3">
        <v>-1586131</v>
      </c>
      <c r="M112" t="s">
        <v>0</v>
      </c>
      <c r="N112" t="s">
        <v>6</v>
      </c>
      <c r="O112" s="2"/>
      <c r="P112" t="s">
        <v>0</v>
      </c>
      <c r="Q112" t="s">
        <v>8</v>
      </c>
      <c r="R112" s="30">
        <f>+VLOOKUP(D112,'NCC phản hồi'!B:H,7,0)</f>
        <v>1586131</v>
      </c>
      <c r="S112" s="30">
        <f t="shared" si="1"/>
        <v>0</v>
      </c>
    </row>
    <row r="113" spans="1:19" ht="14.1" hidden="1" customHeight="1" outlineLevel="2">
      <c r="A113" t="s">
        <v>154</v>
      </c>
      <c r="B113" t="s">
        <v>2</v>
      </c>
      <c r="C113" t="s">
        <v>381</v>
      </c>
      <c r="D113" s="28">
        <v>18648</v>
      </c>
      <c r="E113" t="s">
        <v>4</v>
      </c>
      <c r="F113" t="s">
        <v>382</v>
      </c>
      <c r="G113" t="s">
        <v>383</v>
      </c>
      <c r="H113" s="2">
        <v>45404</v>
      </c>
      <c r="I113" s="2">
        <v>45407</v>
      </c>
      <c r="J113" s="2">
        <v>45452</v>
      </c>
      <c r="K113" t="s">
        <v>0</v>
      </c>
      <c r="L113" s="3">
        <v>-1019509</v>
      </c>
      <c r="M113" t="s">
        <v>0</v>
      </c>
      <c r="N113" t="s">
        <v>6</v>
      </c>
      <c r="O113" s="2"/>
      <c r="P113" t="s">
        <v>0</v>
      </c>
      <c r="Q113" t="s">
        <v>8</v>
      </c>
      <c r="R113" s="30">
        <f>+VLOOKUP(D113,'NCC phản hồi'!B:H,7,0)</f>
        <v>1019509</v>
      </c>
      <c r="S113" s="30">
        <f t="shared" si="1"/>
        <v>0</v>
      </c>
    </row>
    <row r="114" spans="1:19" ht="14.1" hidden="1" customHeight="1" outlineLevel="2">
      <c r="A114" t="s">
        <v>237</v>
      </c>
      <c r="B114" t="s">
        <v>2</v>
      </c>
      <c r="C114" t="s">
        <v>384</v>
      </c>
      <c r="D114" s="28">
        <v>18645</v>
      </c>
      <c r="E114" t="s">
        <v>4</v>
      </c>
      <c r="F114" t="s">
        <v>385</v>
      </c>
      <c r="G114" t="s">
        <v>386</v>
      </c>
      <c r="H114" s="2">
        <v>45404</v>
      </c>
      <c r="I114" s="2">
        <v>45406</v>
      </c>
      <c r="J114" s="2">
        <v>45451</v>
      </c>
      <c r="K114" t="s">
        <v>0</v>
      </c>
      <c r="L114" s="3">
        <v>-1019509</v>
      </c>
      <c r="M114" t="s">
        <v>0</v>
      </c>
      <c r="N114" t="s">
        <v>6</v>
      </c>
      <c r="O114" s="2"/>
      <c r="P114" t="s">
        <v>0</v>
      </c>
      <c r="Q114" t="s">
        <v>8</v>
      </c>
      <c r="R114" s="30">
        <f>+VLOOKUP(D114,'NCC phản hồi'!B:H,7,0)</f>
        <v>1019509</v>
      </c>
      <c r="S114" s="30">
        <f t="shared" si="1"/>
        <v>0</v>
      </c>
    </row>
    <row r="115" spans="1:19" ht="14.1" hidden="1" customHeight="1" outlineLevel="2">
      <c r="A115" t="s">
        <v>233</v>
      </c>
      <c r="B115" t="s">
        <v>2</v>
      </c>
      <c r="C115" t="s">
        <v>387</v>
      </c>
      <c r="D115" s="28">
        <v>18646</v>
      </c>
      <c r="E115" t="s">
        <v>4</v>
      </c>
      <c r="F115" t="s">
        <v>388</v>
      </c>
      <c r="G115" t="s">
        <v>389</v>
      </c>
      <c r="H115" s="2">
        <v>45404</v>
      </c>
      <c r="I115" s="2">
        <v>45406</v>
      </c>
      <c r="J115" s="2">
        <v>45451</v>
      </c>
      <c r="K115" t="s">
        <v>0</v>
      </c>
      <c r="L115" s="3">
        <v>-1019509</v>
      </c>
      <c r="M115" t="s">
        <v>0</v>
      </c>
      <c r="N115" t="s">
        <v>6</v>
      </c>
      <c r="O115" s="2"/>
      <c r="P115" t="s">
        <v>0</v>
      </c>
      <c r="Q115" t="s">
        <v>8</v>
      </c>
      <c r="R115" s="30">
        <f>+VLOOKUP(D115,'NCC phản hồi'!B:H,7,0)</f>
        <v>1019509</v>
      </c>
      <c r="S115" s="30">
        <f t="shared" si="1"/>
        <v>0</v>
      </c>
    </row>
    <row r="116" spans="1:19" ht="14.1" hidden="1" customHeight="1" outlineLevel="2">
      <c r="A116" t="s">
        <v>390</v>
      </c>
      <c r="B116" t="s">
        <v>2</v>
      </c>
      <c r="C116" t="s">
        <v>391</v>
      </c>
      <c r="D116" s="28">
        <v>18649</v>
      </c>
      <c r="E116" t="s">
        <v>4</v>
      </c>
      <c r="F116" t="s">
        <v>392</v>
      </c>
      <c r="G116" t="s">
        <v>393</v>
      </c>
      <c r="H116" s="2">
        <v>45404</v>
      </c>
      <c r="I116" s="2">
        <v>45406</v>
      </c>
      <c r="J116" s="2">
        <v>45451</v>
      </c>
      <c r="K116" t="s">
        <v>0</v>
      </c>
      <c r="L116" s="3">
        <v>-1019509</v>
      </c>
      <c r="M116" t="s">
        <v>0</v>
      </c>
      <c r="N116" t="s">
        <v>6</v>
      </c>
      <c r="O116" s="2"/>
      <c r="P116" t="s">
        <v>0</v>
      </c>
      <c r="Q116" t="s">
        <v>8</v>
      </c>
      <c r="R116" s="30">
        <f>+VLOOKUP(D116,'NCC phản hồi'!B:H,7,0)</f>
        <v>1019509</v>
      </c>
      <c r="S116" s="30">
        <f t="shared" si="1"/>
        <v>0</v>
      </c>
    </row>
    <row r="117" spans="1:19" ht="14.1" hidden="1" customHeight="1" outlineLevel="2">
      <c r="A117" t="s">
        <v>280</v>
      </c>
      <c r="B117" t="s">
        <v>2</v>
      </c>
      <c r="C117" t="s">
        <v>394</v>
      </c>
      <c r="D117" s="28">
        <v>18651</v>
      </c>
      <c r="E117" t="s">
        <v>4</v>
      </c>
      <c r="F117" t="s">
        <v>395</v>
      </c>
      <c r="G117" t="s">
        <v>396</v>
      </c>
      <c r="H117" s="2">
        <v>45404</v>
      </c>
      <c r="I117" s="2">
        <v>45406</v>
      </c>
      <c r="J117" s="2">
        <v>45451</v>
      </c>
      <c r="K117" t="s">
        <v>0</v>
      </c>
      <c r="L117" s="3">
        <v>-1019509</v>
      </c>
      <c r="M117" t="s">
        <v>0</v>
      </c>
      <c r="N117" t="s">
        <v>6</v>
      </c>
      <c r="O117" s="2"/>
      <c r="P117" t="s">
        <v>0</v>
      </c>
      <c r="Q117" t="s">
        <v>8</v>
      </c>
      <c r="R117" s="30">
        <f>+VLOOKUP(D117,'NCC phản hồi'!B:H,7,0)</f>
        <v>1019509</v>
      </c>
      <c r="S117" s="30">
        <f t="shared" si="1"/>
        <v>0</v>
      </c>
    </row>
    <row r="118" spans="1:19" ht="14.1" hidden="1" customHeight="1" outlineLevel="2">
      <c r="A118" t="s">
        <v>147</v>
      </c>
      <c r="B118" t="s">
        <v>2</v>
      </c>
      <c r="C118" t="s">
        <v>397</v>
      </c>
      <c r="D118" s="28">
        <v>18650</v>
      </c>
      <c r="E118" t="s">
        <v>4</v>
      </c>
      <c r="F118" t="s">
        <v>398</v>
      </c>
      <c r="G118" t="s">
        <v>399</v>
      </c>
      <c r="H118" s="2">
        <v>45404</v>
      </c>
      <c r="I118" s="2">
        <v>45406</v>
      </c>
      <c r="J118" s="2">
        <v>45451</v>
      </c>
      <c r="K118" t="s">
        <v>0</v>
      </c>
      <c r="L118" s="3">
        <v>-1453090</v>
      </c>
      <c r="M118" t="s">
        <v>0</v>
      </c>
      <c r="N118" t="s">
        <v>6</v>
      </c>
      <c r="O118" s="2"/>
      <c r="P118" t="s">
        <v>0</v>
      </c>
      <c r="Q118" t="s">
        <v>8</v>
      </c>
      <c r="R118" s="30">
        <f>+VLOOKUP(D118,'NCC phản hồi'!B:H,7,0)</f>
        <v>1453090</v>
      </c>
      <c r="S118" s="30">
        <f t="shared" si="1"/>
        <v>0</v>
      </c>
    </row>
    <row r="119" spans="1:19" ht="14.1" hidden="1" customHeight="1" outlineLevel="2">
      <c r="A119" t="s">
        <v>139</v>
      </c>
      <c r="B119" t="s">
        <v>2</v>
      </c>
      <c r="C119" t="s">
        <v>400</v>
      </c>
      <c r="D119" s="28">
        <v>18652</v>
      </c>
      <c r="E119" t="s">
        <v>4</v>
      </c>
      <c r="F119" t="s">
        <v>401</v>
      </c>
      <c r="G119" t="s">
        <v>402</v>
      </c>
      <c r="H119" s="2">
        <v>45404</v>
      </c>
      <c r="I119" s="2">
        <v>45407</v>
      </c>
      <c r="J119" s="2">
        <v>45452</v>
      </c>
      <c r="K119" t="s">
        <v>0</v>
      </c>
      <c r="L119" s="3">
        <v>-1019509</v>
      </c>
      <c r="M119" t="s">
        <v>0</v>
      </c>
      <c r="N119" t="s">
        <v>6</v>
      </c>
      <c r="O119" s="2"/>
      <c r="P119" t="s">
        <v>0</v>
      </c>
      <c r="Q119" t="s">
        <v>8</v>
      </c>
      <c r="R119" s="30">
        <f>+VLOOKUP(D119,'NCC phản hồi'!B:H,7,0)</f>
        <v>1019509</v>
      </c>
      <c r="S119" s="30">
        <f t="shared" si="1"/>
        <v>0</v>
      </c>
    </row>
    <row r="120" spans="1:19" ht="14.1" hidden="1" customHeight="1" outlineLevel="2">
      <c r="A120" t="s">
        <v>27</v>
      </c>
      <c r="B120" t="s">
        <v>2</v>
      </c>
      <c r="C120" t="s">
        <v>403</v>
      </c>
      <c r="D120" s="28">
        <v>18644</v>
      </c>
      <c r="E120" t="s">
        <v>4</v>
      </c>
      <c r="F120" t="s">
        <v>404</v>
      </c>
      <c r="G120" t="s">
        <v>405</v>
      </c>
      <c r="H120" s="2">
        <v>45404</v>
      </c>
      <c r="I120" s="2">
        <v>45406</v>
      </c>
      <c r="J120" s="2">
        <v>45451</v>
      </c>
      <c r="K120" t="s">
        <v>0</v>
      </c>
      <c r="L120" s="3">
        <v>-4191772</v>
      </c>
      <c r="M120" t="s">
        <v>0</v>
      </c>
      <c r="N120" t="s">
        <v>6</v>
      </c>
      <c r="O120" s="2"/>
      <c r="P120" t="s">
        <v>0</v>
      </c>
      <c r="Q120" t="s">
        <v>8</v>
      </c>
      <c r="R120" s="30">
        <f>+VLOOKUP(D120,'NCC phản hồi'!B:H,7,0)</f>
        <v>4191772</v>
      </c>
      <c r="S120" s="30">
        <f t="shared" si="1"/>
        <v>0</v>
      </c>
    </row>
    <row r="121" spans="1:19" ht="14.1" hidden="1" customHeight="1" outlineLevel="2">
      <c r="A121" t="s">
        <v>110</v>
      </c>
      <c r="B121" t="s">
        <v>2</v>
      </c>
      <c r="C121" t="s">
        <v>406</v>
      </c>
      <c r="D121" s="28">
        <v>18745</v>
      </c>
      <c r="E121" t="s">
        <v>4</v>
      </c>
      <c r="F121" t="s">
        <v>407</v>
      </c>
      <c r="G121" t="s">
        <v>408</v>
      </c>
      <c r="H121" s="2">
        <v>45405</v>
      </c>
      <c r="I121" s="2">
        <v>45409</v>
      </c>
      <c r="J121" s="2">
        <v>45454</v>
      </c>
      <c r="K121" t="s">
        <v>0</v>
      </c>
      <c r="L121" s="3">
        <v>-3039222</v>
      </c>
      <c r="M121" t="s">
        <v>0</v>
      </c>
      <c r="N121" t="s">
        <v>6</v>
      </c>
      <c r="O121" s="2"/>
      <c r="P121" t="s">
        <v>0</v>
      </c>
      <c r="Q121" t="s">
        <v>8</v>
      </c>
      <c r="R121" s="30">
        <f>+VLOOKUP(D121,'NCC phản hồi'!B:H,7,0)</f>
        <v>3039222</v>
      </c>
      <c r="S121" s="30">
        <f t="shared" si="1"/>
        <v>0</v>
      </c>
    </row>
    <row r="122" spans="1:19" ht="14.1" hidden="1" customHeight="1" outlineLevel="2">
      <c r="A122" t="s">
        <v>58</v>
      </c>
      <c r="B122" t="s">
        <v>2</v>
      </c>
      <c r="C122" t="s">
        <v>409</v>
      </c>
      <c r="D122" s="28">
        <v>18744</v>
      </c>
      <c r="E122" t="s">
        <v>4</v>
      </c>
      <c r="F122" t="s">
        <v>410</v>
      </c>
      <c r="G122" t="s">
        <v>411</v>
      </c>
      <c r="H122" s="2">
        <v>45405</v>
      </c>
      <c r="I122" s="2">
        <v>45409</v>
      </c>
      <c r="J122" s="2">
        <v>45454</v>
      </c>
      <c r="K122" t="s">
        <v>0</v>
      </c>
      <c r="L122" s="3">
        <v>-2605640</v>
      </c>
      <c r="M122" t="s">
        <v>0</v>
      </c>
      <c r="N122" t="s">
        <v>6</v>
      </c>
      <c r="O122" s="2"/>
      <c r="P122" t="s">
        <v>0</v>
      </c>
      <c r="Q122" t="s">
        <v>8</v>
      </c>
      <c r="R122" s="30">
        <f>+VLOOKUP(D122,'NCC phản hồi'!B:H,7,0)</f>
        <v>2605640</v>
      </c>
      <c r="S122" s="30">
        <f t="shared" si="1"/>
        <v>0</v>
      </c>
    </row>
    <row r="123" spans="1:19" ht="14.1" hidden="1" customHeight="1" outlineLevel="2">
      <c r="A123" t="s">
        <v>83</v>
      </c>
      <c r="B123" t="s">
        <v>2</v>
      </c>
      <c r="C123" t="s">
        <v>412</v>
      </c>
      <c r="D123" s="28">
        <v>18670</v>
      </c>
      <c r="E123" t="s">
        <v>4</v>
      </c>
      <c r="F123" t="s">
        <v>413</v>
      </c>
      <c r="G123" t="s">
        <v>414</v>
      </c>
      <c r="H123" s="2">
        <v>45405</v>
      </c>
      <c r="I123" s="2">
        <v>45405</v>
      </c>
      <c r="J123" s="2">
        <v>45450</v>
      </c>
      <c r="K123" t="s">
        <v>0</v>
      </c>
      <c r="L123" s="3">
        <v>-7998264</v>
      </c>
      <c r="M123" t="s">
        <v>0</v>
      </c>
      <c r="N123" t="s">
        <v>6</v>
      </c>
      <c r="O123" s="2"/>
      <c r="P123" t="s">
        <v>0</v>
      </c>
      <c r="Q123" t="s">
        <v>8</v>
      </c>
      <c r="R123" s="30">
        <f>+VLOOKUP(D123,'NCC phản hồi'!B:H,7,0)</f>
        <v>7998264</v>
      </c>
      <c r="S123" s="30">
        <f t="shared" si="1"/>
        <v>0</v>
      </c>
    </row>
    <row r="124" spans="1:19" ht="14.1" hidden="1" customHeight="1" outlineLevel="2">
      <c r="A124" t="s">
        <v>95</v>
      </c>
      <c r="B124" t="s">
        <v>2</v>
      </c>
      <c r="C124" t="s">
        <v>415</v>
      </c>
      <c r="D124" s="28">
        <v>18743</v>
      </c>
      <c r="E124" t="s">
        <v>4</v>
      </c>
      <c r="F124" t="s">
        <v>416</v>
      </c>
      <c r="G124" t="s">
        <v>417</v>
      </c>
      <c r="H124" s="2">
        <v>45405</v>
      </c>
      <c r="I124" s="2">
        <v>45407</v>
      </c>
      <c r="J124" s="2">
        <v>45452</v>
      </c>
      <c r="K124" t="s">
        <v>0</v>
      </c>
      <c r="L124" s="3">
        <v>-2902342</v>
      </c>
      <c r="M124" t="s">
        <v>0</v>
      </c>
      <c r="N124" t="s">
        <v>6</v>
      </c>
      <c r="O124" s="2"/>
      <c r="P124" t="s">
        <v>0</v>
      </c>
      <c r="Q124" t="s">
        <v>8</v>
      </c>
      <c r="R124" s="30">
        <f>+VLOOKUP(D124,'NCC phản hồi'!B:H,7,0)</f>
        <v>2902342</v>
      </c>
      <c r="S124" s="30">
        <f t="shared" si="1"/>
        <v>0</v>
      </c>
    </row>
    <row r="125" spans="1:19" ht="14.1" hidden="1" customHeight="1" outlineLevel="2">
      <c r="A125" t="s">
        <v>200</v>
      </c>
      <c r="B125" t="s">
        <v>2</v>
      </c>
      <c r="C125" t="s">
        <v>418</v>
      </c>
      <c r="D125" s="28">
        <v>18786</v>
      </c>
      <c r="E125" t="s">
        <v>4</v>
      </c>
      <c r="F125" t="s">
        <v>419</v>
      </c>
      <c r="G125" t="s">
        <v>420</v>
      </c>
      <c r="H125" s="2">
        <v>45406</v>
      </c>
      <c r="I125" s="2">
        <v>45406</v>
      </c>
      <c r="J125" s="2">
        <v>45451</v>
      </c>
      <c r="K125" t="s">
        <v>0</v>
      </c>
      <c r="L125" s="3">
        <v>-3256012</v>
      </c>
      <c r="M125" t="s">
        <v>0</v>
      </c>
      <c r="N125" t="s">
        <v>6</v>
      </c>
      <c r="O125" s="2"/>
      <c r="P125" t="s">
        <v>0</v>
      </c>
      <c r="Q125" t="s">
        <v>8</v>
      </c>
      <c r="R125" s="30">
        <f>+VLOOKUP(D125,'NCC phản hồi'!B:H,7,0)</f>
        <v>3256012</v>
      </c>
      <c r="S125" s="30">
        <f t="shared" si="1"/>
        <v>0</v>
      </c>
    </row>
    <row r="126" spans="1:19" ht="14.1" hidden="1" customHeight="1" outlineLevel="2">
      <c r="A126" t="s">
        <v>208</v>
      </c>
      <c r="B126" t="s">
        <v>2</v>
      </c>
      <c r="C126" t="s">
        <v>421</v>
      </c>
      <c r="D126" s="28">
        <v>18785</v>
      </c>
      <c r="E126" t="s">
        <v>4</v>
      </c>
      <c r="F126" t="s">
        <v>422</v>
      </c>
      <c r="G126" t="s">
        <v>423</v>
      </c>
      <c r="H126" s="2">
        <v>45406</v>
      </c>
      <c r="I126" s="2">
        <v>45406</v>
      </c>
      <c r="J126" s="2">
        <v>45451</v>
      </c>
      <c r="K126" t="s">
        <v>0</v>
      </c>
      <c r="L126" s="3">
        <v>-1019509</v>
      </c>
      <c r="M126" t="s">
        <v>0</v>
      </c>
      <c r="N126" t="s">
        <v>6</v>
      </c>
      <c r="O126" s="2"/>
      <c r="P126" t="s">
        <v>0</v>
      </c>
      <c r="Q126" t="s">
        <v>8</v>
      </c>
      <c r="R126" s="30">
        <f>+VLOOKUP(D126,'NCC phản hồi'!B:H,7,0)</f>
        <v>1019509</v>
      </c>
      <c r="S126" s="30">
        <f t="shared" si="1"/>
        <v>0</v>
      </c>
    </row>
    <row r="127" spans="1:19" ht="14.1" hidden="1" customHeight="1" outlineLevel="2">
      <c r="A127" t="s">
        <v>258</v>
      </c>
      <c r="B127" t="s">
        <v>2</v>
      </c>
      <c r="C127" t="s">
        <v>424</v>
      </c>
      <c r="D127" s="28">
        <v>18753</v>
      </c>
      <c r="E127" t="s">
        <v>4</v>
      </c>
      <c r="F127" t="s">
        <v>425</v>
      </c>
      <c r="G127" t="s">
        <v>426</v>
      </c>
      <c r="H127" s="2">
        <v>45406</v>
      </c>
      <c r="I127" s="2">
        <v>45406</v>
      </c>
      <c r="J127" s="2">
        <v>45451</v>
      </c>
      <c r="K127" t="s">
        <v>0</v>
      </c>
      <c r="L127" s="3">
        <v>-1586131</v>
      </c>
      <c r="M127" t="s">
        <v>0</v>
      </c>
      <c r="N127" t="s">
        <v>6</v>
      </c>
      <c r="O127" s="2"/>
      <c r="P127" t="s">
        <v>0</v>
      </c>
      <c r="Q127" t="s">
        <v>8</v>
      </c>
      <c r="R127" s="30">
        <f>+VLOOKUP(D127,'NCC phản hồi'!B:H,7,0)</f>
        <v>1586131</v>
      </c>
      <c r="S127" s="30">
        <f t="shared" si="1"/>
        <v>0</v>
      </c>
    </row>
    <row r="128" spans="1:19" ht="14.1" hidden="1" customHeight="1" outlineLevel="2">
      <c r="A128" t="s">
        <v>196</v>
      </c>
      <c r="B128" t="s">
        <v>2</v>
      </c>
      <c r="C128" t="s">
        <v>427</v>
      </c>
      <c r="D128" s="28">
        <v>18746</v>
      </c>
      <c r="E128" t="s">
        <v>4</v>
      </c>
      <c r="F128" t="s">
        <v>428</v>
      </c>
      <c r="G128" t="s">
        <v>429</v>
      </c>
      <c r="H128" s="2">
        <v>45406</v>
      </c>
      <c r="I128" s="2">
        <v>45406</v>
      </c>
      <c r="J128" s="2">
        <v>45451</v>
      </c>
      <c r="K128" t="s">
        <v>0</v>
      </c>
      <c r="L128" s="3">
        <v>-1586131</v>
      </c>
      <c r="M128" t="s">
        <v>0</v>
      </c>
      <c r="N128" t="s">
        <v>6</v>
      </c>
      <c r="O128" s="2"/>
      <c r="P128" t="s">
        <v>0</v>
      </c>
      <c r="Q128" t="s">
        <v>8</v>
      </c>
      <c r="R128" s="30">
        <f>+VLOOKUP(D128,'NCC phản hồi'!B:H,7,0)</f>
        <v>1586131</v>
      </c>
      <c r="S128" s="30">
        <f t="shared" si="1"/>
        <v>0</v>
      </c>
    </row>
    <row r="129" spans="1:19" ht="14.1" hidden="1" customHeight="1" outlineLevel="2">
      <c r="A129" t="s">
        <v>87</v>
      </c>
      <c r="B129" t="s">
        <v>2</v>
      </c>
      <c r="C129" t="s">
        <v>430</v>
      </c>
      <c r="D129" s="28">
        <v>18754</v>
      </c>
      <c r="E129" t="s">
        <v>4</v>
      </c>
      <c r="F129" t="s">
        <v>431</v>
      </c>
      <c r="G129" t="s">
        <v>432</v>
      </c>
      <c r="H129" s="2">
        <v>45406</v>
      </c>
      <c r="I129" s="2">
        <v>45406</v>
      </c>
      <c r="J129" s="2">
        <v>45451</v>
      </c>
      <c r="K129" t="s">
        <v>0</v>
      </c>
      <c r="L129" s="3">
        <v>-4291132</v>
      </c>
      <c r="M129" t="s">
        <v>0</v>
      </c>
      <c r="N129" t="s">
        <v>6</v>
      </c>
      <c r="O129" s="2"/>
      <c r="P129" t="s">
        <v>0</v>
      </c>
      <c r="Q129" t="s">
        <v>8</v>
      </c>
      <c r="R129" s="30">
        <f>+VLOOKUP(D129,'NCC phản hồi'!B:H,7,0)</f>
        <v>4291132</v>
      </c>
      <c r="S129" s="30">
        <f t="shared" si="1"/>
        <v>0</v>
      </c>
    </row>
    <row r="130" spans="1:19" ht="14.1" hidden="1" customHeight="1" outlineLevel="2">
      <c r="A130" t="s">
        <v>143</v>
      </c>
      <c r="B130" t="s">
        <v>2</v>
      </c>
      <c r="C130" t="s">
        <v>433</v>
      </c>
      <c r="D130" s="28">
        <v>19756</v>
      </c>
      <c r="E130" t="s">
        <v>4</v>
      </c>
      <c r="F130" t="s">
        <v>434</v>
      </c>
      <c r="G130" t="s">
        <v>435</v>
      </c>
      <c r="H130" s="2">
        <v>45407</v>
      </c>
      <c r="I130" s="2">
        <v>45409</v>
      </c>
      <c r="J130" s="2">
        <v>45454</v>
      </c>
      <c r="K130" t="s">
        <v>0</v>
      </c>
      <c r="L130" s="3">
        <v>-2854040</v>
      </c>
      <c r="M130" t="s">
        <v>0</v>
      </c>
      <c r="N130" t="s">
        <v>6</v>
      </c>
      <c r="O130" s="2"/>
      <c r="P130" t="s">
        <v>0</v>
      </c>
      <c r="Q130" t="s">
        <v>8</v>
      </c>
      <c r="R130" s="30">
        <f>+VLOOKUP(D130,'NCC phản hồi'!B:H,7,0)</f>
        <v>2854040</v>
      </c>
      <c r="S130" s="30">
        <f t="shared" si="1"/>
        <v>0</v>
      </c>
    </row>
    <row r="131" spans="1:19" ht="14.1" hidden="1" customHeight="1" outlineLevel="2">
      <c r="A131" t="s">
        <v>143</v>
      </c>
      <c r="B131" t="s">
        <v>2</v>
      </c>
      <c r="C131" t="s">
        <v>436</v>
      </c>
      <c r="D131" s="28">
        <v>19755</v>
      </c>
      <c r="E131" t="s">
        <v>4</v>
      </c>
      <c r="F131" t="s">
        <v>437</v>
      </c>
      <c r="G131" t="s">
        <v>438</v>
      </c>
      <c r="H131" s="2">
        <v>45407</v>
      </c>
      <c r="I131" s="2">
        <v>45409</v>
      </c>
      <c r="J131" s="2">
        <v>45454</v>
      </c>
      <c r="K131" t="s">
        <v>0</v>
      </c>
      <c r="L131" s="3">
        <v>-2605640</v>
      </c>
      <c r="M131" t="s">
        <v>0</v>
      </c>
      <c r="N131" t="s">
        <v>6</v>
      </c>
      <c r="O131" s="2"/>
      <c r="P131" t="s">
        <v>0</v>
      </c>
      <c r="Q131" t="s">
        <v>8</v>
      </c>
      <c r="R131" s="30">
        <f>+VLOOKUP(D131,'NCC phản hồi'!B:H,7,0)</f>
        <v>2605640</v>
      </c>
      <c r="S131" s="30">
        <f t="shared" ref="S131:S194" si="2">+R131+L131</f>
        <v>0</v>
      </c>
    </row>
    <row r="132" spans="1:19" ht="14.1" hidden="1" customHeight="1" outlineLevel="2">
      <c r="A132" t="s">
        <v>31</v>
      </c>
      <c r="B132" t="s">
        <v>2</v>
      </c>
      <c r="C132" t="s">
        <v>439</v>
      </c>
      <c r="D132" s="28">
        <v>19757</v>
      </c>
      <c r="E132" t="s">
        <v>4</v>
      </c>
      <c r="F132" t="s">
        <v>440</v>
      </c>
      <c r="G132" t="s">
        <v>441</v>
      </c>
      <c r="H132" s="2">
        <v>45407</v>
      </c>
      <c r="I132" s="2">
        <v>45409</v>
      </c>
      <c r="J132" s="2">
        <v>45454</v>
      </c>
      <c r="K132" t="s">
        <v>0</v>
      </c>
      <c r="L132" s="3">
        <v>-9687451</v>
      </c>
      <c r="M132" t="s">
        <v>0</v>
      </c>
      <c r="N132" t="s">
        <v>6</v>
      </c>
      <c r="O132" s="2"/>
      <c r="P132" t="s">
        <v>0</v>
      </c>
      <c r="Q132" t="s">
        <v>8</v>
      </c>
      <c r="R132" s="30">
        <f>+VLOOKUP(D132,'NCC phản hồi'!B:H,7,0)</f>
        <v>9687451</v>
      </c>
      <c r="S132" s="30">
        <f t="shared" si="2"/>
        <v>0</v>
      </c>
    </row>
    <row r="133" spans="1:19" ht="14.1" hidden="1" customHeight="1" outlineLevel="2">
      <c r="A133" t="s">
        <v>46</v>
      </c>
      <c r="B133" t="s">
        <v>2</v>
      </c>
      <c r="C133" t="s">
        <v>442</v>
      </c>
      <c r="D133" s="28">
        <v>19746</v>
      </c>
      <c r="E133" t="s">
        <v>4</v>
      </c>
      <c r="F133" t="s">
        <v>443</v>
      </c>
      <c r="G133" t="s">
        <v>444</v>
      </c>
      <c r="H133" s="2">
        <v>45407</v>
      </c>
      <c r="I133" s="2">
        <v>45409</v>
      </c>
      <c r="J133" s="2">
        <v>45454</v>
      </c>
      <c r="K133" t="s">
        <v>0</v>
      </c>
      <c r="L133" s="3">
        <v>-5924871</v>
      </c>
      <c r="M133" t="s">
        <v>0</v>
      </c>
      <c r="N133" t="s">
        <v>6</v>
      </c>
      <c r="O133" s="2"/>
      <c r="P133" t="s">
        <v>0</v>
      </c>
      <c r="Q133" t="s">
        <v>8</v>
      </c>
      <c r="R133" s="30">
        <f>+VLOOKUP(D133,'NCC phản hồi'!B:H,7,0)</f>
        <v>5924871</v>
      </c>
      <c r="S133" s="30">
        <f t="shared" si="2"/>
        <v>0</v>
      </c>
    </row>
    <row r="134" spans="1:19" ht="14.1" hidden="1" customHeight="1" outlineLevel="2">
      <c r="A134" t="s">
        <v>35</v>
      </c>
      <c r="B134" t="s">
        <v>2</v>
      </c>
      <c r="C134" t="s">
        <v>445</v>
      </c>
      <c r="D134" s="28">
        <v>19748</v>
      </c>
      <c r="E134" t="s">
        <v>4</v>
      </c>
      <c r="F134" t="s">
        <v>446</v>
      </c>
      <c r="G134" t="s">
        <v>447</v>
      </c>
      <c r="H134" s="2">
        <v>45407</v>
      </c>
      <c r="I134" s="2">
        <v>45409</v>
      </c>
      <c r="J134" s="2">
        <v>45454</v>
      </c>
      <c r="K134" t="s">
        <v>0</v>
      </c>
      <c r="L134" s="3">
        <v>-1586131</v>
      </c>
      <c r="M134" t="s">
        <v>0</v>
      </c>
      <c r="N134" t="s">
        <v>6</v>
      </c>
      <c r="O134" s="2"/>
      <c r="P134" t="s">
        <v>0</v>
      </c>
      <c r="Q134" t="s">
        <v>8</v>
      </c>
      <c r="R134" s="30">
        <f>+VLOOKUP(D134,'NCC phản hồi'!B:H,7,0)</f>
        <v>1586131</v>
      </c>
      <c r="S134" s="30">
        <f t="shared" si="2"/>
        <v>0</v>
      </c>
    </row>
    <row r="135" spans="1:19" ht="14.1" hidden="1" customHeight="1" outlineLevel="2">
      <c r="A135" t="s">
        <v>237</v>
      </c>
      <c r="B135" t="s">
        <v>2</v>
      </c>
      <c r="C135" t="s">
        <v>448</v>
      </c>
      <c r="D135" s="28">
        <v>19754</v>
      </c>
      <c r="E135" t="s">
        <v>4</v>
      </c>
      <c r="F135" t="s">
        <v>449</v>
      </c>
      <c r="G135" t="s">
        <v>450</v>
      </c>
      <c r="H135" s="2">
        <v>45407</v>
      </c>
      <c r="I135" s="2">
        <v>45411</v>
      </c>
      <c r="J135" s="2">
        <v>45456</v>
      </c>
      <c r="K135" t="s">
        <v>0</v>
      </c>
      <c r="L135" s="3">
        <v>-2770680</v>
      </c>
      <c r="M135" t="s">
        <v>0</v>
      </c>
      <c r="N135" t="s">
        <v>6</v>
      </c>
      <c r="O135" s="2"/>
      <c r="P135" t="s">
        <v>0</v>
      </c>
      <c r="Q135" t="s">
        <v>8</v>
      </c>
      <c r="R135" s="30">
        <f>+VLOOKUP(D135,'NCC phản hồi'!B:H,7,0)</f>
        <v>2770680</v>
      </c>
      <c r="S135" s="30">
        <f t="shared" si="2"/>
        <v>0</v>
      </c>
    </row>
    <row r="136" spans="1:19" ht="14.1" hidden="1" customHeight="1" outlineLevel="2">
      <c r="A136" t="s">
        <v>280</v>
      </c>
      <c r="B136" t="s">
        <v>2</v>
      </c>
      <c r="C136" t="s">
        <v>451</v>
      </c>
      <c r="D136" s="28">
        <v>19759</v>
      </c>
      <c r="E136" t="s">
        <v>4</v>
      </c>
      <c r="F136" t="s">
        <v>452</v>
      </c>
      <c r="G136" t="s">
        <v>453</v>
      </c>
      <c r="H136" s="2">
        <v>45407</v>
      </c>
      <c r="I136" s="2">
        <v>45410</v>
      </c>
      <c r="J136" s="2">
        <v>45455</v>
      </c>
      <c r="K136" t="s">
        <v>0</v>
      </c>
      <c r="L136" s="3">
        <v>-3058528</v>
      </c>
      <c r="M136" t="s">
        <v>0</v>
      </c>
      <c r="N136" t="s">
        <v>6</v>
      </c>
      <c r="O136" s="2"/>
      <c r="P136" t="s">
        <v>0</v>
      </c>
      <c r="Q136" t="s">
        <v>8</v>
      </c>
      <c r="R136" s="30">
        <f>+VLOOKUP(D136,'NCC phản hồi'!B:H,7,0)</f>
        <v>3058528</v>
      </c>
      <c r="S136" s="30">
        <f t="shared" si="2"/>
        <v>0</v>
      </c>
    </row>
    <row r="137" spans="1:19" ht="14.1" hidden="1" customHeight="1" outlineLevel="2">
      <c r="A137" t="s">
        <v>147</v>
      </c>
      <c r="B137" t="s">
        <v>2</v>
      </c>
      <c r="C137" t="s">
        <v>454</v>
      </c>
      <c r="D137" s="28">
        <v>19758</v>
      </c>
      <c r="E137" t="s">
        <v>4</v>
      </c>
      <c r="F137" t="s">
        <v>455</v>
      </c>
      <c r="G137" t="s">
        <v>456</v>
      </c>
      <c r="H137" s="2">
        <v>45407</v>
      </c>
      <c r="I137" s="2">
        <v>45409</v>
      </c>
      <c r="J137" s="2">
        <v>45454</v>
      </c>
      <c r="K137" t="s">
        <v>0</v>
      </c>
      <c r="L137" s="3">
        <v>-1453090</v>
      </c>
      <c r="M137" t="s">
        <v>0</v>
      </c>
      <c r="N137" t="s">
        <v>6</v>
      </c>
      <c r="O137" s="2"/>
      <c r="P137" t="s">
        <v>0</v>
      </c>
      <c r="Q137" t="s">
        <v>8</v>
      </c>
      <c r="R137" s="30">
        <f>+VLOOKUP(D137,'NCC phản hồi'!B:H,7,0)</f>
        <v>1453090</v>
      </c>
      <c r="S137" s="30">
        <f t="shared" si="2"/>
        <v>0</v>
      </c>
    </row>
    <row r="138" spans="1:19" ht="14.1" hidden="1" customHeight="1" outlineLevel="2">
      <c r="A138" t="s">
        <v>139</v>
      </c>
      <c r="B138" t="s">
        <v>2</v>
      </c>
      <c r="C138" t="s">
        <v>457</v>
      </c>
      <c r="D138" s="28">
        <v>19760</v>
      </c>
      <c r="E138" t="s">
        <v>4</v>
      </c>
      <c r="F138" t="s">
        <v>458</v>
      </c>
      <c r="G138" t="s">
        <v>459</v>
      </c>
      <c r="H138" s="2">
        <v>45407</v>
      </c>
      <c r="I138" s="2">
        <v>45413</v>
      </c>
      <c r="J138" s="2">
        <v>45456</v>
      </c>
      <c r="K138" t="s">
        <v>0</v>
      </c>
      <c r="L138" s="3">
        <v>-1019509</v>
      </c>
      <c r="M138" t="s">
        <v>0</v>
      </c>
      <c r="N138" t="s">
        <v>6</v>
      </c>
      <c r="O138" s="2"/>
      <c r="P138" t="s">
        <v>0</v>
      </c>
      <c r="Q138" t="s">
        <v>8</v>
      </c>
      <c r="R138" s="30">
        <f>+VLOOKUP(D138,'NCC phản hồi'!B:H,7,0)</f>
        <v>1019509</v>
      </c>
      <c r="S138" s="30">
        <f t="shared" si="2"/>
        <v>0</v>
      </c>
    </row>
    <row r="139" spans="1:19" ht="14.1" hidden="1" customHeight="1" outlineLevel="2">
      <c r="A139" t="s">
        <v>42</v>
      </c>
      <c r="B139" t="s">
        <v>2</v>
      </c>
      <c r="C139" t="s">
        <v>460</v>
      </c>
      <c r="D139" s="28">
        <v>19750</v>
      </c>
      <c r="E139" t="s">
        <v>4</v>
      </c>
      <c r="F139" t="s">
        <v>461</v>
      </c>
      <c r="G139" t="s">
        <v>462</v>
      </c>
      <c r="H139" s="2">
        <v>45407</v>
      </c>
      <c r="I139" s="2">
        <v>45413</v>
      </c>
      <c r="J139" s="2">
        <v>45455</v>
      </c>
      <c r="K139" t="s">
        <v>0</v>
      </c>
      <c r="L139" s="3">
        <v>-3389053</v>
      </c>
      <c r="M139" t="s">
        <v>0</v>
      </c>
      <c r="N139" t="s">
        <v>6</v>
      </c>
      <c r="O139" s="2"/>
      <c r="P139" t="s">
        <v>0</v>
      </c>
      <c r="Q139" t="s">
        <v>8</v>
      </c>
      <c r="R139" s="30">
        <f>+VLOOKUP(D139,'NCC phản hồi'!B:H,7,0)</f>
        <v>3389053</v>
      </c>
      <c r="S139" s="30">
        <f t="shared" si="2"/>
        <v>0</v>
      </c>
    </row>
    <row r="140" spans="1:19" ht="14.1" hidden="1" customHeight="1" outlineLevel="2">
      <c r="A140" t="s">
        <v>114</v>
      </c>
      <c r="B140" t="s">
        <v>2</v>
      </c>
      <c r="C140" t="s">
        <v>463</v>
      </c>
      <c r="D140" s="28">
        <v>19751</v>
      </c>
      <c r="E140" t="s">
        <v>4</v>
      </c>
      <c r="F140" t="s">
        <v>464</v>
      </c>
      <c r="G140" t="s">
        <v>465</v>
      </c>
      <c r="H140" s="2">
        <v>45407</v>
      </c>
      <c r="I140" s="2">
        <v>45410</v>
      </c>
      <c r="J140" s="2">
        <v>45455</v>
      </c>
      <c r="K140" t="s">
        <v>0</v>
      </c>
      <c r="L140" s="3">
        <v>-2822431</v>
      </c>
      <c r="M140" t="s">
        <v>0</v>
      </c>
      <c r="N140" t="s">
        <v>6</v>
      </c>
      <c r="O140" s="2"/>
      <c r="P140" t="s">
        <v>0</v>
      </c>
      <c r="Q140" t="s">
        <v>8</v>
      </c>
      <c r="R140" s="30">
        <f>+VLOOKUP(D140,'NCC phản hồi'!B:H,7,0)</f>
        <v>2822431</v>
      </c>
      <c r="S140" s="30">
        <f t="shared" si="2"/>
        <v>0</v>
      </c>
    </row>
    <row r="141" spans="1:19" ht="14.1" hidden="1" customHeight="1" outlineLevel="2">
      <c r="A141" t="s">
        <v>27</v>
      </c>
      <c r="B141" t="s">
        <v>2</v>
      </c>
      <c r="C141" t="s">
        <v>466</v>
      </c>
      <c r="D141" s="28">
        <v>19761</v>
      </c>
      <c r="E141" t="s">
        <v>4</v>
      </c>
      <c r="F141" t="s">
        <v>467</v>
      </c>
      <c r="G141" t="s">
        <v>468</v>
      </c>
      <c r="H141" s="2">
        <v>45407</v>
      </c>
      <c r="I141" s="2">
        <v>45409</v>
      </c>
      <c r="J141" s="2">
        <v>45454</v>
      </c>
      <c r="K141" t="s">
        <v>0</v>
      </c>
      <c r="L141" s="3">
        <v>-1200852</v>
      </c>
      <c r="M141" t="s">
        <v>0</v>
      </c>
      <c r="N141" t="s">
        <v>6</v>
      </c>
      <c r="O141" s="2"/>
      <c r="P141" t="s">
        <v>0</v>
      </c>
      <c r="Q141" t="s">
        <v>8</v>
      </c>
      <c r="R141" s="30">
        <f>+VLOOKUP(D141,'NCC phản hồi'!B:H,7,0)</f>
        <v>1200852</v>
      </c>
      <c r="S141" s="30">
        <f t="shared" si="2"/>
        <v>0</v>
      </c>
    </row>
    <row r="142" spans="1:19" ht="14.1" hidden="1" customHeight="1" outlineLevel="2">
      <c r="A142" t="s">
        <v>1</v>
      </c>
      <c r="B142" t="s">
        <v>2</v>
      </c>
      <c r="C142" t="s">
        <v>469</v>
      </c>
      <c r="D142" s="28">
        <v>19749</v>
      </c>
      <c r="E142" t="s">
        <v>4</v>
      </c>
      <c r="F142" t="s">
        <v>470</v>
      </c>
      <c r="G142" t="s">
        <v>471</v>
      </c>
      <c r="H142" s="2">
        <v>45407</v>
      </c>
      <c r="I142" s="2">
        <v>45409</v>
      </c>
      <c r="J142" s="2">
        <v>45454</v>
      </c>
      <c r="K142" t="s">
        <v>0</v>
      </c>
      <c r="L142" s="3">
        <v>-1586131</v>
      </c>
      <c r="M142" t="s">
        <v>0</v>
      </c>
      <c r="N142" t="s">
        <v>6</v>
      </c>
      <c r="O142" s="2"/>
      <c r="P142" t="s">
        <v>0</v>
      </c>
      <c r="Q142" t="s">
        <v>8</v>
      </c>
      <c r="R142" s="30">
        <f>+VLOOKUP(D142,'NCC phản hồi'!B:H,7,0)</f>
        <v>1586131</v>
      </c>
      <c r="S142" s="30">
        <f t="shared" si="2"/>
        <v>0</v>
      </c>
    </row>
    <row r="143" spans="1:19" ht="14.1" hidden="1" customHeight="1" outlineLevel="2">
      <c r="A143" t="s">
        <v>35</v>
      </c>
      <c r="B143" t="s">
        <v>2</v>
      </c>
      <c r="C143" t="s">
        <v>472</v>
      </c>
      <c r="D143" s="28">
        <v>19747</v>
      </c>
      <c r="E143" t="s">
        <v>4</v>
      </c>
      <c r="F143" t="s">
        <v>473</v>
      </c>
      <c r="G143" t="s">
        <v>474</v>
      </c>
      <c r="H143" s="2">
        <v>45407</v>
      </c>
      <c r="I143" s="2">
        <v>45409</v>
      </c>
      <c r="J143" s="2">
        <v>45454</v>
      </c>
      <c r="K143" t="s">
        <v>0</v>
      </c>
      <c r="L143" s="3">
        <v>-2605640</v>
      </c>
      <c r="M143" t="s">
        <v>0</v>
      </c>
      <c r="N143" t="s">
        <v>6</v>
      </c>
      <c r="O143" s="2"/>
      <c r="P143" t="s">
        <v>0</v>
      </c>
      <c r="Q143" t="s">
        <v>8</v>
      </c>
      <c r="R143" s="30">
        <f>+VLOOKUP(D143,'NCC phản hồi'!B:H,7,0)</f>
        <v>2605640</v>
      </c>
      <c r="S143" s="30">
        <f t="shared" si="2"/>
        <v>0</v>
      </c>
    </row>
    <row r="144" spans="1:19" ht="14.1" hidden="1" customHeight="1" outlineLevel="2">
      <c r="A144" t="s">
        <v>174</v>
      </c>
      <c r="B144" t="s">
        <v>2</v>
      </c>
      <c r="C144" t="s">
        <v>475</v>
      </c>
      <c r="D144" s="28">
        <v>19753</v>
      </c>
      <c r="E144" t="s">
        <v>4</v>
      </c>
      <c r="F144" t="s">
        <v>476</v>
      </c>
      <c r="G144" t="s">
        <v>477</v>
      </c>
      <c r="H144" s="2">
        <v>45407</v>
      </c>
      <c r="I144" s="2">
        <v>45409</v>
      </c>
      <c r="J144" s="2">
        <v>45454</v>
      </c>
      <c r="K144" t="s">
        <v>0</v>
      </c>
      <c r="L144" s="3">
        <v>-1586131</v>
      </c>
      <c r="M144" t="s">
        <v>0</v>
      </c>
      <c r="N144" t="s">
        <v>6</v>
      </c>
      <c r="O144" s="2"/>
      <c r="P144" t="s">
        <v>0</v>
      </c>
      <c r="Q144" t="s">
        <v>8</v>
      </c>
      <c r="R144" s="30">
        <f>+VLOOKUP(D144,'NCC phản hồi'!B:H,7,0)</f>
        <v>1586131</v>
      </c>
      <c r="S144" s="30">
        <f t="shared" si="2"/>
        <v>0</v>
      </c>
    </row>
    <row r="145" spans="1:19" ht="14.1" hidden="1" customHeight="1" outlineLevel="2">
      <c r="A145" t="s">
        <v>174</v>
      </c>
      <c r="B145" t="s">
        <v>2</v>
      </c>
      <c r="C145" t="s">
        <v>478</v>
      </c>
      <c r="D145" s="28">
        <v>19752</v>
      </c>
      <c r="E145" t="s">
        <v>4</v>
      </c>
      <c r="F145" t="s">
        <v>479</v>
      </c>
      <c r="G145" t="s">
        <v>480</v>
      </c>
      <c r="H145" s="2">
        <v>45407</v>
      </c>
      <c r="I145" s="2">
        <v>45409</v>
      </c>
      <c r="J145" s="2">
        <v>45454</v>
      </c>
      <c r="K145" t="s">
        <v>0</v>
      </c>
      <c r="L145" s="3">
        <v>-3806492</v>
      </c>
      <c r="M145" t="s">
        <v>0</v>
      </c>
      <c r="N145" t="s">
        <v>6</v>
      </c>
      <c r="O145" s="2"/>
      <c r="P145" t="s">
        <v>0</v>
      </c>
      <c r="Q145" t="s">
        <v>8</v>
      </c>
      <c r="R145" s="30">
        <f>+VLOOKUP(D145,'NCC phản hồi'!B:H,7,0)</f>
        <v>3806492</v>
      </c>
      <c r="S145" s="30">
        <f t="shared" si="2"/>
        <v>0</v>
      </c>
    </row>
    <row r="146" spans="1:19" ht="14.1" hidden="1" customHeight="1" outlineLevel="2">
      <c r="A146" t="s">
        <v>54</v>
      </c>
      <c r="B146" t="s">
        <v>2</v>
      </c>
      <c r="C146" t="s">
        <v>481</v>
      </c>
      <c r="D146" s="28">
        <v>19973</v>
      </c>
      <c r="E146" t="s">
        <v>4</v>
      </c>
      <c r="F146" t="s">
        <v>482</v>
      </c>
      <c r="G146" t="s">
        <v>483</v>
      </c>
      <c r="H146" s="2">
        <v>45408</v>
      </c>
      <c r="I146" s="2">
        <v>45413</v>
      </c>
      <c r="J146" s="2">
        <v>45454</v>
      </c>
      <c r="K146" t="s">
        <v>0</v>
      </c>
      <c r="L146" s="3">
        <v>-4191772</v>
      </c>
      <c r="M146" t="s">
        <v>0</v>
      </c>
      <c r="N146" t="s">
        <v>12</v>
      </c>
      <c r="O146" s="2"/>
      <c r="P146" t="s">
        <v>0</v>
      </c>
      <c r="Q146" t="s">
        <v>8</v>
      </c>
      <c r="R146" s="30">
        <f>+VLOOKUP(D146,'NCC phản hồi'!B:H,7,0)</f>
        <v>4191772</v>
      </c>
      <c r="S146" s="30">
        <f t="shared" si="2"/>
        <v>0</v>
      </c>
    </row>
    <row r="147" spans="1:19" ht="14.1" hidden="1" customHeight="1" outlineLevel="2">
      <c r="A147" t="s">
        <v>103</v>
      </c>
      <c r="B147" t="s">
        <v>2</v>
      </c>
      <c r="C147" t="s">
        <v>484</v>
      </c>
      <c r="D147" s="28">
        <v>20066</v>
      </c>
      <c r="E147" t="s">
        <v>4</v>
      </c>
      <c r="F147" t="s">
        <v>485</v>
      </c>
      <c r="G147" t="s">
        <v>486</v>
      </c>
      <c r="H147" s="2">
        <v>45414</v>
      </c>
      <c r="I147" s="2">
        <v>45418</v>
      </c>
      <c r="J147" s="2">
        <v>45463</v>
      </c>
      <c r="K147" t="s">
        <v>0</v>
      </c>
      <c r="L147" s="3">
        <v>-1019509</v>
      </c>
      <c r="M147" t="s">
        <v>0</v>
      </c>
      <c r="N147" t="s">
        <v>6</v>
      </c>
      <c r="O147" s="2"/>
      <c r="P147" t="s">
        <v>0</v>
      </c>
      <c r="Q147" t="s">
        <v>8</v>
      </c>
      <c r="R147" s="30">
        <f>+VLOOKUP(D147,'NCC phản hồi'!B:H,7,0)</f>
        <v>1019509</v>
      </c>
      <c r="S147" s="30">
        <f t="shared" si="2"/>
        <v>0</v>
      </c>
    </row>
    <row r="148" spans="1:19" ht="14.1" hidden="1" customHeight="1" outlineLevel="2">
      <c r="A148" t="s">
        <v>204</v>
      </c>
      <c r="B148" t="s">
        <v>2</v>
      </c>
      <c r="C148" t="s">
        <v>487</v>
      </c>
      <c r="D148" s="28">
        <v>20054</v>
      </c>
      <c r="E148" t="s">
        <v>4</v>
      </c>
      <c r="F148" t="s">
        <v>488</v>
      </c>
      <c r="G148" t="s">
        <v>489</v>
      </c>
      <c r="H148" s="2">
        <v>45414</v>
      </c>
      <c r="I148" s="2">
        <v>45414</v>
      </c>
      <c r="J148" s="2">
        <v>45459</v>
      </c>
      <c r="K148" t="s">
        <v>0</v>
      </c>
      <c r="L148" s="3">
        <v>-2605640</v>
      </c>
      <c r="M148" t="s">
        <v>0</v>
      </c>
      <c r="N148" t="s">
        <v>6</v>
      </c>
      <c r="O148" s="2"/>
      <c r="P148" t="s">
        <v>0</v>
      </c>
      <c r="Q148" t="s">
        <v>8</v>
      </c>
      <c r="R148" s="30">
        <f>+VLOOKUP(D148,'NCC phản hồi'!B:H,7,0)</f>
        <v>2605640</v>
      </c>
      <c r="S148" s="30">
        <f t="shared" si="2"/>
        <v>0</v>
      </c>
    </row>
    <row r="149" spans="1:19" ht="14.1" hidden="1" customHeight="1" outlineLevel="2">
      <c r="A149" t="s">
        <v>72</v>
      </c>
      <c r="B149" t="s">
        <v>2</v>
      </c>
      <c r="C149" t="s">
        <v>490</v>
      </c>
      <c r="D149" s="28">
        <v>20052</v>
      </c>
      <c r="E149" t="s">
        <v>4</v>
      </c>
      <c r="F149" t="s">
        <v>491</v>
      </c>
      <c r="G149" t="s">
        <v>492</v>
      </c>
      <c r="H149" s="2">
        <v>45414</v>
      </c>
      <c r="I149" s="2">
        <v>45415</v>
      </c>
      <c r="J149" s="2">
        <v>45460</v>
      </c>
      <c r="K149" t="s">
        <v>0</v>
      </c>
      <c r="L149" s="3">
        <v>-1834531</v>
      </c>
      <c r="M149" t="s">
        <v>0</v>
      </c>
      <c r="N149" t="s">
        <v>6</v>
      </c>
      <c r="O149" s="2"/>
      <c r="P149" t="s">
        <v>0</v>
      </c>
      <c r="Q149" t="s">
        <v>8</v>
      </c>
      <c r="R149" s="30">
        <f>+VLOOKUP(D149,'NCC phản hồi'!B:H,7,0)</f>
        <v>1834531</v>
      </c>
      <c r="S149" s="30">
        <f t="shared" si="2"/>
        <v>0</v>
      </c>
    </row>
    <row r="150" spans="1:19" ht="14.1" hidden="1" customHeight="1" outlineLevel="2">
      <c r="A150" t="s">
        <v>72</v>
      </c>
      <c r="B150" t="s">
        <v>2</v>
      </c>
      <c r="C150" t="s">
        <v>493</v>
      </c>
      <c r="D150" s="28">
        <v>20068</v>
      </c>
      <c r="E150" t="s">
        <v>4</v>
      </c>
      <c r="F150" t="s">
        <v>494</v>
      </c>
      <c r="G150" t="s">
        <v>495</v>
      </c>
      <c r="H150" s="2">
        <v>45414</v>
      </c>
      <c r="I150" s="2">
        <v>45415</v>
      </c>
      <c r="J150" s="2">
        <v>45460</v>
      </c>
      <c r="K150" t="s">
        <v>0</v>
      </c>
      <c r="L150" s="3">
        <v>-4058731</v>
      </c>
      <c r="M150" t="s">
        <v>0</v>
      </c>
      <c r="N150" t="s">
        <v>6</v>
      </c>
      <c r="O150" s="2"/>
      <c r="P150" t="s">
        <v>0</v>
      </c>
      <c r="Q150" t="s">
        <v>8</v>
      </c>
      <c r="R150" s="30">
        <f>+VLOOKUP(D150,'NCC phản hồi'!B:H,7,0)</f>
        <v>4058731</v>
      </c>
      <c r="S150" s="30">
        <f t="shared" si="2"/>
        <v>0</v>
      </c>
    </row>
    <row r="151" spans="1:19" ht="14.1" hidden="1" customHeight="1" outlineLevel="2">
      <c r="A151" t="s">
        <v>27</v>
      </c>
      <c r="B151" t="s">
        <v>2</v>
      </c>
      <c r="C151" t="s">
        <v>496</v>
      </c>
      <c r="D151" s="28">
        <v>20086</v>
      </c>
      <c r="E151" t="s">
        <v>4</v>
      </c>
      <c r="F151" t="s">
        <v>497</v>
      </c>
      <c r="G151" t="s">
        <v>498</v>
      </c>
      <c r="H151" s="2">
        <v>45414</v>
      </c>
      <c r="I151" s="2">
        <v>45416</v>
      </c>
      <c r="J151" s="2">
        <v>45461</v>
      </c>
      <c r="K151" t="s">
        <v>0</v>
      </c>
      <c r="L151" s="3">
        <v>-1019509</v>
      </c>
      <c r="M151" t="s">
        <v>0</v>
      </c>
      <c r="N151" t="s">
        <v>6</v>
      </c>
      <c r="O151" s="2"/>
      <c r="P151" t="s">
        <v>0</v>
      </c>
      <c r="Q151" t="s">
        <v>8</v>
      </c>
      <c r="R151" s="30">
        <f>+VLOOKUP(D151,'NCC phản hồi'!B:H,7,0)</f>
        <v>1019509</v>
      </c>
      <c r="S151" s="30">
        <f t="shared" si="2"/>
        <v>0</v>
      </c>
    </row>
    <row r="152" spans="1:19" ht="14.1" hidden="1" customHeight="1" outlineLevel="2">
      <c r="A152" t="s">
        <v>95</v>
      </c>
      <c r="B152" t="s">
        <v>2</v>
      </c>
      <c r="C152" t="s">
        <v>499</v>
      </c>
      <c r="D152" s="28">
        <v>20097</v>
      </c>
      <c r="E152" t="s">
        <v>4</v>
      </c>
      <c r="F152" t="s">
        <v>500</v>
      </c>
      <c r="G152" t="s">
        <v>501</v>
      </c>
      <c r="H152" s="2">
        <v>45414</v>
      </c>
      <c r="I152" s="2">
        <v>45416</v>
      </c>
      <c r="J152" s="2">
        <v>45461</v>
      </c>
      <c r="K152" t="s">
        <v>0</v>
      </c>
      <c r="L152" s="3">
        <v>-1586131</v>
      </c>
      <c r="M152" t="s">
        <v>0</v>
      </c>
      <c r="N152" t="s">
        <v>6</v>
      </c>
      <c r="O152" s="2"/>
      <c r="P152" t="s">
        <v>0</v>
      </c>
      <c r="Q152" t="s">
        <v>8</v>
      </c>
      <c r="R152" s="30">
        <f>+VLOOKUP(D152,'NCC phản hồi'!B:H,7,0)</f>
        <v>1586131</v>
      </c>
      <c r="S152" s="30">
        <f t="shared" si="2"/>
        <v>0</v>
      </c>
    </row>
    <row r="153" spans="1:19" ht="14.1" hidden="1" customHeight="1" outlineLevel="2">
      <c r="A153" t="s">
        <v>95</v>
      </c>
      <c r="B153" t="s">
        <v>2</v>
      </c>
      <c r="C153" t="s">
        <v>502</v>
      </c>
      <c r="D153" s="28">
        <v>20098</v>
      </c>
      <c r="E153" t="s">
        <v>4</v>
      </c>
      <c r="F153" t="s">
        <v>503</v>
      </c>
      <c r="G153" t="s">
        <v>504</v>
      </c>
      <c r="H153" s="2">
        <v>45414</v>
      </c>
      <c r="I153" s="2">
        <v>45416</v>
      </c>
      <c r="J153" s="2">
        <v>45461</v>
      </c>
      <c r="K153" t="s">
        <v>0</v>
      </c>
      <c r="L153" s="3">
        <v>-2188058</v>
      </c>
      <c r="M153" t="s">
        <v>0</v>
      </c>
      <c r="N153" t="s">
        <v>6</v>
      </c>
      <c r="O153" s="2"/>
      <c r="P153" t="s">
        <v>0</v>
      </c>
      <c r="Q153" t="s">
        <v>8</v>
      </c>
      <c r="R153" s="30">
        <f>+VLOOKUP(D153,'NCC phản hồi'!B:H,7,0)</f>
        <v>2188058</v>
      </c>
      <c r="S153" s="30">
        <f t="shared" si="2"/>
        <v>0</v>
      </c>
    </row>
    <row r="154" spans="1:19" ht="14.1" hidden="1" customHeight="1" outlineLevel="2">
      <c r="A154" t="s">
        <v>19</v>
      </c>
      <c r="B154" t="s">
        <v>2</v>
      </c>
      <c r="C154" t="s">
        <v>505</v>
      </c>
      <c r="D154" s="28">
        <v>20067</v>
      </c>
      <c r="E154" t="s">
        <v>4</v>
      </c>
      <c r="F154" t="s">
        <v>506</v>
      </c>
      <c r="G154" t="s">
        <v>507</v>
      </c>
      <c r="H154" s="2">
        <v>45414</v>
      </c>
      <c r="I154" s="2">
        <v>45419</v>
      </c>
      <c r="J154" s="2">
        <v>45464</v>
      </c>
      <c r="K154" t="s">
        <v>0</v>
      </c>
      <c r="L154" s="3">
        <v>-3039222</v>
      </c>
      <c r="M154" t="s">
        <v>0</v>
      </c>
      <c r="N154" t="s">
        <v>6</v>
      </c>
      <c r="O154" s="2"/>
      <c r="P154" t="s">
        <v>0</v>
      </c>
      <c r="Q154" t="s">
        <v>8</v>
      </c>
      <c r="R154" s="30">
        <f>+VLOOKUP(D154,'NCC phản hồi'!B:H,7,0)</f>
        <v>3039222</v>
      </c>
      <c r="S154" s="30">
        <f t="shared" si="2"/>
        <v>0</v>
      </c>
    </row>
    <row r="155" spans="1:19" ht="14.1" hidden="1" customHeight="1" outlineLevel="2">
      <c r="A155" t="s">
        <v>23</v>
      </c>
      <c r="B155" t="s">
        <v>2</v>
      </c>
      <c r="C155" t="s">
        <v>508</v>
      </c>
      <c r="D155" s="28">
        <v>20051</v>
      </c>
      <c r="E155" t="s">
        <v>4</v>
      </c>
      <c r="F155" t="s">
        <v>509</v>
      </c>
      <c r="G155" t="s">
        <v>510</v>
      </c>
      <c r="H155" s="2">
        <v>45414</v>
      </c>
      <c r="I155" s="2">
        <v>45423</v>
      </c>
      <c r="J155" s="2">
        <v>45468</v>
      </c>
      <c r="K155" t="s">
        <v>0</v>
      </c>
      <c r="L155" s="3">
        <v>-1834531</v>
      </c>
      <c r="M155" t="s">
        <v>0</v>
      </c>
      <c r="N155" t="s">
        <v>6</v>
      </c>
      <c r="O155" s="2"/>
      <c r="P155" t="s">
        <v>0</v>
      </c>
      <c r="Q155" t="s">
        <v>8</v>
      </c>
      <c r="R155" s="30">
        <f>+VLOOKUP(D155,'NCC phản hồi'!B:H,7,0)</f>
        <v>1834531</v>
      </c>
      <c r="S155" s="30">
        <f t="shared" si="2"/>
        <v>0</v>
      </c>
    </row>
    <row r="156" spans="1:19" ht="14.1" hidden="1" customHeight="1" outlineLevel="2">
      <c r="A156" t="s">
        <v>204</v>
      </c>
      <c r="B156" t="s">
        <v>2</v>
      </c>
      <c r="C156" t="s">
        <v>511</v>
      </c>
      <c r="D156" s="28">
        <v>20212</v>
      </c>
      <c r="E156" t="s">
        <v>4</v>
      </c>
      <c r="F156" t="s">
        <v>512</v>
      </c>
      <c r="G156" t="s">
        <v>513</v>
      </c>
      <c r="H156" s="2">
        <v>45416</v>
      </c>
      <c r="I156" s="2">
        <v>45416</v>
      </c>
      <c r="J156" s="2">
        <v>45461</v>
      </c>
      <c r="K156" t="s">
        <v>0</v>
      </c>
      <c r="L156" s="3">
        <v>-3598279</v>
      </c>
      <c r="M156" t="s">
        <v>0</v>
      </c>
      <c r="N156" t="s">
        <v>6</v>
      </c>
      <c r="O156" s="2"/>
      <c r="P156" t="s">
        <v>0</v>
      </c>
      <c r="Q156" t="s">
        <v>8</v>
      </c>
      <c r="R156" s="30">
        <f>+VLOOKUP(D156,'NCC phản hồi'!B:H,7,0)</f>
        <v>3598279</v>
      </c>
      <c r="S156" s="30">
        <f t="shared" si="2"/>
        <v>0</v>
      </c>
    </row>
    <row r="157" spans="1:19" ht="14.1" hidden="1" customHeight="1" outlineLevel="2">
      <c r="A157" t="s">
        <v>233</v>
      </c>
      <c r="B157" t="s">
        <v>2</v>
      </c>
      <c r="C157" t="s">
        <v>514</v>
      </c>
      <c r="D157" s="28">
        <v>20341</v>
      </c>
      <c r="E157" t="s">
        <v>4</v>
      </c>
      <c r="F157" t="s">
        <v>515</v>
      </c>
      <c r="G157" t="s">
        <v>516</v>
      </c>
      <c r="H157" s="2">
        <v>45418</v>
      </c>
      <c r="I157" s="2">
        <v>45420</v>
      </c>
      <c r="J157" s="2">
        <v>45465</v>
      </c>
      <c r="K157" t="s">
        <v>0</v>
      </c>
      <c r="L157" s="3">
        <v>-2785558</v>
      </c>
      <c r="M157" t="s">
        <v>0</v>
      </c>
      <c r="N157" t="s">
        <v>6</v>
      </c>
      <c r="O157" s="2"/>
      <c r="P157" t="s">
        <v>0</v>
      </c>
      <c r="Q157" t="s">
        <v>8</v>
      </c>
      <c r="R157" s="30">
        <f>+VLOOKUP(D157,'NCC phản hồi'!B:H,7,0)</f>
        <v>2785558</v>
      </c>
      <c r="S157" s="30">
        <f t="shared" si="2"/>
        <v>0</v>
      </c>
    </row>
    <row r="158" spans="1:19" ht="14.1" hidden="1" customHeight="1" outlineLevel="2">
      <c r="A158" t="s">
        <v>13</v>
      </c>
      <c r="B158" t="s">
        <v>2</v>
      </c>
      <c r="C158" t="s">
        <v>517</v>
      </c>
      <c r="D158" s="28">
        <v>20342</v>
      </c>
      <c r="E158" t="s">
        <v>4</v>
      </c>
      <c r="F158" t="s">
        <v>518</v>
      </c>
      <c r="G158" t="s">
        <v>519</v>
      </c>
      <c r="H158" s="2">
        <v>45418</v>
      </c>
      <c r="I158" s="2">
        <v>45420</v>
      </c>
      <c r="J158" s="2">
        <v>45465</v>
      </c>
      <c r="K158" t="s">
        <v>0</v>
      </c>
      <c r="L158" s="3">
        <v>-3002348</v>
      </c>
      <c r="M158" t="s">
        <v>0</v>
      </c>
      <c r="N158" t="s">
        <v>6</v>
      </c>
      <c r="O158" s="2"/>
      <c r="P158" t="s">
        <v>0</v>
      </c>
      <c r="Q158" t="s">
        <v>8</v>
      </c>
      <c r="R158" s="30">
        <f>+VLOOKUP(D158,'NCC phản hồi'!B:H,7,0)</f>
        <v>3002348</v>
      </c>
      <c r="S158" s="30">
        <f t="shared" si="2"/>
        <v>0</v>
      </c>
    </row>
    <row r="159" spans="1:19" ht="14.1" hidden="1" customHeight="1" outlineLevel="2">
      <c r="A159" t="s">
        <v>35</v>
      </c>
      <c r="B159" t="s">
        <v>2</v>
      </c>
      <c r="C159" t="s">
        <v>520</v>
      </c>
      <c r="D159" s="28">
        <v>20337</v>
      </c>
      <c r="E159" t="s">
        <v>4</v>
      </c>
      <c r="F159" t="s">
        <v>521</v>
      </c>
      <c r="G159" t="s">
        <v>522</v>
      </c>
      <c r="H159" s="2">
        <v>45418</v>
      </c>
      <c r="I159" s="2">
        <v>45420</v>
      </c>
      <c r="J159" s="2">
        <v>45465</v>
      </c>
      <c r="K159" t="s">
        <v>0</v>
      </c>
      <c r="L159" s="3">
        <v>-1586131</v>
      </c>
      <c r="M159" t="s">
        <v>0</v>
      </c>
      <c r="N159" t="s">
        <v>6</v>
      </c>
      <c r="O159" s="2"/>
      <c r="P159" t="s">
        <v>0</v>
      </c>
      <c r="Q159" t="s">
        <v>8</v>
      </c>
      <c r="R159" s="30">
        <f>+VLOOKUP(D159,'NCC phản hồi'!B:H,7,0)</f>
        <v>1586131</v>
      </c>
      <c r="S159" s="30">
        <f t="shared" si="2"/>
        <v>0</v>
      </c>
    </row>
    <row r="160" spans="1:19" ht="14.1" hidden="1" customHeight="1" outlineLevel="2">
      <c r="A160" t="s">
        <v>296</v>
      </c>
      <c r="B160" t="s">
        <v>2</v>
      </c>
      <c r="C160" t="s">
        <v>523</v>
      </c>
      <c r="D160" s="28">
        <v>20350</v>
      </c>
      <c r="E160" t="s">
        <v>4</v>
      </c>
      <c r="F160" t="s">
        <v>524</v>
      </c>
      <c r="G160" t="s">
        <v>525</v>
      </c>
      <c r="H160" s="2">
        <v>45418</v>
      </c>
      <c r="I160" s="2">
        <v>45420</v>
      </c>
      <c r="J160" s="2">
        <v>45465</v>
      </c>
      <c r="K160" t="s">
        <v>0</v>
      </c>
      <c r="L160" s="3">
        <v>-1199426</v>
      </c>
      <c r="M160" t="s">
        <v>0</v>
      </c>
      <c r="N160" t="s">
        <v>6</v>
      </c>
      <c r="O160" s="2"/>
      <c r="P160" t="s">
        <v>0</v>
      </c>
      <c r="Q160" t="s">
        <v>8</v>
      </c>
      <c r="R160" s="30">
        <f>+VLOOKUP(D160,'NCC phản hồi'!B:H,7,0)</f>
        <v>1199426</v>
      </c>
      <c r="S160" s="30">
        <f t="shared" si="2"/>
        <v>0</v>
      </c>
    </row>
    <row r="161" spans="1:19" ht="14.1" hidden="1" customHeight="1" outlineLevel="2">
      <c r="A161" t="s">
        <v>154</v>
      </c>
      <c r="B161" t="s">
        <v>2</v>
      </c>
      <c r="C161" t="s">
        <v>526</v>
      </c>
      <c r="D161" s="28">
        <v>20343</v>
      </c>
      <c r="E161" t="s">
        <v>4</v>
      </c>
      <c r="F161" t="s">
        <v>527</v>
      </c>
      <c r="G161" t="s">
        <v>528</v>
      </c>
      <c r="H161" s="2">
        <v>45418</v>
      </c>
      <c r="I161" s="2">
        <v>45420</v>
      </c>
      <c r="J161" s="2">
        <v>45465</v>
      </c>
      <c r="K161" t="s">
        <v>0</v>
      </c>
      <c r="L161" s="3">
        <v>-1199426</v>
      </c>
      <c r="M161" t="s">
        <v>0</v>
      </c>
      <c r="N161" t="s">
        <v>6</v>
      </c>
      <c r="O161" s="2"/>
      <c r="P161" t="s">
        <v>0</v>
      </c>
      <c r="Q161" t="s">
        <v>8</v>
      </c>
      <c r="R161" s="30">
        <f>+VLOOKUP(D161,'NCC phản hồi'!B:H,7,0)</f>
        <v>1199426</v>
      </c>
      <c r="S161" s="30">
        <f t="shared" si="2"/>
        <v>0</v>
      </c>
    </row>
    <row r="162" spans="1:19" ht="14.1" hidden="1" customHeight="1" outlineLevel="2">
      <c r="A162" t="s">
        <v>390</v>
      </c>
      <c r="B162" t="s">
        <v>2</v>
      </c>
      <c r="C162" t="s">
        <v>529</v>
      </c>
      <c r="D162" s="28">
        <v>20344</v>
      </c>
      <c r="E162" t="s">
        <v>4</v>
      </c>
      <c r="F162" t="s">
        <v>530</v>
      </c>
      <c r="G162" t="s">
        <v>531</v>
      </c>
      <c r="H162" s="2">
        <v>45418</v>
      </c>
      <c r="I162" s="2">
        <v>45420</v>
      </c>
      <c r="J162" s="2">
        <v>45465</v>
      </c>
      <c r="K162" t="s">
        <v>0</v>
      </c>
      <c r="L162" s="3">
        <v>-1199426</v>
      </c>
      <c r="M162" t="s">
        <v>0</v>
      </c>
      <c r="N162" t="s">
        <v>6</v>
      </c>
      <c r="O162" s="2"/>
      <c r="P162" t="s">
        <v>0</v>
      </c>
      <c r="Q162" t="s">
        <v>8</v>
      </c>
      <c r="R162" s="30">
        <f>+VLOOKUP(D162,'NCC phản hồi'!B:H,7,0)</f>
        <v>1199426</v>
      </c>
      <c r="S162" s="30">
        <f t="shared" si="2"/>
        <v>0</v>
      </c>
    </row>
    <row r="163" spans="1:19" ht="14.1" hidden="1" customHeight="1" outlineLevel="2">
      <c r="A163" t="s">
        <v>280</v>
      </c>
      <c r="B163" t="s">
        <v>2</v>
      </c>
      <c r="C163" t="s">
        <v>532</v>
      </c>
      <c r="D163" s="28">
        <v>20346</v>
      </c>
      <c r="E163" t="s">
        <v>4</v>
      </c>
      <c r="F163" t="s">
        <v>533</v>
      </c>
      <c r="G163" t="s">
        <v>534</v>
      </c>
      <c r="H163" s="2">
        <v>45418</v>
      </c>
      <c r="I163" s="2">
        <v>45420</v>
      </c>
      <c r="J163" s="2">
        <v>45465</v>
      </c>
      <c r="K163" t="s">
        <v>0</v>
      </c>
      <c r="L163" s="3">
        <v>-3482806</v>
      </c>
      <c r="M163" t="s">
        <v>0</v>
      </c>
      <c r="N163" t="s">
        <v>6</v>
      </c>
      <c r="O163" s="2"/>
      <c r="P163" t="s">
        <v>0</v>
      </c>
      <c r="Q163" t="s">
        <v>8</v>
      </c>
      <c r="R163" s="30">
        <f>+VLOOKUP(D163,'NCC phản hồi'!B:H,7,0)</f>
        <v>3482806</v>
      </c>
      <c r="S163" s="30">
        <f t="shared" si="2"/>
        <v>0</v>
      </c>
    </row>
    <row r="164" spans="1:19" ht="14.1" hidden="1" customHeight="1" outlineLevel="2">
      <c r="A164" t="s">
        <v>147</v>
      </c>
      <c r="B164" t="s">
        <v>2</v>
      </c>
      <c r="C164" t="s">
        <v>535</v>
      </c>
      <c r="D164" s="28">
        <v>20345</v>
      </c>
      <c r="E164" t="s">
        <v>4</v>
      </c>
      <c r="F164" t="s">
        <v>536</v>
      </c>
      <c r="G164" t="s">
        <v>537</v>
      </c>
      <c r="H164" s="2">
        <v>45418</v>
      </c>
      <c r="I164" s="2">
        <v>45420</v>
      </c>
      <c r="J164" s="2">
        <v>45465</v>
      </c>
      <c r="K164" t="s">
        <v>0</v>
      </c>
      <c r="L164" s="3">
        <v>-1633008</v>
      </c>
      <c r="M164" t="s">
        <v>0</v>
      </c>
      <c r="N164" t="s">
        <v>6</v>
      </c>
      <c r="O164" s="2"/>
      <c r="P164" t="s">
        <v>0</v>
      </c>
      <c r="Q164" t="s">
        <v>8</v>
      </c>
      <c r="R164" s="30">
        <f>+VLOOKUP(D164,'NCC phản hồi'!B:H,7,0)</f>
        <v>1633008</v>
      </c>
      <c r="S164" s="30">
        <f t="shared" si="2"/>
        <v>0</v>
      </c>
    </row>
    <row r="165" spans="1:19" ht="14.1" hidden="1" customHeight="1" outlineLevel="2">
      <c r="A165" t="s">
        <v>139</v>
      </c>
      <c r="B165" t="s">
        <v>2</v>
      </c>
      <c r="C165" t="s">
        <v>538</v>
      </c>
      <c r="D165" s="28">
        <v>20347</v>
      </c>
      <c r="E165" t="s">
        <v>4</v>
      </c>
      <c r="F165" t="s">
        <v>539</v>
      </c>
      <c r="G165" t="s">
        <v>540</v>
      </c>
      <c r="H165" s="2">
        <v>45418</v>
      </c>
      <c r="I165" s="2">
        <v>45421</v>
      </c>
      <c r="J165" s="2">
        <v>45466</v>
      </c>
      <c r="K165" t="s">
        <v>0</v>
      </c>
      <c r="L165" s="3">
        <v>-1083953</v>
      </c>
      <c r="M165" t="s">
        <v>0</v>
      </c>
      <c r="N165" t="s">
        <v>6</v>
      </c>
      <c r="O165" s="2"/>
      <c r="P165" t="s">
        <v>0</v>
      </c>
      <c r="Q165" t="s">
        <v>8</v>
      </c>
      <c r="R165" s="30">
        <f>+VLOOKUP(D165,'NCC phản hồi'!B:H,7,0)</f>
        <v>1083953</v>
      </c>
      <c r="S165" s="30">
        <f t="shared" si="2"/>
        <v>0</v>
      </c>
    </row>
    <row r="166" spans="1:19" ht="14.1" hidden="1" customHeight="1" outlineLevel="2">
      <c r="A166" t="s">
        <v>541</v>
      </c>
      <c r="B166" t="s">
        <v>2</v>
      </c>
      <c r="C166" t="s">
        <v>542</v>
      </c>
      <c r="D166" s="28">
        <v>20348</v>
      </c>
      <c r="E166" t="s">
        <v>4</v>
      </c>
      <c r="F166" t="s">
        <v>543</v>
      </c>
      <c r="G166" t="s">
        <v>544</v>
      </c>
      <c r="H166" s="2">
        <v>45418</v>
      </c>
      <c r="I166" s="2">
        <v>45420</v>
      </c>
      <c r="J166" s="2">
        <v>45465</v>
      </c>
      <c r="K166" t="s">
        <v>0</v>
      </c>
      <c r="L166" s="3">
        <v>-1083953</v>
      </c>
      <c r="M166" t="s">
        <v>0</v>
      </c>
      <c r="N166" t="s">
        <v>6</v>
      </c>
      <c r="O166" s="2"/>
      <c r="P166" t="s">
        <v>0</v>
      </c>
      <c r="Q166" t="s">
        <v>8</v>
      </c>
      <c r="R166" s="30">
        <f>+VLOOKUP(D166,'NCC phản hồi'!B:H,7,0)</f>
        <v>1083953</v>
      </c>
      <c r="S166" s="30">
        <f t="shared" si="2"/>
        <v>0</v>
      </c>
    </row>
    <row r="167" spans="1:19" ht="14.1" hidden="1" customHeight="1" outlineLevel="2">
      <c r="A167" t="s">
        <v>158</v>
      </c>
      <c r="B167" t="s">
        <v>2</v>
      </c>
      <c r="C167" t="s">
        <v>545</v>
      </c>
      <c r="D167" s="28">
        <v>20349</v>
      </c>
      <c r="E167" t="s">
        <v>4</v>
      </c>
      <c r="F167" t="s">
        <v>546</v>
      </c>
      <c r="G167" t="s">
        <v>547</v>
      </c>
      <c r="H167" s="2">
        <v>45418</v>
      </c>
      <c r="I167" s="2">
        <v>45420</v>
      </c>
      <c r="J167" s="2">
        <v>45465</v>
      </c>
      <c r="K167" t="s">
        <v>0</v>
      </c>
      <c r="L167" s="3">
        <v>-1199426</v>
      </c>
      <c r="M167" t="s">
        <v>0</v>
      </c>
      <c r="N167" t="s">
        <v>6</v>
      </c>
      <c r="O167" s="2"/>
      <c r="P167" t="s">
        <v>0</v>
      </c>
      <c r="Q167" t="s">
        <v>8</v>
      </c>
      <c r="R167" s="30">
        <f>+VLOOKUP(D167,'NCC phản hồi'!B:H,7,0)</f>
        <v>1199426</v>
      </c>
      <c r="S167" s="30">
        <f t="shared" si="2"/>
        <v>0</v>
      </c>
    </row>
    <row r="168" spans="1:19" ht="14.1" hidden="1" customHeight="1" outlineLevel="2">
      <c r="A168" t="s">
        <v>42</v>
      </c>
      <c r="B168" t="s">
        <v>2</v>
      </c>
      <c r="C168" t="s">
        <v>548</v>
      </c>
      <c r="D168" s="28">
        <v>20339</v>
      </c>
      <c r="E168" t="s">
        <v>4</v>
      </c>
      <c r="F168" t="s">
        <v>549</v>
      </c>
      <c r="G168" t="s">
        <v>550</v>
      </c>
      <c r="H168" s="2">
        <v>45418</v>
      </c>
      <c r="I168" s="2">
        <v>45421</v>
      </c>
      <c r="J168" s="2">
        <v>45466</v>
      </c>
      <c r="K168" t="s">
        <v>0</v>
      </c>
      <c r="L168" s="3">
        <v>-1199426</v>
      </c>
      <c r="M168" t="s">
        <v>0</v>
      </c>
      <c r="N168" t="s">
        <v>6</v>
      </c>
      <c r="O168" s="2"/>
      <c r="P168" t="s">
        <v>0</v>
      </c>
      <c r="Q168" t="s">
        <v>8</v>
      </c>
      <c r="R168" s="30">
        <f>+VLOOKUP(D168,'NCC phản hồi'!B:H,7,0)</f>
        <v>1199426</v>
      </c>
      <c r="S168" s="30">
        <f t="shared" si="2"/>
        <v>0</v>
      </c>
    </row>
    <row r="169" spans="1:19" ht="14.1" hidden="1" customHeight="1" outlineLevel="2">
      <c r="A169" t="s">
        <v>114</v>
      </c>
      <c r="B169" t="s">
        <v>2</v>
      </c>
      <c r="C169" t="s">
        <v>551</v>
      </c>
      <c r="D169" s="28">
        <v>20340</v>
      </c>
      <c r="E169" t="s">
        <v>4</v>
      </c>
      <c r="F169" t="s">
        <v>552</v>
      </c>
      <c r="G169" t="s">
        <v>553</v>
      </c>
      <c r="H169" s="2">
        <v>45418</v>
      </c>
      <c r="I169" s="2">
        <v>45421</v>
      </c>
      <c r="J169" s="2">
        <v>45466</v>
      </c>
      <c r="K169" t="s">
        <v>0</v>
      </c>
      <c r="L169" s="3">
        <v>-1586131</v>
      </c>
      <c r="M169" t="s">
        <v>0</v>
      </c>
      <c r="N169" t="s">
        <v>6</v>
      </c>
      <c r="O169" s="2"/>
      <c r="P169" t="s">
        <v>0</v>
      </c>
      <c r="Q169" t="s">
        <v>8</v>
      </c>
      <c r="R169" s="30">
        <f>+VLOOKUP(D169,'NCC phản hồi'!B:H,7,0)</f>
        <v>1586131</v>
      </c>
      <c r="S169" s="30">
        <f t="shared" si="2"/>
        <v>0</v>
      </c>
    </row>
    <row r="170" spans="1:19" ht="14.1" hidden="1" customHeight="1" outlineLevel="2">
      <c r="A170" t="s">
        <v>1</v>
      </c>
      <c r="B170" t="s">
        <v>2</v>
      </c>
      <c r="C170" t="s">
        <v>554</v>
      </c>
      <c r="D170" s="28">
        <v>20338</v>
      </c>
      <c r="E170" t="s">
        <v>4</v>
      </c>
      <c r="F170" t="s">
        <v>555</v>
      </c>
      <c r="G170" t="s">
        <v>556</v>
      </c>
      <c r="H170" s="2">
        <v>45418</v>
      </c>
      <c r="I170" s="2">
        <v>45420</v>
      </c>
      <c r="J170" s="2">
        <v>45465</v>
      </c>
      <c r="K170" t="s">
        <v>0</v>
      </c>
      <c r="L170" s="3">
        <v>-1586131</v>
      </c>
      <c r="M170" t="s">
        <v>0</v>
      </c>
      <c r="N170" t="s">
        <v>6</v>
      </c>
      <c r="O170" s="2"/>
      <c r="P170" t="s">
        <v>0</v>
      </c>
      <c r="Q170" t="s">
        <v>8</v>
      </c>
      <c r="R170" s="30">
        <f>+VLOOKUP(D170,'NCC phản hồi'!B:H,7,0)</f>
        <v>1586131</v>
      </c>
      <c r="S170" s="30">
        <f t="shared" si="2"/>
        <v>0</v>
      </c>
    </row>
    <row r="171" spans="1:19" ht="14.1" hidden="1" customHeight="1" outlineLevel="2">
      <c r="A171" t="s">
        <v>83</v>
      </c>
      <c r="B171" t="s">
        <v>2</v>
      </c>
      <c r="C171" t="s">
        <v>557</v>
      </c>
      <c r="D171" s="28">
        <v>20367</v>
      </c>
      <c r="E171" t="s">
        <v>4</v>
      </c>
      <c r="F171" t="s">
        <v>558</v>
      </c>
      <c r="G171" t="s">
        <v>559</v>
      </c>
      <c r="H171" s="2">
        <v>45419</v>
      </c>
      <c r="I171" s="2">
        <v>45419</v>
      </c>
      <c r="J171" s="2">
        <v>45464</v>
      </c>
      <c r="K171" t="s">
        <v>0</v>
      </c>
      <c r="L171" s="3">
        <v>-1586131</v>
      </c>
      <c r="M171" t="s">
        <v>0</v>
      </c>
      <c r="N171" t="s">
        <v>6</v>
      </c>
      <c r="O171" s="2"/>
      <c r="P171" t="s">
        <v>0</v>
      </c>
      <c r="Q171" t="s">
        <v>8</v>
      </c>
      <c r="R171" s="30">
        <f>+VLOOKUP(D171,'NCC phản hồi'!B:H,7,0)</f>
        <v>1586131</v>
      </c>
      <c r="S171" s="30">
        <f t="shared" si="2"/>
        <v>0</v>
      </c>
    </row>
    <row r="172" spans="1:19" ht="14.1" hidden="1" customHeight="1" outlineLevel="2">
      <c r="A172" t="s">
        <v>79</v>
      </c>
      <c r="B172" t="s">
        <v>2</v>
      </c>
      <c r="C172" t="s">
        <v>560</v>
      </c>
      <c r="D172" s="28">
        <v>20365</v>
      </c>
      <c r="E172" t="s">
        <v>4</v>
      </c>
      <c r="F172" t="s">
        <v>561</v>
      </c>
      <c r="G172" t="s">
        <v>562</v>
      </c>
      <c r="H172" s="2">
        <v>45419</v>
      </c>
      <c r="I172" s="2">
        <v>45419</v>
      </c>
      <c r="J172" s="2">
        <v>45464</v>
      </c>
      <c r="K172" t="s">
        <v>0</v>
      </c>
      <c r="L172" s="3">
        <v>-3113869</v>
      </c>
      <c r="M172" t="s">
        <v>0</v>
      </c>
      <c r="N172" t="s">
        <v>6</v>
      </c>
      <c r="O172" s="2"/>
      <c r="P172" t="s">
        <v>0</v>
      </c>
      <c r="Q172" t="s">
        <v>8</v>
      </c>
      <c r="R172" s="30">
        <f>+VLOOKUP(D172,'NCC phản hồi'!B:H,7,0)</f>
        <v>3113869</v>
      </c>
      <c r="S172" s="30">
        <f t="shared" si="2"/>
        <v>0</v>
      </c>
    </row>
    <row r="173" spans="1:19" ht="14.1" hidden="1" customHeight="1" outlineLevel="2">
      <c r="A173" t="s">
        <v>79</v>
      </c>
      <c r="B173" t="s">
        <v>2</v>
      </c>
      <c r="C173" t="s">
        <v>563</v>
      </c>
      <c r="D173" s="28">
        <v>20366</v>
      </c>
      <c r="E173" t="s">
        <v>4</v>
      </c>
      <c r="F173" t="s">
        <v>564</v>
      </c>
      <c r="G173" t="s">
        <v>565</v>
      </c>
      <c r="H173" s="2">
        <v>45419</v>
      </c>
      <c r="I173" s="2">
        <v>45419</v>
      </c>
      <c r="J173" s="2">
        <v>45464</v>
      </c>
      <c r="K173" t="s">
        <v>0</v>
      </c>
      <c r="L173" s="3">
        <v>-3172262</v>
      </c>
      <c r="M173" t="s">
        <v>0</v>
      </c>
      <c r="N173" t="s">
        <v>6</v>
      </c>
      <c r="O173" s="2"/>
      <c r="P173" t="s">
        <v>0</v>
      </c>
      <c r="Q173" t="s">
        <v>8</v>
      </c>
      <c r="R173" s="30">
        <f>+VLOOKUP(D173,'NCC phản hồi'!B:H,7,0)</f>
        <v>3172262</v>
      </c>
      <c r="S173" s="30">
        <f t="shared" si="2"/>
        <v>0</v>
      </c>
    </row>
    <row r="174" spans="1:19" ht="14.1" hidden="1" customHeight="1" outlineLevel="2">
      <c r="A174" t="s">
        <v>566</v>
      </c>
      <c r="B174" t="s">
        <v>2</v>
      </c>
      <c r="C174" t="s">
        <v>567</v>
      </c>
      <c r="D174" s="28">
        <v>20438</v>
      </c>
      <c r="E174" t="s">
        <v>4</v>
      </c>
      <c r="F174" t="s">
        <v>568</v>
      </c>
      <c r="G174" t="s">
        <v>569</v>
      </c>
      <c r="H174" s="2">
        <v>45420</v>
      </c>
      <c r="I174" s="2">
        <v>45421</v>
      </c>
      <c r="J174" s="2">
        <v>45466</v>
      </c>
      <c r="K174" t="s">
        <v>0</v>
      </c>
      <c r="L174" s="3">
        <v>-3450894</v>
      </c>
      <c r="M174" t="s">
        <v>0</v>
      </c>
      <c r="N174" t="s">
        <v>6</v>
      </c>
      <c r="O174" s="2"/>
      <c r="P174" t="s">
        <v>0</v>
      </c>
      <c r="Q174" t="s">
        <v>8</v>
      </c>
      <c r="R174" s="30">
        <f>+VLOOKUP(D174,'NCC phản hồi'!B:H,7,0)</f>
        <v>3450894</v>
      </c>
      <c r="S174" s="30">
        <f t="shared" si="2"/>
        <v>0</v>
      </c>
    </row>
    <row r="175" spans="1:19" ht="14.1" hidden="1" customHeight="1" outlineLevel="2">
      <c r="A175" t="s">
        <v>570</v>
      </c>
      <c r="B175" t="s">
        <v>2</v>
      </c>
      <c r="C175" t="s">
        <v>571</v>
      </c>
      <c r="D175" s="28">
        <v>20436</v>
      </c>
      <c r="E175" t="s">
        <v>4</v>
      </c>
      <c r="F175" t="s">
        <v>572</v>
      </c>
      <c r="G175" t="s">
        <v>573</v>
      </c>
      <c r="H175" s="2">
        <v>45420</v>
      </c>
      <c r="I175" s="2">
        <v>45421</v>
      </c>
      <c r="J175" s="2">
        <v>45466</v>
      </c>
      <c r="K175" t="s">
        <v>0</v>
      </c>
      <c r="L175" s="3">
        <v>-3003774</v>
      </c>
      <c r="M175" t="s">
        <v>0</v>
      </c>
      <c r="N175" t="s">
        <v>6</v>
      </c>
      <c r="O175" s="2"/>
      <c r="P175" t="s">
        <v>0</v>
      </c>
      <c r="Q175" t="s">
        <v>8</v>
      </c>
      <c r="R175" s="30">
        <f>+VLOOKUP(D175,'NCC phản hồi'!B:H,7,0)</f>
        <v>3003774</v>
      </c>
      <c r="S175" s="30">
        <f t="shared" si="2"/>
        <v>0</v>
      </c>
    </row>
    <row r="176" spans="1:19" ht="14.1" hidden="1" customHeight="1" outlineLevel="2">
      <c r="A176" t="s">
        <v>570</v>
      </c>
      <c r="B176" t="s">
        <v>2</v>
      </c>
      <c r="C176" t="s">
        <v>574</v>
      </c>
      <c r="D176" s="28">
        <v>20435</v>
      </c>
      <c r="E176" t="s">
        <v>4</v>
      </c>
      <c r="F176" t="s">
        <v>575</v>
      </c>
      <c r="G176" t="s">
        <v>576</v>
      </c>
      <c r="H176" s="2">
        <v>45420</v>
      </c>
      <c r="I176" s="2">
        <v>45421</v>
      </c>
      <c r="J176" s="2">
        <v>45466</v>
      </c>
      <c r="K176" t="s">
        <v>0</v>
      </c>
      <c r="L176" s="3">
        <v>-1884211</v>
      </c>
      <c r="M176" t="s">
        <v>0</v>
      </c>
      <c r="N176" t="s">
        <v>6</v>
      </c>
      <c r="O176" s="2"/>
      <c r="P176" t="s">
        <v>0</v>
      </c>
      <c r="Q176" t="s">
        <v>8</v>
      </c>
      <c r="R176" s="30">
        <f>+VLOOKUP(D176,'NCC phản hồi'!B:H,7,0)</f>
        <v>1884211</v>
      </c>
      <c r="S176" s="30">
        <f t="shared" si="2"/>
        <v>0</v>
      </c>
    </row>
    <row r="177" spans="1:19" ht="14.1" hidden="1" customHeight="1" outlineLevel="2">
      <c r="A177" t="s">
        <v>200</v>
      </c>
      <c r="B177" t="s">
        <v>2</v>
      </c>
      <c r="C177" t="s">
        <v>577</v>
      </c>
      <c r="D177" s="28">
        <v>20506</v>
      </c>
      <c r="E177" t="s">
        <v>4</v>
      </c>
      <c r="F177" t="s">
        <v>578</v>
      </c>
      <c r="G177" t="s">
        <v>579</v>
      </c>
      <c r="H177" s="2">
        <v>45420</v>
      </c>
      <c r="I177" s="2">
        <v>45420</v>
      </c>
      <c r="J177" s="2">
        <v>45465</v>
      </c>
      <c r="K177" t="s">
        <v>0</v>
      </c>
      <c r="L177" s="3">
        <v>-2400278</v>
      </c>
      <c r="M177" t="s">
        <v>0</v>
      </c>
      <c r="N177" t="s">
        <v>6</v>
      </c>
      <c r="O177" s="2"/>
      <c r="P177" t="s">
        <v>0</v>
      </c>
      <c r="Q177" t="s">
        <v>8</v>
      </c>
      <c r="R177" s="30">
        <f>+VLOOKUP(D177,'NCC phản hồi'!B:H,7,0)</f>
        <v>2400278</v>
      </c>
      <c r="S177" s="30">
        <f t="shared" si="2"/>
        <v>0</v>
      </c>
    </row>
    <row r="178" spans="1:19" ht="14.1" hidden="1" customHeight="1" outlineLevel="2">
      <c r="A178" t="s">
        <v>58</v>
      </c>
      <c r="B178" t="s">
        <v>2</v>
      </c>
      <c r="C178" t="s">
        <v>580</v>
      </c>
      <c r="D178" s="28">
        <v>20448</v>
      </c>
      <c r="E178" t="s">
        <v>4</v>
      </c>
      <c r="F178" t="s">
        <v>581</v>
      </c>
      <c r="G178" t="s">
        <v>582</v>
      </c>
      <c r="H178" s="2">
        <v>45420</v>
      </c>
      <c r="I178" s="2">
        <v>45422</v>
      </c>
      <c r="J178" s="2">
        <v>45467</v>
      </c>
      <c r="K178" t="s">
        <v>0</v>
      </c>
      <c r="L178" s="3">
        <v>-3986410</v>
      </c>
      <c r="M178" t="s">
        <v>0</v>
      </c>
      <c r="N178" t="s">
        <v>6</v>
      </c>
      <c r="O178" s="2"/>
      <c r="P178" t="s">
        <v>0</v>
      </c>
      <c r="Q178" t="s">
        <v>8</v>
      </c>
      <c r="R178" s="30">
        <f>+VLOOKUP(D178,'NCC phản hồi'!B:H,7,0)</f>
        <v>3986410</v>
      </c>
      <c r="S178" s="30">
        <f t="shared" si="2"/>
        <v>0</v>
      </c>
    </row>
    <row r="179" spans="1:19" ht="14.1" hidden="1" customHeight="1" outlineLevel="2">
      <c r="A179" t="s">
        <v>208</v>
      </c>
      <c r="B179" t="s">
        <v>2</v>
      </c>
      <c r="C179" t="s">
        <v>583</v>
      </c>
      <c r="D179" s="28">
        <v>20505</v>
      </c>
      <c r="E179" t="s">
        <v>4</v>
      </c>
      <c r="F179" t="s">
        <v>584</v>
      </c>
      <c r="G179" t="s">
        <v>585</v>
      </c>
      <c r="H179" s="2">
        <v>45420</v>
      </c>
      <c r="I179" s="2">
        <v>45420</v>
      </c>
      <c r="J179" s="2">
        <v>45465</v>
      </c>
      <c r="K179" t="s">
        <v>0</v>
      </c>
      <c r="L179" s="3">
        <v>-1416217</v>
      </c>
      <c r="M179" t="s">
        <v>0</v>
      </c>
      <c r="N179" t="s">
        <v>6</v>
      </c>
      <c r="O179" s="2"/>
      <c r="P179" t="s">
        <v>0</v>
      </c>
      <c r="Q179" t="s">
        <v>8</v>
      </c>
      <c r="R179" s="30">
        <f>+VLOOKUP(D179,'NCC phản hồi'!B:H,7,0)</f>
        <v>1416217</v>
      </c>
      <c r="S179" s="30">
        <f t="shared" si="2"/>
        <v>0</v>
      </c>
    </row>
    <row r="180" spans="1:19" ht="14.1" hidden="1" customHeight="1" outlineLevel="2">
      <c r="A180" t="s">
        <v>258</v>
      </c>
      <c r="B180" t="s">
        <v>2</v>
      </c>
      <c r="C180" t="s">
        <v>586</v>
      </c>
      <c r="D180" s="28">
        <v>20440</v>
      </c>
      <c r="E180" t="s">
        <v>4</v>
      </c>
      <c r="F180" t="s">
        <v>587</v>
      </c>
      <c r="G180" t="s">
        <v>588</v>
      </c>
      <c r="H180" s="2">
        <v>45420</v>
      </c>
      <c r="I180" s="2">
        <v>45420</v>
      </c>
      <c r="J180" s="2">
        <v>45465</v>
      </c>
      <c r="K180" t="s">
        <v>0</v>
      </c>
      <c r="L180" s="3">
        <v>-1250532</v>
      </c>
      <c r="M180" t="s">
        <v>0</v>
      </c>
      <c r="N180" t="s">
        <v>6</v>
      </c>
      <c r="O180" s="2"/>
      <c r="P180" t="s">
        <v>0</v>
      </c>
      <c r="Q180" t="s">
        <v>8</v>
      </c>
      <c r="R180" s="30">
        <f>+VLOOKUP(D180,'NCC phản hồi'!B:H,7,0)</f>
        <v>1250532</v>
      </c>
      <c r="S180" s="30">
        <f t="shared" si="2"/>
        <v>0</v>
      </c>
    </row>
    <row r="181" spans="1:19" ht="14.1" hidden="1" customHeight="1" outlineLevel="2">
      <c r="A181" t="s">
        <v>258</v>
      </c>
      <c r="B181" t="s">
        <v>2</v>
      </c>
      <c r="C181" t="s">
        <v>589</v>
      </c>
      <c r="D181" s="28">
        <v>20443</v>
      </c>
      <c r="E181" t="s">
        <v>4</v>
      </c>
      <c r="F181" t="s">
        <v>590</v>
      </c>
      <c r="G181" t="s">
        <v>591</v>
      </c>
      <c r="H181" s="2">
        <v>45420</v>
      </c>
      <c r="I181" s="2">
        <v>45420</v>
      </c>
      <c r="J181" s="2">
        <v>45465</v>
      </c>
      <c r="K181" t="s">
        <v>0</v>
      </c>
      <c r="L181" s="3">
        <v>-2066589</v>
      </c>
      <c r="M181" t="s">
        <v>0</v>
      </c>
      <c r="N181" t="s">
        <v>6</v>
      </c>
      <c r="O181" s="2"/>
      <c r="P181" t="s">
        <v>0</v>
      </c>
      <c r="Q181" t="s">
        <v>8</v>
      </c>
      <c r="R181" s="30">
        <f>+VLOOKUP(D181,'NCC phản hồi'!B:H,7,0)</f>
        <v>2066589</v>
      </c>
      <c r="S181" s="30">
        <f t="shared" si="2"/>
        <v>0</v>
      </c>
    </row>
    <row r="182" spans="1:19" ht="14.1" hidden="1" customHeight="1" outlineLevel="2">
      <c r="A182" t="s">
        <v>196</v>
      </c>
      <c r="B182" t="s">
        <v>2</v>
      </c>
      <c r="C182" t="s">
        <v>592</v>
      </c>
      <c r="D182" s="28">
        <v>20450</v>
      </c>
      <c r="E182" t="s">
        <v>4</v>
      </c>
      <c r="F182" t="s">
        <v>593</v>
      </c>
      <c r="G182" t="s">
        <v>594</v>
      </c>
      <c r="H182" s="2">
        <v>45420</v>
      </c>
      <c r="I182" s="2">
        <v>45420</v>
      </c>
      <c r="J182" s="2">
        <v>45465</v>
      </c>
      <c r="K182" t="s">
        <v>0</v>
      </c>
      <c r="L182" s="3">
        <v>-1685491</v>
      </c>
      <c r="M182" t="s">
        <v>0</v>
      </c>
      <c r="N182" t="s">
        <v>6</v>
      </c>
      <c r="O182" s="2"/>
      <c r="P182" t="s">
        <v>0</v>
      </c>
      <c r="Q182" t="s">
        <v>8</v>
      </c>
      <c r="R182" s="30">
        <f>+VLOOKUP(D182,'NCC phản hồi'!B:H,7,0)</f>
        <v>1685491</v>
      </c>
      <c r="S182" s="30">
        <f t="shared" si="2"/>
        <v>0</v>
      </c>
    </row>
    <row r="183" spans="1:19" ht="14.1" hidden="1" customHeight="1" outlineLevel="2">
      <c r="A183" t="s">
        <v>50</v>
      </c>
      <c r="B183" t="s">
        <v>2</v>
      </c>
      <c r="C183" t="s">
        <v>595</v>
      </c>
      <c r="D183" s="28">
        <v>20433</v>
      </c>
      <c r="E183" t="s">
        <v>4</v>
      </c>
      <c r="F183" t="s">
        <v>596</v>
      </c>
      <c r="G183" t="s">
        <v>597</v>
      </c>
      <c r="H183" s="2">
        <v>45420</v>
      </c>
      <c r="I183" s="2">
        <v>45421</v>
      </c>
      <c r="J183" s="2">
        <v>45466</v>
      </c>
      <c r="K183" t="s">
        <v>0</v>
      </c>
      <c r="L183" s="3">
        <v>-1802922</v>
      </c>
      <c r="M183" t="s">
        <v>0</v>
      </c>
      <c r="N183" t="s">
        <v>6</v>
      </c>
      <c r="O183" s="2"/>
      <c r="P183" t="s">
        <v>0</v>
      </c>
      <c r="Q183" t="s">
        <v>8</v>
      </c>
      <c r="R183" s="30">
        <f>+VLOOKUP(D183,'NCC phản hồi'!B:H,7,0)</f>
        <v>1802922</v>
      </c>
      <c r="S183" s="30">
        <f t="shared" si="2"/>
        <v>0</v>
      </c>
    </row>
    <row r="184" spans="1:19" ht="14.1" hidden="1" customHeight="1" outlineLevel="2">
      <c r="A184" t="s">
        <v>50</v>
      </c>
      <c r="B184" t="s">
        <v>2</v>
      </c>
      <c r="C184" t="s">
        <v>598</v>
      </c>
      <c r="D184" s="28">
        <v>20434</v>
      </c>
      <c r="E184" t="s">
        <v>4</v>
      </c>
      <c r="F184" t="s">
        <v>599</v>
      </c>
      <c r="G184" t="s">
        <v>600</v>
      </c>
      <c r="H184" s="2">
        <v>45420</v>
      </c>
      <c r="I184" s="2">
        <v>45421</v>
      </c>
      <c r="J184" s="2">
        <v>45466</v>
      </c>
      <c r="K184" t="s">
        <v>0</v>
      </c>
      <c r="L184" s="3">
        <v>-1199426</v>
      </c>
      <c r="M184" t="s">
        <v>0</v>
      </c>
      <c r="N184" t="s">
        <v>6</v>
      </c>
      <c r="O184" s="2"/>
      <c r="P184" t="s">
        <v>0</v>
      </c>
      <c r="Q184" t="s">
        <v>8</v>
      </c>
      <c r="R184" s="30">
        <f>+VLOOKUP(D184,'NCC phản hồi'!B:H,7,0)</f>
        <v>1199426</v>
      </c>
      <c r="S184" s="30">
        <f t="shared" si="2"/>
        <v>0</v>
      </c>
    </row>
    <row r="185" spans="1:19" ht="14.1" hidden="1" customHeight="1" outlineLevel="2">
      <c r="A185" t="s">
        <v>87</v>
      </c>
      <c r="B185" t="s">
        <v>2</v>
      </c>
      <c r="C185" t="s">
        <v>601</v>
      </c>
      <c r="D185" s="28">
        <v>20441</v>
      </c>
      <c r="E185" t="s">
        <v>4</v>
      </c>
      <c r="F185" t="s">
        <v>602</v>
      </c>
      <c r="G185" t="s">
        <v>603</v>
      </c>
      <c r="H185" s="2">
        <v>45420</v>
      </c>
      <c r="I185" s="2">
        <v>45420</v>
      </c>
      <c r="J185" s="2">
        <v>45465</v>
      </c>
      <c r="K185" t="s">
        <v>0</v>
      </c>
      <c r="L185" s="3">
        <v>-2355169</v>
      </c>
      <c r="M185" t="s">
        <v>0</v>
      </c>
      <c r="N185" t="s">
        <v>6</v>
      </c>
      <c r="O185" s="2"/>
      <c r="P185" t="s">
        <v>0</v>
      </c>
      <c r="Q185" t="s">
        <v>8</v>
      </c>
      <c r="R185" s="30">
        <f>+VLOOKUP(D185,'NCC phản hồi'!B:H,7,0)</f>
        <v>2355169</v>
      </c>
      <c r="S185" s="30">
        <f t="shared" si="2"/>
        <v>0</v>
      </c>
    </row>
    <row r="186" spans="1:19" ht="14.1" hidden="1" customHeight="1" outlineLevel="2">
      <c r="A186" t="s">
        <v>87</v>
      </c>
      <c r="B186" t="s">
        <v>2</v>
      </c>
      <c r="C186" t="s">
        <v>604</v>
      </c>
      <c r="D186" s="28">
        <v>20442</v>
      </c>
      <c r="E186" t="s">
        <v>4</v>
      </c>
      <c r="F186" t="s">
        <v>605</v>
      </c>
      <c r="G186" t="s">
        <v>606</v>
      </c>
      <c r="H186" s="2">
        <v>45420</v>
      </c>
      <c r="I186" s="2">
        <v>45420</v>
      </c>
      <c r="J186" s="2">
        <v>45465</v>
      </c>
      <c r="K186" t="s">
        <v>0</v>
      </c>
      <c r="L186" s="3">
        <v>-1802922</v>
      </c>
      <c r="M186" t="s">
        <v>0</v>
      </c>
      <c r="N186" t="s">
        <v>6</v>
      </c>
      <c r="O186" s="2"/>
      <c r="P186" t="s">
        <v>0</v>
      </c>
      <c r="Q186" t="s">
        <v>8</v>
      </c>
      <c r="R186" s="30">
        <f>+VLOOKUP(D186,'NCC phản hồi'!B:H,7,0)</f>
        <v>1802922</v>
      </c>
      <c r="S186" s="30">
        <f t="shared" si="2"/>
        <v>0</v>
      </c>
    </row>
    <row r="187" spans="1:19" ht="14.1" hidden="1" customHeight="1" outlineLevel="2">
      <c r="A187" t="s">
        <v>607</v>
      </c>
      <c r="B187" t="s">
        <v>2</v>
      </c>
      <c r="C187" t="s">
        <v>608</v>
      </c>
      <c r="D187" s="28">
        <v>20437</v>
      </c>
      <c r="E187" t="s">
        <v>4</v>
      </c>
      <c r="F187" t="s">
        <v>609</v>
      </c>
      <c r="G187" t="s">
        <v>610</v>
      </c>
      <c r="H187" s="2">
        <v>45420</v>
      </c>
      <c r="I187" s="2">
        <v>45421</v>
      </c>
      <c r="J187" s="2">
        <v>45466</v>
      </c>
      <c r="K187" t="s">
        <v>0</v>
      </c>
      <c r="L187" s="3">
        <v>-3252174</v>
      </c>
      <c r="M187" t="s">
        <v>0</v>
      </c>
      <c r="N187" t="s">
        <v>6</v>
      </c>
      <c r="O187" s="2"/>
      <c r="P187" t="s">
        <v>0</v>
      </c>
      <c r="Q187" t="s">
        <v>8</v>
      </c>
      <c r="R187" s="30">
        <f>+VLOOKUP(D187,'NCC phản hồi'!B:H,7,0)</f>
        <v>3252174</v>
      </c>
      <c r="S187" s="30">
        <f t="shared" si="2"/>
        <v>0</v>
      </c>
    </row>
    <row r="188" spans="1:19" ht="14.1" hidden="1" customHeight="1" outlineLevel="2">
      <c r="A188" t="s">
        <v>233</v>
      </c>
      <c r="B188" t="s">
        <v>2</v>
      </c>
      <c r="C188" t="s">
        <v>611</v>
      </c>
      <c r="D188" s="28">
        <v>21735</v>
      </c>
      <c r="E188" t="s">
        <v>4</v>
      </c>
      <c r="F188" t="s">
        <v>612</v>
      </c>
      <c r="G188" t="s">
        <v>613</v>
      </c>
      <c r="H188" s="2">
        <v>45421</v>
      </c>
      <c r="I188" s="2">
        <v>45423</v>
      </c>
      <c r="J188" s="2">
        <v>45468</v>
      </c>
      <c r="K188" t="s">
        <v>0</v>
      </c>
      <c r="L188" s="3">
        <v>-3598279</v>
      </c>
      <c r="M188" t="s">
        <v>0</v>
      </c>
      <c r="N188" t="s">
        <v>6</v>
      </c>
      <c r="O188" s="2"/>
      <c r="P188" t="s">
        <v>0</v>
      </c>
      <c r="Q188" t="s">
        <v>8</v>
      </c>
      <c r="R188" s="30">
        <f>+VLOOKUP(D188,'NCC phản hồi'!B:H,7,0)</f>
        <v>3598279</v>
      </c>
      <c r="S188" s="30">
        <f t="shared" si="2"/>
        <v>0</v>
      </c>
    </row>
    <row r="189" spans="1:19" ht="14.1" hidden="1" customHeight="1" outlineLevel="2">
      <c r="A189" t="s">
        <v>237</v>
      </c>
      <c r="B189" t="s">
        <v>2</v>
      </c>
      <c r="C189" t="s">
        <v>614</v>
      </c>
      <c r="D189" s="28">
        <v>21734</v>
      </c>
      <c r="E189" t="s">
        <v>4</v>
      </c>
      <c r="F189" t="s">
        <v>615</v>
      </c>
      <c r="G189" t="s">
        <v>616</v>
      </c>
      <c r="H189" s="2">
        <v>45421</v>
      </c>
      <c r="I189" s="2">
        <v>45423</v>
      </c>
      <c r="J189" s="2">
        <v>45468</v>
      </c>
      <c r="K189" t="s">
        <v>0</v>
      </c>
      <c r="L189" s="3">
        <v>-2398853</v>
      </c>
      <c r="M189" t="s">
        <v>0</v>
      </c>
      <c r="N189" t="s">
        <v>6</v>
      </c>
      <c r="O189" s="2"/>
      <c r="P189" t="s">
        <v>0</v>
      </c>
      <c r="Q189" t="s">
        <v>8</v>
      </c>
      <c r="R189" s="30">
        <f>+VLOOKUP(D189,'NCC phản hồi'!B:H,7,0)</f>
        <v>2398853</v>
      </c>
      <c r="S189" s="30">
        <f t="shared" si="2"/>
        <v>0</v>
      </c>
    </row>
    <row r="190" spans="1:19" ht="14.1" hidden="1" customHeight="1" outlineLevel="2">
      <c r="A190" t="s">
        <v>114</v>
      </c>
      <c r="B190" t="s">
        <v>2</v>
      </c>
      <c r="C190" t="s">
        <v>617</v>
      </c>
      <c r="D190" s="28">
        <v>21708</v>
      </c>
      <c r="E190" t="s">
        <v>4</v>
      </c>
      <c r="F190" t="s">
        <v>618</v>
      </c>
      <c r="G190" t="s">
        <v>619</v>
      </c>
      <c r="H190" s="2">
        <v>45421</v>
      </c>
      <c r="I190" s="2">
        <v>45424</v>
      </c>
      <c r="J190" s="2">
        <v>45469</v>
      </c>
      <c r="K190" t="s">
        <v>0</v>
      </c>
      <c r="L190" s="3">
        <v>-2785558</v>
      </c>
      <c r="M190" t="s">
        <v>0</v>
      </c>
      <c r="N190" t="s">
        <v>6</v>
      </c>
      <c r="O190" s="2"/>
      <c r="P190" t="s">
        <v>0</v>
      </c>
      <c r="Q190" t="s">
        <v>8</v>
      </c>
      <c r="R190" s="30">
        <f>+VLOOKUP(D190,'NCC phản hồi'!B:H,7,0)</f>
        <v>2785558</v>
      </c>
      <c r="S190" s="30">
        <f t="shared" si="2"/>
        <v>0</v>
      </c>
    </row>
    <row r="191" spans="1:19" ht="14.1" hidden="1" customHeight="1" outlineLevel="2">
      <c r="A191" t="s">
        <v>27</v>
      </c>
      <c r="B191" t="s">
        <v>2</v>
      </c>
      <c r="C191" t="s">
        <v>620</v>
      </c>
      <c r="D191" s="28">
        <v>21733</v>
      </c>
      <c r="E191" t="s">
        <v>4</v>
      </c>
      <c r="F191" t="s">
        <v>621</v>
      </c>
      <c r="G191" t="s">
        <v>622</v>
      </c>
      <c r="H191" s="2">
        <v>45421</v>
      </c>
      <c r="I191" s="2">
        <v>45423</v>
      </c>
      <c r="J191" s="2">
        <v>45468</v>
      </c>
      <c r="K191" t="s">
        <v>0</v>
      </c>
      <c r="L191" s="3">
        <v>-216791</v>
      </c>
      <c r="M191" t="s">
        <v>0</v>
      </c>
      <c r="N191" t="s">
        <v>6</v>
      </c>
      <c r="O191" s="2"/>
      <c r="P191" t="s">
        <v>0</v>
      </c>
      <c r="Q191" t="s">
        <v>8</v>
      </c>
      <c r="R191" s="30">
        <f>+VLOOKUP(D191,'NCC phản hồi'!B:H,7,0)</f>
        <v>216791</v>
      </c>
      <c r="S191" s="30">
        <f t="shared" si="2"/>
        <v>0</v>
      </c>
    </row>
    <row r="192" spans="1:19" ht="14.1" hidden="1" customHeight="1" outlineLevel="2">
      <c r="A192" t="s">
        <v>27</v>
      </c>
      <c r="B192" t="s">
        <v>2</v>
      </c>
      <c r="C192" t="s">
        <v>623</v>
      </c>
      <c r="D192" s="28">
        <v>21711</v>
      </c>
      <c r="E192" t="s">
        <v>4</v>
      </c>
      <c r="F192" t="s">
        <v>624</v>
      </c>
      <c r="G192" t="s">
        <v>625</v>
      </c>
      <c r="H192" s="2">
        <v>45421</v>
      </c>
      <c r="I192" s="2">
        <v>45423</v>
      </c>
      <c r="J192" s="2">
        <v>45468</v>
      </c>
      <c r="K192" t="s">
        <v>0</v>
      </c>
      <c r="L192" s="3">
        <v>-1199426</v>
      </c>
      <c r="M192" t="s">
        <v>0</v>
      </c>
      <c r="N192" t="s">
        <v>6</v>
      </c>
      <c r="O192" s="2"/>
      <c r="P192" t="s">
        <v>0</v>
      </c>
      <c r="Q192" t="s">
        <v>8</v>
      </c>
      <c r="R192" s="30">
        <f>+VLOOKUP(D192,'NCC phản hồi'!B:H,7,0)</f>
        <v>1199426</v>
      </c>
      <c r="S192" s="30">
        <f t="shared" si="2"/>
        <v>0</v>
      </c>
    </row>
    <row r="193" spans="1:19" ht="14.1" hidden="1" customHeight="1" outlineLevel="2">
      <c r="A193" t="s">
        <v>174</v>
      </c>
      <c r="B193" t="s">
        <v>2</v>
      </c>
      <c r="C193" t="s">
        <v>626</v>
      </c>
      <c r="D193" s="28">
        <v>21710</v>
      </c>
      <c r="E193" t="s">
        <v>4</v>
      </c>
      <c r="F193" t="s">
        <v>627</v>
      </c>
      <c r="G193" t="s">
        <v>628</v>
      </c>
      <c r="H193" s="2">
        <v>45421</v>
      </c>
      <c r="I193" s="2">
        <v>45423</v>
      </c>
      <c r="J193" s="2">
        <v>45468</v>
      </c>
      <c r="K193" t="s">
        <v>0</v>
      </c>
      <c r="L193" s="3">
        <v>-496800</v>
      </c>
      <c r="M193" t="s">
        <v>0</v>
      </c>
      <c r="N193" t="s">
        <v>6</v>
      </c>
      <c r="O193" s="2"/>
      <c r="P193" t="s">
        <v>0</v>
      </c>
      <c r="Q193" t="s">
        <v>8</v>
      </c>
      <c r="R193" s="30">
        <f>+VLOOKUP(D193,'NCC phản hồi'!B:H,7,0)</f>
        <v>496800</v>
      </c>
      <c r="S193" s="30">
        <f t="shared" si="2"/>
        <v>0</v>
      </c>
    </row>
    <row r="194" spans="1:19" ht="14.1" hidden="1" customHeight="1" outlineLevel="2">
      <c r="A194" t="s">
        <v>174</v>
      </c>
      <c r="B194" t="s">
        <v>2</v>
      </c>
      <c r="C194" t="s">
        <v>629</v>
      </c>
      <c r="D194" s="28">
        <v>21709</v>
      </c>
      <c r="E194" t="s">
        <v>4</v>
      </c>
      <c r="F194" t="s">
        <v>630</v>
      </c>
      <c r="G194" t="s">
        <v>631</v>
      </c>
      <c r="H194" s="2">
        <v>45421</v>
      </c>
      <c r="I194" s="2">
        <v>45423</v>
      </c>
      <c r="J194" s="2">
        <v>45468</v>
      </c>
      <c r="K194" t="s">
        <v>0</v>
      </c>
      <c r="L194" s="3">
        <v>-1199426</v>
      </c>
      <c r="M194" t="s">
        <v>0</v>
      </c>
      <c r="N194" t="s">
        <v>6</v>
      </c>
      <c r="O194" s="2"/>
      <c r="P194" t="s">
        <v>0</v>
      </c>
      <c r="Q194" t="s">
        <v>8</v>
      </c>
      <c r="R194" s="30">
        <f>+VLOOKUP(D194,'NCC phản hồi'!B:H,7,0)</f>
        <v>1199426</v>
      </c>
      <c r="S194" s="30">
        <f t="shared" si="2"/>
        <v>0</v>
      </c>
    </row>
    <row r="195" spans="1:19" ht="14.1" hidden="1" customHeight="1" outlineLevel="2">
      <c r="A195" t="s">
        <v>46</v>
      </c>
      <c r="B195" t="s">
        <v>2</v>
      </c>
      <c r="C195" t="s">
        <v>632</v>
      </c>
      <c r="D195" s="28">
        <v>21822</v>
      </c>
      <c r="E195" t="s">
        <v>4</v>
      </c>
      <c r="F195" t="s">
        <v>633</v>
      </c>
      <c r="G195" t="s">
        <v>634</v>
      </c>
      <c r="H195" s="2">
        <v>45422</v>
      </c>
      <c r="I195" s="2">
        <v>45423</v>
      </c>
      <c r="J195" s="2">
        <v>45468</v>
      </c>
      <c r="K195" t="s">
        <v>0</v>
      </c>
      <c r="L195" s="3">
        <v>-1199426</v>
      </c>
      <c r="M195" t="s">
        <v>0</v>
      </c>
      <c r="N195" t="s">
        <v>6</v>
      </c>
      <c r="O195" s="2"/>
      <c r="P195" t="s">
        <v>0</v>
      </c>
      <c r="Q195" t="s">
        <v>8</v>
      </c>
      <c r="R195" s="30">
        <f>+VLOOKUP(D195,'NCC phản hồi'!B:H,7,0)</f>
        <v>1199426</v>
      </c>
      <c r="S195" s="30">
        <f t="shared" ref="S195:S258" si="3">+R195+L195</f>
        <v>0</v>
      </c>
    </row>
    <row r="196" spans="1:19" ht="14.1" hidden="1" customHeight="1" outlineLevel="2">
      <c r="A196" t="s">
        <v>46</v>
      </c>
      <c r="B196" t="s">
        <v>2</v>
      </c>
      <c r="C196" t="s">
        <v>635</v>
      </c>
      <c r="D196" s="28">
        <v>21823</v>
      </c>
      <c r="E196" t="s">
        <v>4</v>
      </c>
      <c r="F196" t="s">
        <v>636</v>
      </c>
      <c r="G196" t="s">
        <v>637</v>
      </c>
      <c r="H196" s="2">
        <v>45422</v>
      </c>
      <c r="I196" s="2">
        <v>45423</v>
      </c>
      <c r="J196" s="2">
        <v>45468</v>
      </c>
      <c r="K196" t="s">
        <v>0</v>
      </c>
      <c r="L196" s="3">
        <v>-4638159</v>
      </c>
      <c r="M196" t="s">
        <v>0</v>
      </c>
      <c r="N196" t="s">
        <v>6</v>
      </c>
      <c r="O196" s="2"/>
      <c r="P196" t="s">
        <v>0</v>
      </c>
      <c r="Q196" t="s">
        <v>8</v>
      </c>
      <c r="R196" s="30">
        <f>+VLOOKUP(D196,'NCC phản hồi'!B:H,7,0)</f>
        <v>4638159</v>
      </c>
      <c r="S196" s="30">
        <f t="shared" si="3"/>
        <v>0</v>
      </c>
    </row>
    <row r="197" spans="1:19" ht="14.1" hidden="1" customHeight="1" outlineLevel="2">
      <c r="A197" t="s">
        <v>103</v>
      </c>
      <c r="B197" t="s">
        <v>2</v>
      </c>
      <c r="C197" t="s">
        <v>638</v>
      </c>
      <c r="D197" s="28">
        <v>21832</v>
      </c>
      <c r="E197" t="s">
        <v>4</v>
      </c>
      <c r="F197" t="s">
        <v>639</v>
      </c>
      <c r="G197" t="s">
        <v>640</v>
      </c>
      <c r="H197" s="2">
        <v>45422</v>
      </c>
      <c r="I197" s="2">
        <v>45423</v>
      </c>
      <c r="J197" s="2">
        <v>45468</v>
      </c>
      <c r="K197" t="s">
        <v>0</v>
      </c>
      <c r="L197" s="3">
        <v>-1586131</v>
      </c>
      <c r="M197" t="s">
        <v>0</v>
      </c>
      <c r="N197" t="s">
        <v>6</v>
      </c>
      <c r="O197" s="2"/>
      <c r="P197" t="s">
        <v>0</v>
      </c>
      <c r="Q197" t="s">
        <v>8</v>
      </c>
      <c r="R197" s="30">
        <f>+VLOOKUP(D197,'NCC phản hồi'!B:H,7,0)</f>
        <v>1586131</v>
      </c>
      <c r="S197" s="30">
        <f t="shared" si="3"/>
        <v>0</v>
      </c>
    </row>
    <row r="198" spans="1:19" ht="14.1" hidden="1" customHeight="1" outlineLevel="2">
      <c r="A198" t="s">
        <v>54</v>
      </c>
      <c r="B198" t="s">
        <v>2</v>
      </c>
      <c r="C198" t="s">
        <v>641</v>
      </c>
      <c r="D198" s="28">
        <v>21833</v>
      </c>
      <c r="E198" t="s">
        <v>4</v>
      </c>
      <c r="F198" t="s">
        <v>642</v>
      </c>
      <c r="G198" t="s">
        <v>643</v>
      </c>
      <c r="H198" s="2">
        <v>45422</v>
      </c>
      <c r="I198" s="2">
        <v>45425</v>
      </c>
      <c r="J198" s="2">
        <v>45470</v>
      </c>
      <c r="K198" t="s">
        <v>0</v>
      </c>
      <c r="L198" s="3">
        <v>-1586131</v>
      </c>
      <c r="M198" t="s">
        <v>0</v>
      </c>
      <c r="N198" t="s">
        <v>6</v>
      </c>
      <c r="O198" s="2"/>
      <c r="P198" t="s">
        <v>0</v>
      </c>
      <c r="Q198" t="s">
        <v>8</v>
      </c>
      <c r="R198" s="30">
        <f>+VLOOKUP(D198,'NCC phản hồi'!B:H,7,0)</f>
        <v>1586131</v>
      </c>
      <c r="S198" s="30">
        <f t="shared" si="3"/>
        <v>0</v>
      </c>
    </row>
    <row r="199" spans="1:19" ht="14.1" hidden="1" customHeight="1" outlineLevel="2">
      <c r="A199" t="s">
        <v>19</v>
      </c>
      <c r="B199" t="s">
        <v>2</v>
      </c>
      <c r="C199" t="s">
        <v>644</v>
      </c>
      <c r="D199" s="28">
        <v>21831</v>
      </c>
      <c r="E199" t="s">
        <v>4</v>
      </c>
      <c r="F199" t="s">
        <v>645</v>
      </c>
      <c r="G199" t="s">
        <v>646</v>
      </c>
      <c r="H199" s="2">
        <v>45422</v>
      </c>
      <c r="I199" s="2">
        <v>45425</v>
      </c>
      <c r="J199" s="2">
        <v>45470</v>
      </c>
      <c r="K199" t="s">
        <v>0</v>
      </c>
      <c r="L199" s="3">
        <v>-2398853</v>
      </c>
      <c r="M199" t="s">
        <v>0</v>
      </c>
      <c r="N199" t="s">
        <v>6</v>
      </c>
      <c r="O199" s="2"/>
      <c r="P199" t="s">
        <v>0</v>
      </c>
      <c r="Q199" t="s">
        <v>8</v>
      </c>
      <c r="R199" s="30">
        <f>+VLOOKUP(D199,'NCC phản hồi'!B:H,7,0)</f>
        <v>2398853</v>
      </c>
      <c r="S199" s="30">
        <f t="shared" si="3"/>
        <v>0</v>
      </c>
    </row>
    <row r="200" spans="1:19" ht="14.1" hidden="1" customHeight="1" outlineLevel="2">
      <c r="A200" t="s">
        <v>13</v>
      </c>
      <c r="B200" t="s">
        <v>2</v>
      </c>
      <c r="C200" t="s">
        <v>647</v>
      </c>
      <c r="D200" s="28">
        <v>22243</v>
      </c>
      <c r="E200" t="s">
        <v>4</v>
      </c>
      <c r="F200" t="s">
        <v>648</v>
      </c>
      <c r="G200" t="s">
        <v>649</v>
      </c>
      <c r="H200" s="2">
        <v>45425</v>
      </c>
      <c r="I200" s="2">
        <v>45427</v>
      </c>
      <c r="J200" s="2">
        <v>45472</v>
      </c>
      <c r="K200" t="s">
        <v>0</v>
      </c>
      <c r="L200" s="3">
        <v>-1298786</v>
      </c>
      <c r="M200" t="s">
        <v>0</v>
      </c>
      <c r="N200" t="s">
        <v>6</v>
      </c>
      <c r="O200" s="2"/>
      <c r="P200" t="s">
        <v>0</v>
      </c>
      <c r="Q200" t="s">
        <v>8</v>
      </c>
      <c r="R200" s="30">
        <f>+VLOOKUP(D200,'NCC phản hồi'!B:H,7,0)</f>
        <v>1298786</v>
      </c>
      <c r="S200" s="30">
        <f t="shared" si="3"/>
        <v>0</v>
      </c>
    </row>
    <row r="201" spans="1:19" ht="14.1" hidden="1" customHeight="1" outlineLevel="2">
      <c r="A201" t="s">
        <v>143</v>
      </c>
      <c r="B201" t="s">
        <v>2</v>
      </c>
      <c r="C201" t="s">
        <v>650</v>
      </c>
      <c r="D201" s="28">
        <v>22244</v>
      </c>
      <c r="E201" t="s">
        <v>4</v>
      </c>
      <c r="F201" t="s">
        <v>651</v>
      </c>
      <c r="G201" t="s">
        <v>652</v>
      </c>
      <c r="H201" s="2">
        <v>45425</v>
      </c>
      <c r="I201" s="2">
        <v>45427</v>
      </c>
      <c r="J201" s="2">
        <v>45472</v>
      </c>
      <c r="K201" t="s">
        <v>0</v>
      </c>
      <c r="L201" s="3">
        <v>-2785558</v>
      </c>
      <c r="M201" t="s">
        <v>0</v>
      </c>
      <c r="N201" t="s">
        <v>6</v>
      </c>
      <c r="O201" s="2"/>
      <c r="P201" t="s">
        <v>0</v>
      </c>
      <c r="Q201" t="s">
        <v>8</v>
      </c>
      <c r="R201" s="30">
        <f>+VLOOKUP(D201,'NCC phản hồi'!B:H,7,0)</f>
        <v>2785558</v>
      </c>
      <c r="S201" s="30">
        <f t="shared" si="3"/>
        <v>0</v>
      </c>
    </row>
    <row r="202" spans="1:19" ht="14.1" hidden="1" customHeight="1" outlineLevel="2">
      <c r="A202" t="s">
        <v>31</v>
      </c>
      <c r="B202" t="s">
        <v>2</v>
      </c>
      <c r="C202" t="s">
        <v>653</v>
      </c>
      <c r="D202" s="28">
        <v>22245</v>
      </c>
      <c r="E202" t="s">
        <v>4</v>
      </c>
      <c r="F202" t="s">
        <v>654</v>
      </c>
      <c r="G202" t="s">
        <v>655</v>
      </c>
      <c r="H202" s="2">
        <v>45425</v>
      </c>
      <c r="I202" s="2">
        <v>45427</v>
      </c>
      <c r="J202" s="2">
        <v>45472</v>
      </c>
      <c r="K202" t="s">
        <v>0</v>
      </c>
      <c r="L202" s="3">
        <v>-3984984</v>
      </c>
      <c r="M202" t="s">
        <v>0</v>
      </c>
      <c r="N202" t="s">
        <v>6</v>
      </c>
      <c r="O202" s="2"/>
      <c r="P202" t="s">
        <v>0</v>
      </c>
      <c r="Q202" t="s">
        <v>8</v>
      </c>
      <c r="R202" s="30">
        <f>+VLOOKUP(D202,'NCC phản hồi'!B:H,7,0)</f>
        <v>3984984</v>
      </c>
      <c r="S202" s="30">
        <f t="shared" si="3"/>
        <v>0</v>
      </c>
    </row>
    <row r="203" spans="1:19" ht="14.1" hidden="1" customHeight="1" outlineLevel="2">
      <c r="A203" t="s">
        <v>35</v>
      </c>
      <c r="B203" t="s">
        <v>2</v>
      </c>
      <c r="C203" t="s">
        <v>656</v>
      </c>
      <c r="D203" s="28">
        <v>22241</v>
      </c>
      <c r="E203" t="s">
        <v>4</v>
      </c>
      <c r="F203" t="s">
        <v>657</v>
      </c>
      <c r="G203" t="s">
        <v>658</v>
      </c>
      <c r="H203" s="2">
        <v>45425</v>
      </c>
      <c r="I203" s="2">
        <v>45427</v>
      </c>
      <c r="J203" s="2">
        <v>45472</v>
      </c>
      <c r="K203" t="s">
        <v>0</v>
      </c>
      <c r="L203" s="3">
        <v>-1586131</v>
      </c>
      <c r="M203" t="s">
        <v>0</v>
      </c>
      <c r="N203" t="s">
        <v>6</v>
      </c>
      <c r="O203" s="2"/>
      <c r="P203" t="s">
        <v>0</v>
      </c>
      <c r="Q203" t="s">
        <v>8</v>
      </c>
      <c r="R203" s="30">
        <f>+VLOOKUP(D203,'NCC phản hồi'!B:H,7,0)</f>
        <v>1586131</v>
      </c>
      <c r="S203" s="30">
        <f t="shared" si="3"/>
        <v>0</v>
      </c>
    </row>
    <row r="204" spans="1:19" ht="14.1" hidden="1" customHeight="1" outlineLevel="2">
      <c r="A204" t="s">
        <v>280</v>
      </c>
      <c r="B204" t="s">
        <v>2</v>
      </c>
      <c r="C204" t="s">
        <v>659</v>
      </c>
      <c r="D204" s="28">
        <v>22247</v>
      </c>
      <c r="E204" t="s">
        <v>4</v>
      </c>
      <c r="F204" t="s">
        <v>660</v>
      </c>
      <c r="G204" t="s">
        <v>661</v>
      </c>
      <c r="H204" s="2">
        <v>45425</v>
      </c>
      <c r="I204" s="2">
        <v>45427</v>
      </c>
      <c r="J204" s="2">
        <v>45472</v>
      </c>
      <c r="K204" t="s">
        <v>0</v>
      </c>
      <c r="L204" s="3">
        <v>-1199426</v>
      </c>
      <c r="M204" t="s">
        <v>0</v>
      </c>
      <c r="N204" t="s">
        <v>6</v>
      </c>
      <c r="O204" s="2"/>
      <c r="P204" t="s">
        <v>0</v>
      </c>
      <c r="Q204" t="s">
        <v>8</v>
      </c>
      <c r="R204" s="30">
        <f>+VLOOKUP(D204,'NCC phản hồi'!B:H,7,0)</f>
        <v>1199426</v>
      </c>
      <c r="S204" s="30">
        <f t="shared" si="3"/>
        <v>0</v>
      </c>
    </row>
    <row r="205" spans="1:19" ht="14.1" hidden="1" customHeight="1" outlineLevel="2">
      <c r="A205" t="s">
        <v>147</v>
      </c>
      <c r="B205" t="s">
        <v>2</v>
      </c>
      <c r="C205" t="s">
        <v>662</v>
      </c>
      <c r="D205" s="28">
        <v>22246</v>
      </c>
      <c r="E205" t="s">
        <v>4</v>
      </c>
      <c r="F205" t="s">
        <v>663</v>
      </c>
      <c r="G205" t="s">
        <v>664</v>
      </c>
      <c r="H205" s="2">
        <v>45425</v>
      </c>
      <c r="I205" s="2">
        <v>45427</v>
      </c>
      <c r="J205" s="2">
        <v>45472</v>
      </c>
      <c r="K205" t="s">
        <v>0</v>
      </c>
      <c r="L205" s="3">
        <v>-1199426</v>
      </c>
      <c r="M205" t="s">
        <v>0</v>
      </c>
      <c r="N205" t="s">
        <v>6</v>
      </c>
      <c r="O205" s="2"/>
      <c r="P205" t="s">
        <v>0</v>
      </c>
      <c r="Q205" t="s">
        <v>8</v>
      </c>
      <c r="R205" s="30">
        <f>+VLOOKUP(D205,'NCC phản hồi'!B:H,7,0)</f>
        <v>1199426</v>
      </c>
      <c r="S205" s="30">
        <f t="shared" si="3"/>
        <v>0</v>
      </c>
    </row>
    <row r="206" spans="1:19" ht="14.1" hidden="1" customHeight="1" outlineLevel="2">
      <c r="A206" t="s">
        <v>139</v>
      </c>
      <c r="B206" t="s">
        <v>2</v>
      </c>
      <c r="C206" t="s">
        <v>665</v>
      </c>
      <c r="D206" s="28">
        <v>22248</v>
      </c>
      <c r="E206" t="s">
        <v>4</v>
      </c>
      <c r="F206" t="s">
        <v>666</v>
      </c>
      <c r="G206" t="s">
        <v>667</v>
      </c>
      <c r="H206" s="2">
        <v>45425</v>
      </c>
      <c r="I206" s="2">
        <v>45428</v>
      </c>
      <c r="J206" s="2">
        <v>45473</v>
      </c>
      <c r="K206" t="s">
        <v>0</v>
      </c>
      <c r="L206" s="3">
        <v>-1199426</v>
      </c>
      <c r="M206" t="s">
        <v>0</v>
      </c>
      <c r="N206" t="s">
        <v>6</v>
      </c>
      <c r="O206" s="2"/>
      <c r="P206" t="s">
        <v>0</v>
      </c>
      <c r="Q206" t="s">
        <v>8</v>
      </c>
      <c r="R206" s="30">
        <f>+VLOOKUP(D206,'NCC phản hồi'!B:H,7,0)</f>
        <v>1199426</v>
      </c>
      <c r="S206" s="30">
        <f t="shared" si="3"/>
        <v>0</v>
      </c>
    </row>
    <row r="207" spans="1:19" ht="14.1" hidden="1" customHeight="1" outlineLevel="2">
      <c r="A207" t="s">
        <v>668</v>
      </c>
      <c r="B207" t="s">
        <v>2</v>
      </c>
      <c r="C207" t="s">
        <v>669</v>
      </c>
      <c r="D207" s="28">
        <v>22249</v>
      </c>
      <c r="E207" t="s">
        <v>4</v>
      </c>
      <c r="F207" t="s">
        <v>670</v>
      </c>
      <c r="G207" t="s">
        <v>671</v>
      </c>
      <c r="H207" s="2">
        <v>45425</v>
      </c>
      <c r="I207" s="2">
        <v>45427</v>
      </c>
      <c r="J207" s="2">
        <v>45472</v>
      </c>
      <c r="K207" t="s">
        <v>0</v>
      </c>
      <c r="L207" s="3">
        <v>-1199426</v>
      </c>
      <c r="M207" t="s">
        <v>0</v>
      </c>
      <c r="N207" t="s">
        <v>6</v>
      </c>
      <c r="O207" s="2"/>
      <c r="P207" t="s">
        <v>0</v>
      </c>
      <c r="Q207" t="s">
        <v>8</v>
      </c>
      <c r="R207" s="30">
        <f>+VLOOKUP(D207,'NCC phản hồi'!B:H,7,0)</f>
        <v>1199426</v>
      </c>
      <c r="S207" s="30">
        <f t="shared" si="3"/>
        <v>0</v>
      </c>
    </row>
    <row r="208" spans="1:19" ht="14.1" hidden="1" customHeight="1" outlineLevel="2">
      <c r="A208" t="s">
        <v>27</v>
      </c>
      <c r="B208" t="s">
        <v>2</v>
      </c>
      <c r="C208" t="s">
        <v>672</v>
      </c>
      <c r="D208" s="28">
        <v>22242</v>
      </c>
      <c r="E208" t="s">
        <v>4</v>
      </c>
      <c r="F208" t="s">
        <v>673</v>
      </c>
      <c r="G208" t="s">
        <v>674</v>
      </c>
      <c r="H208" s="2">
        <v>45425</v>
      </c>
      <c r="I208" s="2">
        <v>45427</v>
      </c>
      <c r="J208" s="2">
        <v>45472</v>
      </c>
      <c r="K208" t="s">
        <v>0</v>
      </c>
      <c r="L208" s="3">
        <v>-2785558</v>
      </c>
      <c r="M208" t="s">
        <v>0</v>
      </c>
      <c r="N208" t="s">
        <v>6</v>
      </c>
      <c r="O208" s="2"/>
      <c r="P208" t="s">
        <v>0</v>
      </c>
      <c r="Q208" t="s">
        <v>8</v>
      </c>
      <c r="R208" s="30">
        <f>+VLOOKUP(D208,'NCC phản hồi'!B:H,7,0)</f>
        <v>2785558</v>
      </c>
      <c r="S208" s="30">
        <f t="shared" si="3"/>
        <v>0</v>
      </c>
    </row>
    <row r="209" spans="1:19" ht="14.1" hidden="1" customHeight="1" outlineLevel="2">
      <c r="A209" t="s">
        <v>68</v>
      </c>
      <c r="B209" t="s">
        <v>2</v>
      </c>
      <c r="C209" t="s">
        <v>675</v>
      </c>
      <c r="D209" s="28">
        <v>22346</v>
      </c>
      <c r="E209" t="s">
        <v>4</v>
      </c>
      <c r="F209" t="s">
        <v>676</v>
      </c>
      <c r="G209" t="s">
        <v>677</v>
      </c>
      <c r="H209" s="2">
        <v>45426</v>
      </c>
      <c r="I209" s="2">
        <v>45427</v>
      </c>
      <c r="J209" s="2">
        <v>45472</v>
      </c>
      <c r="K209" t="s">
        <v>0</v>
      </c>
      <c r="L209" s="3">
        <v>-1199426</v>
      </c>
      <c r="M209" t="s">
        <v>0</v>
      </c>
      <c r="N209" t="s">
        <v>6</v>
      </c>
      <c r="O209" s="2"/>
      <c r="P209" t="s">
        <v>0</v>
      </c>
      <c r="Q209" t="s">
        <v>8</v>
      </c>
      <c r="R209" s="30">
        <f>+VLOOKUP(D209,'NCC phản hồi'!B:H,7,0)</f>
        <v>1199426</v>
      </c>
      <c r="S209" s="30">
        <f t="shared" si="3"/>
        <v>0</v>
      </c>
    </row>
    <row r="210" spans="1:19" ht="14.1" hidden="1" customHeight="1" outlineLevel="2">
      <c r="A210" t="s">
        <v>678</v>
      </c>
      <c r="B210" t="s">
        <v>2</v>
      </c>
      <c r="C210" t="s">
        <v>679</v>
      </c>
      <c r="D210" s="28">
        <v>22343</v>
      </c>
      <c r="E210" t="s">
        <v>4</v>
      </c>
      <c r="F210" t="s">
        <v>680</v>
      </c>
      <c r="G210" t="s">
        <v>681</v>
      </c>
      <c r="H210" s="2">
        <v>45426</v>
      </c>
      <c r="I210" s="2">
        <v>45427</v>
      </c>
      <c r="J210" s="2">
        <v>45472</v>
      </c>
      <c r="K210" t="s">
        <v>0</v>
      </c>
      <c r="L210" s="3">
        <v>-681981</v>
      </c>
      <c r="M210" t="s">
        <v>0</v>
      </c>
      <c r="N210" t="s">
        <v>6</v>
      </c>
      <c r="O210" s="2"/>
      <c r="P210" t="s">
        <v>0</v>
      </c>
      <c r="Q210" t="s">
        <v>8</v>
      </c>
      <c r="R210" s="30">
        <f>+VLOOKUP(D210,'NCC phản hồi'!B:H,7,0)</f>
        <v>681981</v>
      </c>
      <c r="S210" s="30">
        <f t="shared" si="3"/>
        <v>0</v>
      </c>
    </row>
    <row r="211" spans="1:19" ht="14.1" hidden="1" customHeight="1" outlineLevel="2">
      <c r="A211" t="s">
        <v>678</v>
      </c>
      <c r="B211" t="s">
        <v>2</v>
      </c>
      <c r="C211" t="s">
        <v>682</v>
      </c>
      <c r="D211" s="28">
        <v>22344</v>
      </c>
      <c r="E211" t="s">
        <v>4</v>
      </c>
      <c r="F211" t="s">
        <v>683</v>
      </c>
      <c r="G211" t="s">
        <v>684</v>
      </c>
      <c r="H211" s="2">
        <v>45426</v>
      </c>
      <c r="I211" s="2">
        <v>45427</v>
      </c>
      <c r="J211" s="2">
        <v>45472</v>
      </c>
      <c r="K211" t="s">
        <v>0</v>
      </c>
      <c r="L211" s="3">
        <v>-1586131</v>
      </c>
      <c r="M211" t="s">
        <v>0</v>
      </c>
      <c r="N211" t="s">
        <v>6</v>
      </c>
      <c r="O211" s="2"/>
      <c r="P211" t="s">
        <v>0</v>
      </c>
      <c r="Q211" t="s">
        <v>8</v>
      </c>
      <c r="R211" s="30">
        <f>+VLOOKUP(D211,'NCC phản hồi'!B:H,7,0)</f>
        <v>1586131</v>
      </c>
      <c r="S211" s="30">
        <f t="shared" si="3"/>
        <v>0</v>
      </c>
    </row>
    <row r="212" spans="1:19" ht="14.1" hidden="1" customHeight="1" outlineLevel="2">
      <c r="A212" t="s">
        <v>244</v>
      </c>
      <c r="B212" t="s">
        <v>2</v>
      </c>
      <c r="C212" t="s">
        <v>685</v>
      </c>
      <c r="D212" s="28">
        <v>22342</v>
      </c>
      <c r="E212" t="s">
        <v>4</v>
      </c>
      <c r="F212" t="s">
        <v>686</v>
      </c>
      <c r="G212" t="s">
        <v>687</v>
      </c>
      <c r="H212" s="2">
        <v>45426</v>
      </c>
      <c r="I212" s="2">
        <v>45428</v>
      </c>
      <c r="J212" s="2">
        <v>45473</v>
      </c>
      <c r="K212" t="s">
        <v>0</v>
      </c>
      <c r="L212" s="3">
        <v>-2516512</v>
      </c>
      <c r="M212" t="s">
        <v>0</v>
      </c>
      <c r="N212" t="s">
        <v>6</v>
      </c>
      <c r="O212" s="2"/>
      <c r="P212" t="s">
        <v>0</v>
      </c>
      <c r="Q212" t="s">
        <v>8</v>
      </c>
      <c r="R212" s="30">
        <f>+VLOOKUP(D212,'NCC phản hồi'!B:H,7,0)</f>
        <v>2516512</v>
      </c>
      <c r="S212" s="30">
        <f t="shared" si="3"/>
        <v>0</v>
      </c>
    </row>
    <row r="213" spans="1:19" ht="14.1" hidden="1" customHeight="1" outlineLevel="2">
      <c r="A213" t="s">
        <v>322</v>
      </c>
      <c r="B213" t="s">
        <v>2</v>
      </c>
      <c r="C213" t="s">
        <v>688</v>
      </c>
      <c r="D213" s="28">
        <v>22345</v>
      </c>
      <c r="E213" t="s">
        <v>4</v>
      </c>
      <c r="F213" t="s">
        <v>689</v>
      </c>
      <c r="G213" t="s">
        <v>690</v>
      </c>
      <c r="H213" s="2">
        <v>45426</v>
      </c>
      <c r="I213" s="2">
        <v>45428</v>
      </c>
      <c r="J213" s="2">
        <v>45473</v>
      </c>
      <c r="K213" t="s">
        <v>0</v>
      </c>
      <c r="L213" s="3">
        <v>-2051300</v>
      </c>
      <c r="M213" t="s">
        <v>0</v>
      </c>
      <c r="N213" t="s">
        <v>6</v>
      </c>
      <c r="O213" s="2"/>
      <c r="P213" t="s">
        <v>0</v>
      </c>
      <c r="Q213" t="s">
        <v>8</v>
      </c>
      <c r="R213" s="30">
        <f>+VLOOKUP(D213,'NCC phản hồi'!B:H,7,0)</f>
        <v>2051300</v>
      </c>
      <c r="S213" s="30">
        <f t="shared" si="3"/>
        <v>0</v>
      </c>
    </row>
    <row r="214" spans="1:19" ht="14.1" hidden="1" customHeight="1" outlineLevel="2">
      <c r="A214" t="s">
        <v>315</v>
      </c>
      <c r="B214" t="s">
        <v>2</v>
      </c>
      <c r="C214" t="s">
        <v>691</v>
      </c>
      <c r="D214" s="28">
        <v>22281</v>
      </c>
      <c r="E214" t="s">
        <v>4</v>
      </c>
      <c r="F214" t="s">
        <v>692</v>
      </c>
      <c r="G214" t="s">
        <v>693</v>
      </c>
      <c r="H214" s="2">
        <v>45426</v>
      </c>
      <c r="I214" s="2">
        <v>45426</v>
      </c>
      <c r="J214" s="2">
        <v>45471</v>
      </c>
      <c r="K214" t="s">
        <v>0</v>
      </c>
      <c r="L214" s="3">
        <v>-1586131</v>
      </c>
      <c r="M214" t="s">
        <v>0</v>
      </c>
      <c r="N214" t="s">
        <v>6</v>
      </c>
      <c r="O214" s="2"/>
      <c r="P214" t="s">
        <v>0</v>
      </c>
      <c r="Q214" t="s">
        <v>8</v>
      </c>
      <c r="R214" s="30">
        <f>+VLOOKUP(D214,'NCC phản hồi'!B:H,7,0)</f>
        <v>1586131</v>
      </c>
      <c r="S214" s="30">
        <f t="shared" si="3"/>
        <v>0</v>
      </c>
    </row>
    <row r="215" spans="1:19" ht="14.1" hidden="1" customHeight="1" outlineLevel="2">
      <c r="A215" t="s">
        <v>244</v>
      </c>
      <c r="B215" t="s">
        <v>2</v>
      </c>
      <c r="C215" t="s">
        <v>694</v>
      </c>
      <c r="D215" s="28">
        <v>8107</v>
      </c>
      <c r="E215" t="s">
        <v>4</v>
      </c>
      <c r="F215" t="s">
        <v>0</v>
      </c>
      <c r="G215" t="s">
        <v>695</v>
      </c>
      <c r="H215" s="2">
        <v>45426</v>
      </c>
      <c r="I215" s="2">
        <v>45426</v>
      </c>
      <c r="J215" s="2">
        <v>45426</v>
      </c>
      <c r="K215" t="s">
        <v>0</v>
      </c>
      <c r="L215" s="3">
        <v>141396</v>
      </c>
      <c r="M215" t="s">
        <v>0</v>
      </c>
      <c r="N215" t="s">
        <v>696</v>
      </c>
      <c r="O215" s="2">
        <v>45448</v>
      </c>
      <c r="P215" t="s">
        <v>7</v>
      </c>
      <c r="Q215" t="s">
        <v>8</v>
      </c>
      <c r="R215" s="30">
        <f>+VLOOKUP(D215,'NCC phản hồi'!B:H,7,0)</f>
        <v>-141396</v>
      </c>
      <c r="S215" s="30">
        <f t="shared" si="3"/>
        <v>0</v>
      </c>
    </row>
    <row r="216" spans="1:19" ht="14.1" hidden="1" customHeight="1" outlineLevel="2">
      <c r="A216" t="s">
        <v>244</v>
      </c>
      <c r="B216" t="s">
        <v>2</v>
      </c>
      <c r="C216" t="s">
        <v>697</v>
      </c>
      <c r="D216" s="28">
        <v>8104</v>
      </c>
      <c r="E216" t="s">
        <v>4</v>
      </c>
      <c r="F216" t="s">
        <v>0</v>
      </c>
      <c r="G216" t="s">
        <v>698</v>
      </c>
      <c r="H216" s="2">
        <v>45426</v>
      </c>
      <c r="I216" s="2">
        <v>45426</v>
      </c>
      <c r="J216" s="2">
        <v>45426</v>
      </c>
      <c r="K216" t="s">
        <v>0</v>
      </c>
      <c r="L216" s="3">
        <v>738700</v>
      </c>
      <c r="M216" t="s">
        <v>0</v>
      </c>
      <c r="N216" t="s">
        <v>696</v>
      </c>
      <c r="O216" s="2">
        <v>45448</v>
      </c>
      <c r="P216" t="s">
        <v>7</v>
      </c>
      <c r="Q216" t="s">
        <v>8</v>
      </c>
      <c r="R216" s="30">
        <f>+VLOOKUP(D216,'NCC phản hồi'!B:H,7,0)</f>
        <v>-738700</v>
      </c>
      <c r="S216" s="30">
        <f t="shared" si="3"/>
        <v>0</v>
      </c>
    </row>
    <row r="217" spans="1:19" ht="14.1" hidden="1" customHeight="1" outlineLevel="2">
      <c r="A217" t="s">
        <v>200</v>
      </c>
      <c r="B217" t="s">
        <v>2</v>
      </c>
      <c r="C217" t="s">
        <v>699</v>
      </c>
      <c r="D217" s="28">
        <v>22355</v>
      </c>
      <c r="E217" t="s">
        <v>4</v>
      </c>
      <c r="F217" t="s">
        <v>700</v>
      </c>
      <c r="G217" t="s">
        <v>701</v>
      </c>
      <c r="H217" s="2">
        <v>45427</v>
      </c>
      <c r="I217" s="2">
        <v>45427</v>
      </c>
      <c r="J217" s="2">
        <v>45472</v>
      </c>
      <c r="K217" t="s">
        <v>0</v>
      </c>
      <c r="L217" s="3">
        <v>-1586131</v>
      </c>
      <c r="M217" t="s">
        <v>0</v>
      </c>
      <c r="N217" t="s">
        <v>6</v>
      </c>
      <c r="O217" s="2"/>
      <c r="P217" t="s">
        <v>0</v>
      </c>
      <c r="Q217" t="s">
        <v>8</v>
      </c>
      <c r="R217" s="30">
        <f>+VLOOKUP(D217,'NCC phản hồi'!B:H,7,0)</f>
        <v>1586131</v>
      </c>
      <c r="S217" s="30">
        <f t="shared" si="3"/>
        <v>0</v>
      </c>
    </row>
    <row r="218" spans="1:19" ht="14.1" hidden="1" customHeight="1" outlineLevel="2">
      <c r="A218" t="s">
        <v>208</v>
      </c>
      <c r="B218" t="s">
        <v>2</v>
      </c>
      <c r="C218" t="s">
        <v>702</v>
      </c>
      <c r="D218" s="28">
        <v>22353</v>
      </c>
      <c r="E218" t="s">
        <v>4</v>
      </c>
      <c r="F218" t="s">
        <v>703</v>
      </c>
      <c r="G218" t="s">
        <v>704</v>
      </c>
      <c r="H218" s="2">
        <v>45427</v>
      </c>
      <c r="I218" s="2">
        <v>45427</v>
      </c>
      <c r="J218" s="2">
        <v>45472</v>
      </c>
      <c r="K218" t="s">
        <v>0</v>
      </c>
      <c r="L218" s="3">
        <v>-1586131</v>
      </c>
      <c r="M218" t="s">
        <v>0</v>
      </c>
      <c r="N218" t="s">
        <v>6</v>
      </c>
      <c r="O218" s="2"/>
      <c r="P218" t="s">
        <v>0</v>
      </c>
      <c r="Q218" t="s">
        <v>8</v>
      </c>
      <c r="R218" s="30">
        <f>+VLOOKUP(D218,'NCC phản hồi'!B:H,7,0)</f>
        <v>1586131</v>
      </c>
      <c r="S218" s="30">
        <f t="shared" si="3"/>
        <v>0</v>
      </c>
    </row>
    <row r="219" spans="1:19" ht="14.1" hidden="1" customHeight="1" outlineLevel="2">
      <c r="A219" t="s">
        <v>204</v>
      </c>
      <c r="B219" t="s">
        <v>2</v>
      </c>
      <c r="C219" t="s">
        <v>705</v>
      </c>
      <c r="D219" s="28">
        <v>22351</v>
      </c>
      <c r="E219" t="s">
        <v>4</v>
      </c>
      <c r="F219" t="s">
        <v>706</v>
      </c>
      <c r="G219" t="s">
        <v>707</v>
      </c>
      <c r="H219" s="2">
        <v>45427</v>
      </c>
      <c r="I219" s="2">
        <v>45427</v>
      </c>
      <c r="J219" s="2">
        <v>45472</v>
      </c>
      <c r="K219" t="s">
        <v>0</v>
      </c>
      <c r="L219" s="3">
        <v>-1586131</v>
      </c>
      <c r="M219" t="s">
        <v>0</v>
      </c>
      <c r="N219" t="s">
        <v>6</v>
      </c>
      <c r="O219" s="2"/>
      <c r="P219" t="s">
        <v>0</v>
      </c>
      <c r="Q219" t="s">
        <v>8</v>
      </c>
      <c r="R219" s="30">
        <f>+VLOOKUP(D219,'NCC phản hồi'!B:H,7,0)</f>
        <v>1586131</v>
      </c>
      <c r="S219" s="30">
        <f t="shared" si="3"/>
        <v>0</v>
      </c>
    </row>
    <row r="220" spans="1:19" ht="14.1" hidden="1" customHeight="1" outlineLevel="2">
      <c r="A220" t="s">
        <v>332</v>
      </c>
      <c r="B220" t="s">
        <v>2</v>
      </c>
      <c r="C220" t="s">
        <v>708</v>
      </c>
      <c r="D220" s="28">
        <v>22376</v>
      </c>
      <c r="E220" t="s">
        <v>4</v>
      </c>
      <c r="F220" t="s">
        <v>709</v>
      </c>
      <c r="G220" t="s">
        <v>710</v>
      </c>
      <c r="H220" s="2">
        <v>45427</v>
      </c>
      <c r="I220" s="2">
        <v>45427</v>
      </c>
      <c r="J220" s="2">
        <v>45472</v>
      </c>
      <c r="K220" t="s">
        <v>0</v>
      </c>
      <c r="L220" s="3">
        <v>-1199426</v>
      </c>
      <c r="M220" t="s">
        <v>0</v>
      </c>
      <c r="N220" t="s">
        <v>6</v>
      </c>
      <c r="O220" s="2"/>
      <c r="P220" t="s">
        <v>0</v>
      </c>
      <c r="Q220" t="s">
        <v>8</v>
      </c>
      <c r="R220" s="30">
        <f>+VLOOKUP(D220,'NCC phản hồi'!B:H,7,0)</f>
        <v>1199426</v>
      </c>
      <c r="S220" s="30">
        <f t="shared" si="3"/>
        <v>0</v>
      </c>
    </row>
    <row r="221" spans="1:19" ht="14.1" hidden="1" customHeight="1" outlineLevel="2">
      <c r="A221" t="s">
        <v>87</v>
      </c>
      <c r="B221" t="s">
        <v>2</v>
      </c>
      <c r="C221" t="s">
        <v>711</v>
      </c>
      <c r="D221" s="28">
        <v>22356</v>
      </c>
      <c r="E221" t="s">
        <v>4</v>
      </c>
      <c r="F221" t="s">
        <v>712</v>
      </c>
      <c r="G221" t="s">
        <v>713</v>
      </c>
      <c r="H221" s="2">
        <v>45427</v>
      </c>
      <c r="I221" s="2">
        <v>45427</v>
      </c>
      <c r="J221" s="2">
        <v>45472</v>
      </c>
      <c r="K221" t="s">
        <v>0</v>
      </c>
      <c r="L221" s="3">
        <v>-1586131</v>
      </c>
      <c r="M221" t="s">
        <v>0</v>
      </c>
      <c r="N221" t="s">
        <v>6</v>
      </c>
      <c r="O221" s="2"/>
      <c r="P221" t="s">
        <v>0</v>
      </c>
      <c r="Q221" t="s">
        <v>8</v>
      </c>
      <c r="R221" s="30">
        <f>+VLOOKUP(D221,'NCC phản hồi'!B:H,7,0)</f>
        <v>1586131</v>
      </c>
      <c r="S221" s="30">
        <f t="shared" si="3"/>
        <v>0</v>
      </c>
    </row>
    <row r="222" spans="1:19" ht="14.1" hidden="1" customHeight="1" outlineLevel="2">
      <c r="A222" t="s">
        <v>35</v>
      </c>
      <c r="B222" t="s">
        <v>2</v>
      </c>
      <c r="C222" t="s">
        <v>714</v>
      </c>
      <c r="D222" s="28">
        <v>23373</v>
      </c>
      <c r="E222" t="s">
        <v>4</v>
      </c>
      <c r="F222" t="s">
        <v>715</v>
      </c>
      <c r="G222" t="s">
        <v>716</v>
      </c>
      <c r="H222" s="2">
        <v>45428</v>
      </c>
      <c r="I222" s="2">
        <v>45430</v>
      </c>
      <c r="J222" s="2">
        <v>45475</v>
      </c>
      <c r="K222" t="s">
        <v>0</v>
      </c>
      <c r="L222" s="3">
        <v>-1199426</v>
      </c>
      <c r="M222" t="s">
        <v>0</v>
      </c>
      <c r="N222" t="s">
        <v>6</v>
      </c>
      <c r="O222" s="2"/>
      <c r="P222" t="s">
        <v>0</v>
      </c>
      <c r="Q222" t="s">
        <v>8</v>
      </c>
      <c r="R222" s="30">
        <f>+VLOOKUP(D222,'NCC phản hồi'!B:H,7,0)</f>
        <v>1199426</v>
      </c>
      <c r="S222" s="30">
        <f t="shared" si="3"/>
        <v>0</v>
      </c>
    </row>
    <row r="223" spans="1:19" ht="14.1" hidden="1" customHeight="1" outlineLevel="2">
      <c r="A223" t="s">
        <v>110</v>
      </c>
      <c r="B223" t="s">
        <v>2</v>
      </c>
      <c r="C223" t="s">
        <v>717</v>
      </c>
      <c r="D223" s="28">
        <v>23368</v>
      </c>
      <c r="E223" t="s">
        <v>4</v>
      </c>
      <c r="F223" t="s">
        <v>718</v>
      </c>
      <c r="G223" t="s">
        <v>719</v>
      </c>
      <c r="H223" s="2">
        <v>45428</v>
      </c>
      <c r="I223" s="2">
        <v>45430</v>
      </c>
      <c r="J223" s="2">
        <v>45475</v>
      </c>
      <c r="K223" t="s">
        <v>0</v>
      </c>
      <c r="L223" s="3">
        <v>-3984984</v>
      </c>
      <c r="M223" t="s">
        <v>0</v>
      </c>
      <c r="N223" t="s">
        <v>6</v>
      </c>
      <c r="O223" s="2"/>
      <c r="P223" t="s">
        <v>0</v>
      </c>
      <c r="Q223" t="s">
        <v>8</v>
      </c>
      <c r="R223" s="30">
        <f>+VLOOKUP(D223,'NCC phản hồi'!B:H,7,0)</f>
        <v>3984984</v>
      </c>
      <c r="S223" s="30">
        <f t="shared" si="3"/>
        <v>0</v>
      </c>
    </row>
    <row r="224" spans="1:19" ht="14.1" hidden="1" customHeight="1" outlineLevel="2">
      <c r="A224" t="s">
        <v>54</v>
      </c>
      <c r="B224" t="s">
        <v>2</v>
      </c>
      <c r="C224" t="s">
        <v>720</v>
      </c>
      <c r="D224" s="28">
        <v>23369</v>
      </c>
      <c r="E224" t="s">
        <v>4</v>
      </c>
      <c r="F224" t="s">
        <v>721</v>
      </c>
      <c r="G224" t="s">
        <v>722</v>
      </c>
      <c r="H224" s="2">
        <v>45428</v>
      </c>
      <c r="I224" s="2">
        <v>45430</v>
      </c>
      <c r="J224" s="2">
        <v>45475</v>
      </c>
      <c r="K224" t="s">
        <v>0</v>
      </c>
      <c r="L224" s="3">
        <v>-1199426</v>
      </c>
      <c r="M224" t="s">
        <v>0</v>
      </c>
      <c r="N224" t="s">
        <v>6</v>
      </c>
      <c r="O224" s="2"/>
      <c r="P224" t="s">
        <v>0</v>
      </c>
      <c r="Q224" t="s">
        <v>8</v>
      </c>
      <c r="R224" s="30">
        <f>+VLOOKUP(D224,'NCC phản hồi'!B:H,7,0)</f>
        <v>1199426</v>
      </c>
      <c r="S224" s="30">
        <f t="shared" si="3"/>
        <v>0</v>
      </c>
    </row>
    <row r="225" spans="1:19" ht="14.1" hidden="1" customHeight="1" outlineLevel="2">
      <c r="A225" t="s">
        <v>114</v>
      </c>
      <c r="B225" t="s">
        <v>2</v>
      </c>
      <c r="C225" t="s">
        <v>723</v>
      </c>
      <c r="D225" s="28">
        <v>23376</v>
      </c>
      <c r="E225" t="s">
        <v>4</v>
      </c>
      <c r="F225" t="s">
        <v>724</v>
      </c>
      <c r="G225" t="s">
        <v>725</v>
      </c>
      <c r="H225" s="2">
        <v>45428</v>
      </c>
      <c r="I225" s="2">
        <v>45431</v>
      </c>
      <c r="J225" s="2">
        <v>45476</v>
      </c>
      <c r="K225" t="s">
        <v>0</v>
      </c>
      <c r="L225" s="3">
        <v>-1199426</v>
      </c>
      <c r="M225" t="s">
        <v>0</v>
      </c>
      <c r="N225" t="s">
        <v>6</v>
      </c>
      <c r="O225" s="2"/>
      <c r="P225" t="s">
        <v>0</v>
      </c>
      <c r="Q225" t="s">
        <v>8</v>
      </c>
      <c r="R225" s="30">
        <f>+VLOOKUP(D225,'NCC phản hồi'!B:H,7,0)</f>
        <v>1199426</v>
      </c>
      <c r="S225" s="30">
        <f t="shared" si="3"/>
        <v>0</v>
      </c>
    </row>
    <row r="226" spans="1:19" ht="14.1" hidden="1" customHeight="1" outlineLevel="2">
      <c r="A226" t="s">
        <v>114</v>
      </c>
      <c r="B226" t="s">
        <v>2</v>
      </c>
      <c r="C226" t="s">
        <v>726</v>
      </c>
      <c r="D226" s="28">
        <v>23375</v>
      </c>
      <c r="E226" t="s">
        <v>4</v>
      </c>
      <c r="F226" t="s">
        <v>727</v>
      </c>
      <c r="G226" t="s">
        <v>728</v>
      </c>
      <c r="H226" s="2">
        <v>45428</v>
      </c>
      <c r="I226" s="2">
        <v>45431</v>
      </c>
      <c r="J226" s="2">
        <v>45476</v>
      </c>
      <c r="K226" t="s">
        <v>0</v>
      </c>
      <c r="L226" s="3">
        <v>-216791</v>
      </c>
      <c r="M226" t="s">
        <v>0</v>
      </c>
      <c r="N226" t="s">
        <v>6</v>
      </c>
      <c r="O226" s="2"/>
      <c r="P226" t="s">
        <v>0</v>
      </c>
      <c r="Q226" t="s">
        <v>8</v>
      </c>
      <c r="R226" s="30">
        <f>+VLOOKUP(D226,'NCC phản hồi'!B:H,7,0)</f>
        <v>216791</v>
      </c>
      <c r="S226" s="30">
        <f t="shared" si="3"/>
        <v>0</v>
      </c>
    </row>
    <row r="227" spans="1:19" ht="14.1" hidden="1" customHeight="1" outlineLevel="2">
      <c r="A227" t="s">
        <v>58</v>
      </c>
      <c r="B227" t="s">
        <v>2</v>
      </c>
      <c r="C227" t="s">
        <v>729</v>
      </c>
      <c r="D227" s="28">
        <v>23366</v>
      </c>
      <c r="E227" t="s">
        <v>4</v>
      </c>
      <c r="F227" t="s">
        <v>730</v>
      </c>
      <c r="G227" t="s">
        <v>731</v>
      </c>
      <c r="H227" s="2">
        <v>45428</v>
      </c>
      <c r="I227" s="2">
        <v>45430</v>
      </c>
      <c r="J227" s="2">
        <v>45475</v>
      </c>
      <c r="K227" t="s">
        <v>0</v>
      </c>
      <c r="L227" s="3">
        <v>-1586131</v>
      </c>
      <c r="M227" t="s">
        <v>0</v>
      </c>
      <c r="N227" t="s">
        <v>6</v>
      </c>
      <c r="O227" s="2"/>
      <c r="P227" t="s">
        <v>0</v>
      </c>
      <c r="Q227" t="s">
        <v>8</v>
      </c>
      <c r="R227" s="30">
        <f>+VLOOKUP(D227,'NCC phản hồi'!B:H,7,0)</f>
        <v>1586131</v>
      </c>
      <c r="S227" s="30">
        <f t="shared" si="3"/>
        <v>0</v>
      </c>
    </row>
    <row r="228" spans="1:19" ht="14.1" hidden="1" customHeight="1" outlineLevel="2">
      <c r="A228" t="s">
        <v>72</v>
      </c>
      <c r="B228" t="s">
        <v>2</v>
      </c>
      <c r="C228" t="s">
        <v>732</v>
      </c>
      <c r="D228" s="28">
        <v>23365</v>
      </c>
      <c r="E228" t="s">
        <v>4</v>
      </c>
      <c r="F228" t="s">
        <v>733</v>
      </c>
      <c r="G228" t="s">
        <v>734</v>
      </c>
      <c r="H228" s="2">
        <v>45428</v>
      </c>
      <c r="I228" s="2">
        <v>45430</v>
      </c>
      <c r="J228" s="2">
        <v>45475</v>
      </c>
      <c r="K228" t="s">
        <v>0</v>
      </c>
      <c r="L228" s="3">
        <v>-1447826</v>
      </c>
      <c r="M228" t="s">
        <v>0</v>
      </c>
      <c r="N228" t="s">
        <v>6</v>
      </c>
      <c r="O228" s="2"/>
      <c r="P228" t="s">
        <v>0</v>
      </c>
      <c r="Q228" t="s">
        <v>8</v>
      </c>
      <c r="R228" s="30">
        <f>+VLOOKUP(D228,'NCC phản hồi'!B:H,7,0)</f>
        <v>1447826</v>
      </c>
      <c r="S228" s="30">
        <f t="shared" si="3"/>
        <v>0</v>
      </c>
    </row>
    <row r="229" spans="1:19" ht="14.1" hidden="1" customHeight="1" outlineLevel="2">
      <c r="A229" t="s">
        <v>72</v>
      </c>
      <c r="B229" t="s">
        <v>2</v>
      </c>
      <c r="C229" t="s">
        <v>735</v>
      </c>
      <c r="D229" s="28">
        <v>23364</v>
      </c>
      <c r="E229" t="s">
        <v>4</v>
      </c>
      <c r="F229" t="s">
        <v>736</v>
      </c>
      <c r="G229" t="s">
        <v>737</v>
      </c>
      <c r="H229" s="2">
        <v>45428</v>
      </c>
      <c r="I229" s="2">
        <v>45430</v>
      </c>
      <c r="J229" s="2">
        <v>45475</v>
      </c>
      <c r="K229" t="s">
        <v>0</v>
      </c>
      <c r="L229" s="3">
        <v>-198720</v>
      </c>
      <c r="M229" t="s">
        <v>0</v>
      </c>
      <c r="N229" t="s">
        <v>6</v>
      </c>
      <c r="O229" s="2"/>
      <c r="P229" t="s">
        <v>0</v>
      </c>
      <c r="Q229" t="s">
        <v>8</v>
      </c>
      <c r="R229" s="30">
        <f>+VLOOKUP(D229,'NCC phản hồi'!B:H,7,0)</f>
        <v>198720</v>
      </c>
      <c r="S229" s="30">
        <f t="shared" si="3"/>
        <v>0</v>
      </c>
    </row>
    <row r="230" spans="1:19" ht="14.1" hidden="1" customHeight="1" outlineLevel="2">
      <c r="A230" t="s">
        <v>50</v>
      </c>
      <c r="B230" t="s">
        <v>2</v>
      </c>
      <c r="C230" t="s">
        <v>738</v>
      </c>
      <c r="D230" s="28">
        <v>23370</v>
      </c>
      <c r="E230" t="s">
        <v>4</v>
      </c>
      <c r="F230" t="s">
        <v>739</v>
      </c>
      <c r="G230" t="s">
        <v>740</v>
      </c>
      <c r="H230" s="2">
        <v>45428</v>
      </c>
      <c r="I230" s="2">
        <v>45431</v>
      </c>
      <c r="J230" s="2">
        <v>45476</v>
      </c>
      <c r="K230" t="s">
        <v>0</v>
      </c>
      <c r="L230" s="3">
        <v>-1249106</v>
      </c>
      <c r="M230" t="s">
        <v>0</v>
      </c>
      <c r="N230" t="s">
        <v>6</v>
      </c>
      <c r="O230" s="2"/>
      <c r="P230" t="s">
        <v>0</v>
      </c>
      <c r="Q230" t="s">
        <v>8</v>
      </c>
      <c r="R230" s="30">
        <f>+VLOOKUP(D230,'NCC phản hồi'!B:H,7,0)</f>
        <v>1249106</v>
      </c>
      <c r="S230" s="30">
        <f t="shared" si="3"/>
        <v>0</v>
      </c>
    </row>
    <row r="231" spans="1:19" ht="14.1" hidden="1" customHeight="1" outlineLevel="2">
      <c r="A231" t="s">
        <v>50</v>
      </c>
      <c r="B231" t="s">
        <v>2</v>
      </c>
      <c r="C231" t="s">
        <v>741</v>
      </c>
      <c r="D231" s="28">
        <v>23371</v>
      </c>
      <c r="E231" t="s">
        <v>4</v>
      </c>
      <c r="F231" t="s">
        <v>742</v>
      </c>
      <c r="G231" t="s">
        <v>743</v>
      </c>
      <c r="H231" s="2">
        <v>45428</v>
      </c>
      <c r="I231" s="2">
        <v>45431</v>
      </c>
      <c r="J231" s="2">
        <v>45476</v>
      </c>
      <c r="K231" t="s">
        <v>0</v>
      </c>
      <c r="L231" s="3">
        <v>-2785558</v>
      </c>
      <c r="M231" t="s">
        <v>0</v>
      </c>
      <c r="N231" t="s">
        <v>6</v>
      </c>
      <c r="O231" s="2"/>
      <c r="P231" t="s">
        <v>0</v>
      </c>
      <c r="Q231" t="s">
        <v>8</v>
      </c>
      <c r="R231" s="30">
        <f>+VLOOKUP(D231,'NCC phản hồi'!B:H,7,0)</f>
        <v>2785558</v>
      </c>
      <c r="S231" s="30">
        <f t="shared" si="3"/>
        <v>0</v>
      </c>
    </row>
    <row r="232" spans="1:19" ht="14.1" hidden="1" customHeight="1" outlineLevel="2">
      <c r="A232" t="s">
        <v>27</v>
      </c>
      <c r="B232" t="s">
        <v>2</v>
      </c>
      <c r="C232" t="s">
        <v>744</v>
      </c>
      <c r="D232" s="28">
        <v>23378</v>
      </c>
      <c r="E232" t="s">
        <v>4</v>
      </c>
      <c r="F232" t="s">
        <v>745</v>
      </c>
      <c r="G232" t="s">
        <v>746</v>
      </c>
      <c r="H232" s="2">
        <v>45428</v>
      </c>
      <c r="I232" s="2">
        <v>45430</v>
      </c>
      <c r="J232" s="2">
        <v>45475</v>
      </c>
      <c r="K232" t="s">
        <v>0</v>
      </c>
      <c r="L232" s="3">
        <v>-1199426</v>
      </c>
      <c r="M232" t="s">
        <v>0</v>
      </c>
      <c r="N232" t="s">
        <v>6</v>
      </c>
      <c r="O232" s="2"/>
      <c r="P232" t="s">
        <v>0</v>
      </c>
      <c r="Q232" t="s">
        <v>8</v>
      </c>
      <c r="R232" s="30">
        <f>+VLOOKUP(D232,'NCC phản hồi'!B:H,7,0)</f>
        <v>1199426</v>
      </c>
      <c r="S232" s="30">
        <f t="shared" si="3"/>
        <v>0</v>
      </c>
    </row>
    <row r="233" spans="1:19" ht="14.1" hidden="1" customHeight="1" outlineLevel="2">
      <c r="A233" t="s">
        <v>1</v>
      </c>
      <c r="B233" t="s">
        <v>2</v>
      </c>
      <c r="C233" t="s">
        <v>747</v>
      </c>
      <c r="D233" s="28">
        <v>23374</v>
      </c>
      <c r="E233" t="s">
        <v>4</v>
      </c>
      <c r="F233" t="s">
        <v>748</v>
      </c>
      <c r="G233" t="s">
        <v>749</v>
      </c>
      <c r="H233" s="2">
        <v>45428</v>
      </c>
      <c r="I233" s="2">
        <v>45430</v>
      </c>
      <c r="J233" s="2">
        <v>45475</v>
      </c>
      <c r="K233" t="s">
        <v>0</v>
      </c>
      <c r="L233" s="3">
        <v>-1586131</v>
      </c>
      <c r="M233" t="s">
        <v>0</v>
      </c>
      <c r="N233" t="s">
        <v>6</v>
      </c>
      <c r="O233" s="2"/>
      <c r="P233" t="s">
        <v>0</v>
      </c>
      <c r="Q233" t="s">
        <v>8</v>
      </c>
      <c r="R233" s="30">
        <f>+VLOOKUP(D233,'NCC phản hồi'!B:H,7,0)</f>
        <v>1586131</v>
      </c>
      <c r="S233" s="30">
        <f t="shared" si="3"/>
        <v>0</v>
      </c>
    </row>
    <row r="234" spans="1:19" ht="14.1" hidden="1" customHeight="1" outlineLevel="2">
      <c r="A234" t="s">
        <v>19</v>
      </c>
      <c r="B234" t="s">
        <v>2</v>
      </c>
      <c r="C234" t="s">
        <v>750</v>
      </c>
      <c r="D234" s="28">
        <v>23367</v>
      </c>
      <c r="E234" t="s">
        <v>4</v>
      </c>
      <c r="F234" t="s">
        <v>751</v>
      </c>
      <c r="G234" t="s">
        <v>752</v>
      </c>
      <c r="H234" s="2">
        <v>45428</v>
      </c>
      <c r="I234" s="2">
        <v>45434</v>
      </c>
      <c r="J234" s="2">
        <v>45479</v>
      </c>
      <c r="K234" t="s">
        <v>0</v>
      </c>
      <c r="L234" s="3">
        <v>-1586131</v>
      </c>
      <c r="M234" t="s">
        <v>0</v>
      </c>
      <c r="N234" t="s">
        <v>6</v>
      </c>
      <c r="O234" s="2"/>
      <c r="P234" t="s">
        <v>0</v>
      </c>
      <c r="Q234" t="s">
        <v>8</v>
      </c>
      <c r="R234" s="30">
        <f>+VLOOKUP(D234,'NCC phản hồi'!B:H,7,0)</f>
        <v>1586131</v>
      </c>
      <c r="S234" s="30">
        <f t="shared" si="3"/>
        <v>0</v>
      </c>
    </row>
    <row r="235" spans="1:19" ht="14.1" hidden="1" customHeight="1" outlineLevel="2">
      <c r="A235" t="s">
        <v>753</v>
      </c>
      <c r="B235" t="s">
        <v>2</v>
      </c>
      <c r="C235" t="s">
        <v>754</v>
      </c>
      <c r="D235" s="28">
        <v>22424</v>
      </c>
      <c r="E235" t="s">
        <v>4</v>
      </c>
      <c r="F235" t="s">
        <v>755</v>
      </c>
      <c r="G235" t="s">
        <v>756</v>
      </c>
      <c r="H235" s="2">
        <v>45428</v>
      </c>
      <c r="I235" s="2">
        <v>45433</v>
      </c>
      <c r="J235" s="2">
        <v>45478</v>
      </c>
      <c r="K235" t="s">
        <v>0</v>
      </c>
      <c r="L235" s="3">
        <v>-3618004</v>
      </c>
      <c r="M235" t="s">
        <v>0</v>
      </c>
      <c r="N235" t="s">
        <v>6</v>
      </c>
      <c r="O235" s="2"/>
      <c r="P235" t="s">
        <v>0</v>
      </c>
      <c r="Q235" t="s">
        <v>8</v>
      </c>
      <c r="R235" s="30">
        <f>+VLOOKUP(D235,'NCC phản hồi'!B:H,7,0)</f>
        <v>3618004</v>
      </c>
      <c r="S235" s="30">
        <f t="shared" si="3"/>
        <v>0</v>
      </c>
    </row>
    <row r="236" spans="1:19" ht="14.1" hidden="1" customHeight="1" outlineLevel="2">
      <c r="A236" t="s">
        <v>174</v>
      </c>
      <c r="B236" t="s">
        <v>2</v>
      </c>
      <c r="C236" t="s">
        <v>757</v>
      </c>
      <c r="D236" s="28">
        <v>23377</v>
      </c>
      <c r="E236" t="s">
        <v>4</v>
      </c>
      <c r="F236" t="s">
        <v>758</v>
      </c>
      <c r="G236" t="s">
        <v>759</v>
      </c>
      <c r="H236" s="2">
        <v>45428</v>
      </c>
      <c r="I236" s="2">
        <v>45430</v>
      </c>
      <c r="J236" s="2">
        <v>45475</v>
      </c>
      <c r="K236" t="s">
        <v>0</v>
      </c>
      <c r="L236" s="3">
        <v>-2785558</v>
      </c>
      <c r="M236" t="s">
        <v>0</v>
      </c>
      <c r="N236" t="s">
        <v>6</v>
      </c>
      <c r="O236" s="2"/>
      <c r="P236" t="s">
        <v>0</v>
      </c>
      <c r="Q236" t="s">
        <v>8</v>
      </c>
      <c r="R236" s="30">
        <f>+VLOOKUP(D236,'NCC phản hồi'!B:H,7,0)</f>
        <v>2785558</v>
      </c>
      <c r="S236" s="30">
        <f t="shared" si="3"/>
        <v>0</v>
      </c>
    </row>
    <row r="237" spans="1:19" ht="14.1" hidden="1" customHeight="1" outlineLevel="2">
      <c r="A237" t="s">
        <v>79</v>
      </c>
      <c r="B237" t="s">
        <v>2</v>
      </c>
      <c r="C237" t="s">
        <v>760</v>
      </c>
      <c r="D237" s="28">
        <v>22479</v>
      </c>
      <c r="E237" t="s">
        <v>4</v>
      </c>
      <c r="F237" t="s">
        <v>761</v>
      </c>
      <c r="G237" t="s">
        <v>762</v>
      </c>
      <c r="H237" s="2">
        <v>45428</v>
      </c>
      <c r="I237" s="2">
        <v>45428</v>
      </c>
      <c r="J237" s="2">
        <v>45473</v>
      </c>
      <c r="K237" t="s">
        <v>0</v>
      </c>
      <c r="L237" s="3">
        <v>-1199426</v>
      </c>
      <c r="M237" t="s">
        <v>0</v>
      </c>
      <c r="N237" t="s">
        <v>6</v>
      </c>
      <c r="O237" s="2"/>
      <c r="P237" t="s">
        <v>0</v>
      </c>
      <c r="Q237" t="s">
        <v>8</v>
      </c>
      <c r="R237" s="30">
        <f>+VLOOKUP(D237,'NCC phản hồi'!B:H,7,0)</f>
        <v>1199426</v>
      </c>
      <c r="S237" s="30">
        <f t="shared" si="3"/>
        <v>0</v>
      </c>
    </row>
    <row r="238" spans="1:19" ht="14.1" hidden="1" customHeight="1" outlineLevel="2">
      <c r="A238" t="s">
        <v>99</v>
      </c>
      <c r="B238" t="s">
        <v>2</v>
      </c>
      <c r="C238" t="s">
        <v>763</v>
      </c>
      <c r="D238" s="28">
        <v>23633</v>
      </c>
      <c r="E238" t="s">
        <v>4</v>
      </c>
      <c r="F238" t="s">
        <v>764</v>
      </c>
      <c r="G238" t="s">
        <v>765</v>
      </c>
      <c r="H238" s="2">
        <v>45430</v>
      </c>
      <c r="I238" s="2">
        <v>45430</v>
      </c>
      <c r="J238" s="2">
        <v>45475</v>
      </c>
      <c r="K238" t="s">
        <v>0</v>
      </c>
      <c r="L238" s="3">
        <v>-2398853</v>
      </c>
      <c r="M238" t="s">
        <v>0</v>
      </c>
      <c r="N238" t="s">
        <v>6</v>
      </c>
      <c r="O238" s="2"/>
      <c r="P238" t="s">
        <v>0</v>
      </c>
      <c r="Q238" t="s">
        <v>8</v>
      </c>
      <c r="R238" s="30">
        <f>+VLOOKUP(D238,'NCC phản hồi'!B:H,7,0)</f>
        <v>2398853</v>
      </c>
      <c r="S238" s="30">
        <f t="shared" si="3"/>
        <v>0</v>
      </c>
    </row>
    <row r="239" spans="1:19" ht="14.1" hidden="1" customHeight="1" outlineLevel="2">
      <c r="A239" t="s">
        <v>258</v>
      </c>
      <c r="B239" t="s">
        <v>2</v>
      </c>
      <c r="C239" t="s">
        <v>766</v>
      </c>
      <c r="D239" s="28">
        <v>23631</v>
      </c>
      <c r="E239" t="s">
        <v>4</v>
      </c>
      <c r="F239" t="s">
        <v>767</v>
      </c>
      <c r="G239" t="s">
        <v>768</v>
      </c>
      <c r="H239" s="2">
        <v>45430</v>
      </c>
      <c r="I239" s="2">
        <v>45430</v>
      </c>
      <c r="J239" s="2">
        <v>45475</v>
      </c>
      <c r="K239" t="s">
        <v>0</v>
      </c>
      <c r="L239" s="3">
        <v>-1834531</v>
      </c>
      <c r="M239" t="s">
        <v>0</v>
      </c>
      <c r="N239" t="s">
        <v>6</v>
      </c>
      <c r="O239" s="2"/>
      <c r="P239" t="s">
        <v>0</v>
      </c>
      <c r="Q239" t="s">
        <v>8</v>
      </c>
      <c r="R239" s="30">
        <f>+VLOOKUP(D239,'NCC phản hồi'!B:H,7,0)</f>
        <v>1834531</v>
      </c>
      <c r="S239" s="30">
        <f t="shared" si="3"/>
        <v>0</v>
      </c>
    </row>
    <row r="240" spans="1:19" ht="14.1" hidden="1" customHeight="1" outlineLevel="2">
      <c r="A240" t="s">
        <v>143</v>
      </c>
      <c r="B240" t="s">
        <v>2</v>
      </c>
      <c r="C240" t="s">
        <v>769</v>
      </c>
      <c r="D240" s="28">
        <v>23702</v>
      </c>
      <c r="E240" t="s">
        <v>4</v>
      </c>
      <c r="F240" t="s">
        <v>770</v>
      </c>
      <c r="G240" t="s">
        <v>771</v>
      </c>
      <c r="H240" s="2">
        <v>45432</v>
      </c>
      <c r="I240" s="2">
        <v>45434</v>
      </c>
      <c r="J240" s="2">
        <v>45479</v>
      </c>
      <c r="K240" t="s">
        <v>0</v>
      </c>
      <c r="L240" s="3">
        <v>-2398853</v>
      </c>
      <c r="M240" t="s">
        <v>0</v>
      </c>
      <c r="N240" t="s">
        <v>6</v>
      </c>
      <c r="O240" s="2"/>
      <c r="P240" t="s">
        <v>0</v>
      </c>
      <c r="Q240" t="s">
        <v>8</v>
      </c>
      <c r="R240" s="30">
        <f>+VLOOKUP(D240,'NCC phản hồi'!B:H,7,0)</f>
        <v>2398853</v>
      </c>
      <c r="S240" s="30">
        <f t="shared" si="3"/>
        <v>0</v>
      </c>
    </row>
    <row r="241" spans="1:19" ht="14.1" hidden="1" customHeight="1" outlineLevel="2">
      <c r="A241" t="s">
        <v>772</v>
      </c>
      <c r="B241" t="s">
        <v>2</v>
      </c>
      <c r="C241" t="s">
        <v>773</v>
      </c>
      <c r="D241" s="28">
        <v>23701</v>
      </c>
      <c r="E241" t="s">
        <v>4</v>
      </c>
      <c r="F241" t="s">
        <v>774</v>
      </c>
      <c r="G241" t="s">
        <v>775</v>
      </c>
      <c r="H241" s="2">
        <v>45432</v>
      </c>
      <c r="I241" s="2">
        <v>45435</v>
      </c>
      <c r="J241" s="2">
        <v>45480</v>
      </c>
      <c r="K241" t="s">
        <v>0</v>
      </c>
      <c r="L241" s="3">
        <v>-1199426</v>
      </c>
      <c r="M241" t="s">
        <v>0</v>
      </c>
      <c r="N241" t="s">
        <v>6</v>
      </c>
      <c r="O241" s="2"/>
      <c r="P241" t="s">
        <v>0</v>
      </c>
      <c r="Q241" t="s">
        <v>8</v>
      </c>
      <c r="R241" s="30">
        <f>+VLOOKUP(D241,'NCC phản hồi'!B:H,7,0)</f>
        <v>1199426</v>
      </c>
      <c r="S241" s="30">
        <f t="shared" si="3"/>
        <v>0</v>
      </c>
    </row>
    <row r="242" spans="1:19" ht="14.1" hidden="1" customHeight="1" outlineLevel="2">
      <c r="A242" t="s">
        <v>35</v>
      </c>
      <c r="B242" t="s">
        <v>2</v>
      </c>
      <c r="C242" t="s">
        <v>776</v>
      </c>
      <c r="D242" s="28">
        <v>23696</v>
      </c>
      <c r="E242" t="s">
        <v>4</v>
      </c>
      <c r="F242" t="s">
        <v>777</v>
      </c>
      <c r="G242" t="s">
        <v>778</v>
      </c>
      <c r="H242" s="2">
        <v>45432</v>
      </c>
      <c r="I242" s="2">
        <v>45434</v>
      </c>
      <c r="J242" s="2">
        <v>45479</v>
      </c>
      <c r="K242" t="s">
        <v>0</v>
      </c>
      <c r="L242" s="3">
        <v>-1586131</v>
      </c>
      <c r="M242" t="s">
        <v>0</v>
      </c>
      <c r="N242" t="s">
        <v>6</v>
      </c>
      <c r="O242" s="2"/>
      <c r="P242" t="s">
        <v>0</v>
      </c>
      <c r="Q242" t="s">
        <v>8</v>
      </c>
      <c r="R242" s="30">
        <f>+VLOOKUP(D242,'NCC phản hồi'!B:H,7,0)</f>
        <v>1586131</v>
      </c>
      <c r="S242" s="30">
        <f t="shared" si="3"/>
        <v>0</v>
      </c>
    </row>
    <row r="243" spans="1:19" ht="14.1" hidden="1" customHeight="1" outlineLevel="2">
      <c r="A243" t="s">
        <v>154</v>
      </c>
      <c r="B243" t="s">
        <v>2</v>
      </c>
      <c r="C243" t="s">
        <v>779</v>
      </c>
      <c r="D243" s="28">
        <v>23703</v>
      </c>
      <c r="E243" t="s">
        <v>4</v>
      </c>
      <c r="F243" t="s">
        <v>780</v>
      </c>
      <c r="G243" t="s">
        <v>781</v>
      </c>
      <c r="H243" s="2">
        <v>45432</v>
      </c>
      <c r="I243" s="2">
        <v>45434</v>
      </c>
      <c r="J243" s="2">
        <v>45479</v>
      </c>
      <c r="K243" t="s">
        <v>0</v>
      </c>
      <c r="L243" s="3">
        <v>-1849798</v>
      </c>
      <c r="M243" t="s">
        <v>0</v>
      </c>
      <c r="N243" t="s">
        <v>6</v>
      </c>
      <c r="O243" s="2"/>
      <c r="P243" t="s">
        <v>0</v>
      </c>
      <c r="Q243" t="s">
        <v>8</v>
      </c>
      <c r="R243" s="30">
        <f>+VLOOKUP(D243,'NCC phản hồi'!B:H,7,0)</f>
        <v>1849798</v>
      </c>
      <c r="S243" s="30">
        <f t="shared" si="3"/>
        <v>0</v>
      </c>
    </row>
    <row r="244" spans="1:19" ht="14.1" hidden="1" customHeight="1" outlineLevel="2">
      <c r="A244" t="s">
        <v>280</v>
      </c>
      <c r="B244" t="s">
        <v>2</v>
      </c>
      <c r="C244" t="s">
        <v>782</v>
      </c>
      <c r="D244" s="28">
        <v>23705</v>
      </c>
      <c r="E244" t="s">
        <v>4</v>
      </c>
      <c r="F244" t="s">
        <v>783</v>
      </c>
      <c r="G244" t="s">
        <v>784</v>
      </c>
      <c r="H244" s="2">
        <v>45432</v>
      </c>
      <c r="I244" s="2">
        <v>45434</v>
      </c>
      <c r="J244" s="2">
        <v>45479</v>
      </c>
      <c r="K244" t="s">
        <v>0</v>
      </c>
      <c r="L244" s="3">
        <v>-1199426</v>
      </c>
      <c r="M244" t="s">
        <v>0</v>
      </c>
      <c r="N244" t="s">
        <v>6</v>
      </c>
      <c r="O244" s="2"/>
      <c r="P244" t="s">
        <v>0</v>
      </c>
      <c r="Q244" t="s">
        <v>8</v>
      </c>
      <c r="R244" s="30">
        <f>+VLOOKUP(D244,'NCC phản hồi'!B:H,7,0)</f>
        <v>1199426</v>
      </c>
      <c r="S244" s="30">
        <f t="shared" si="3"/>
        <v>0</v>
      </c>
    </row>
    <row r="245" spans="1:19" ht="14.1" hidden="1" customHeight="1" outlineLevel="2">
      <c r="A245" t="s">
        <v>147</v>
      </c>
      <c r="B245" t="s">
        <v>2</v>
      </c>
      <c r="C245" t="s">
        <v>785</v>
      </c>
      <c r="D245" s="28">
        <v>23704</v>
      </c>
      <c r="E245" t="s">
        <v>4</v>
      </c>
      <c r="F245" t="s">
        <v>786</v>
      </c>
      <c r="G245" t="s">
        <v>787</v>
      </c>
      <c r="H245" s="2">
        <v>45432</v>
      </c>
      <c r="I245" s="2">
        <v>45434</v>
      </c>
      <c r="J245" s="2">
        <v>45479</v>
      </c>
      <c r="K245" t="s">
        <v>0</v>
      </c>
      <c r="L245" s="3">
        <v>-1633008</v>
      </c>
      <c r="M245" t="s">
        <v>0</v>
      </c>
      <c r="N245" t="s">
        <v>6</v>
      </c>
      <c r="O245" s="2"/>
      <c r="P245" t="s">
        <v>0</v>
      </c>
      <c r="Q245" t="s">
        <v>8</v>
      </c>
      <c r="R245" s="30">
        <f>+VLOOKUP(D245,'NCC phản hồi'!B:H,7,0)</f>
        <v>1633008</v>
      </c>
      <c r="S245" s="30">
        <f t="shared" si="3"/>
        <v>0</v>
      </c>
    </row>
    <row r="246" spans="1:19" ht="14.1" hidden="1" customHeight="1" outlineLevel="2">
      <c r="A246" t="s">
        <v>541</v>
      </c>
      <c r="B246" t="s">
        <v>2</v>
      </c>
      <c r="C246" t="s">
        <v>788</v>
      </c>
      <c r="D246" s="28">
        <v>23706</v>
      </c>
      <c r="E246" t="s">
        <v>4</v>
      </c>
      <c r="F246" t="s">
        <v>789</v>
      </c>
      <c r="G246" t="s">
        <v>790</v>
      </c>
      <c r="H246" s="2">
        <v>45432</v>
      </c>
      <c r="I246" s="2">
        <v>45434</v>
      </c>
      <c r="J246" s="2">
        <v>45479</v>
      </c>
      <c r="K246" t="s">
        <v>0</v>
      </c>
      <c r="L246" s="3">
        <v>-1199426</v>
      </c>
      <c r="M246" t="s">
        <v>0</v>
      </c>
      <c r="N246" t="s">
        <v>6</v>
      </c>
      <c r="O246" s="2"/>
      <c r="P246" t="s">
        <v>0</v>
      </c>
      <c r="Q246" t="s">
        <v>8</v>
      </c>
      <c r="R246" s="30">
        <f>+VLOOKUP(D246,'NCC phản hồi'!B:H,7,0)</f>
        <v>1199426</v>
      </c>
      <c r="S246" s="30">
        <f t="shared" si="3"/>
        <v>0</v>
      </c>
    </row>
    <row r="247" spans="1:19" ht="14.1" hidden="1" customHeight="1" outlineLevel="2">
      <c r="A247" t="s">
        <v>158</v>
      </c>
      <c r="B247" t="s">
        <v>2</v>
      </c>
      <c r="C247" t="s">
        <v>791</v>
      </c>
      <c r="D247" s="28">
        <v>23707</v>
      </c>
      <c r="E247" t="s">
        <v>4</v>
      </c>
      <c r="F247" t="s">
        <v>792</v>
      </c>
      <c r="G247" t="s">
        <v>793</v>
      </c>
      <c r="H247" s="2">
        <v>45432</v>
      </c>
      <c r="I247" s="2">
        <v>45434</v>
      </c>
      <c r="J247" s="2">
        <v>45479</v>
      </c>
      <c r="K247" t="s">
        <v>0</v>
      </c>
      <c r="L247" s="3">
        <v>-1849798</v>
      </c>
      <c r="M247" t="s">
        <v>0</v>
      </c>
      <c r="N247" t="s">
        <v>6</v>
      </c>
      <c r="O247" s="2"/>
      <c r="P247" t="s">
        <v>0</v>
      </c>
      <c r="Q247" t="s">
        <v>8</v>
      </c>
      <c r="R247" s="30">
        <f>+VLOOKUP(D247,'NCC phản hồi'!B:H,7,0)</f>
        <v>1849798</v>
      </c>
      <c r="S247" s="30">
        <f t="shared" si="3"/>
        <v>0</v>
      </c>
    </row>
    <row r="248" spans="1:19" ht="14.1" hidden="1" customHeight="1" outlineLevel="2">
      <c r="A248" t="s">
        <v>42</v>
      </c>
      <c r="B248" t="s">
        <v>2</v>
      </c>
      <c r="C248" t="s">
        <v>794</v>
      </c>
      <c r="D248" s="28">
        <v>23698</v>
      </c>
      <c r="E248" t="s">
        <v>4</v>
      </c>
      <c r="F248" t="s">
        <v>795</v>
      </c>
      <c r="G248" t="s">
        <v>796</v>
      </c>
      <c r="H248" s="2">
        <v>45432</v>
      </c>
      <c r="I248" s="2">
        <v>45435</v>
      </c>
      <c r="J248" s="2">
        <v>45480</v>
      </c>
      <c r="K248" t="s">
        <v>0</v>
      </c>
      <c r="L248" s="3">
        <v>-1586131</v>
      </c>
      <c r="M248" t="s">
        <v>0</v>
      </c>
      <c r="N248" t="s">
        <v>6</v>
      </c>
      <c r="O248" s="2"/>
      <c r="P248" t="s">
        <v>0</v>
      </c>
      <c r="Q248" t="s">
        <v>8</v>
      </c>
      <c r="R248" s="30">
        <f>+VLOOKUP(D248,'NCC phản hồi'!B:H,7,0)</f>
        <v>1586131</v>
      </c>
      <c r="S248" s="30">
        <f t="shared" si="3"/>
        <v>0</v>
      </c>
    </row>
    <row r="249" spans="1:19" ht="14.1" hidden="1" customHeight="1" outlineLevel="2">
      <c r="A249" t="s">
        <v>114</v>
      </c>
      <c r="B249" t="s">
        <v>2</v>
      </c>
      <c r="C249" t="s">
        <v>797</v>
      </c>
      <c r="D249" s="28">
        <v>23699</v>
      </c>
      <c r="E249" t="s">
        <v>4</v>
      </c>
      <c r="F249" t="s">
        <v>798</v>
      </c>
      <c r="G249" t="s">
        <v>799</v>
      </c>
      <c r="H249" s="2">
        <v>45432</v>
      </c>
      <c r="I249" s="2">
        <v>45435</v>
      </c>
      <c r="J249" s="2">
        <v>45480</v>
      </c>
      <c r="K249" t="s">
        <v>0</v>
      </c>
      <c r="L249" s="3">
        <v>-1802922</v>
      </c>
      <c r="M249" t="s">
        <v>0</v>
      </c>
      <c r="N249" t="s">
        <v>6</v>
      </c>
      <c r="O249" s="2"/>
      <c r="P249" t="s">
        <v>0</v>
      </c>
      <c r="Q249" t="s">
        <v>8</v>
      </c>
      <c r="R249" s="30">
        <f>+VLOOKUP(D249,'NCC phản hồi'!B:H,7,0)</f>
        <v>1802922</v>
      </c>
      <c r="S249" s="30">
        <f t="shared" si="3"/>
        <v>0</v>
      </c>
    </row>
    <row r="250" spans="1:19" ht="14.1" hidden="1" customHeight="1" outlineLevel="2">
      <c r="A250" t="s">
        <v>27</v>
      </c>
      <c r="B250" t="s">
        <v>2</v>
      </c>
      <c r="C250" t="s">
        <v>800</v>
      </c>
      <c r="D250" s="28">
        <v>23700</v>
      </c>
      <c r="E250" t="s">
        <v>4</v>
      </c>
      <c r="F250" t="s">
        <v>801</v>
      </c>
      <c r="G250" t="s">
        <v>802</v>
      </c>
      <c r="H250" s="2">
        <v>45432</v>
      </c>
      <c r="I250" s="2">
        <v>45434</v>
      </c>
      <c r="J250" s="2">
        <v>45479</v>
      </c>
      <c r="K250" t="s">
        <v>0</v>
      </c>
      <c r="L250" s="3">
        <v>-1199426</v>
      </c>
      <c r="M250" t="s">
        <v>0</v>
      </c>
      <c r="N250" t="s">
        <v>6</v>
      </c>
      <c r="O250" s="2"/>
      <c r="P250" t="s">
        <v>0</v>
      </c>
      <c r="Q250" t="s">
        <v>8</v>
      </c>
      <c r="R250" s="30">
        <f>+VLOOKUP(D250,'NCC phản hồi'!B:H,7,0)</f>
        <v>1199426</v>
      </c>
      <c r="S250" s="30">
        <f t="shared" si="3"/>
        <v>0</v>
      </c>
    </row>
    <row r="251" spans="1:19" ht="14.1" hidden="1" customHeight="1" outlineLevel="2">
      <c r="A251" t="s">
        <v>1</v>
      </c>
      <c r="B251" t="s">
        <v>2</v>
      </c>
      <c r="C251" t="s">
        <v>803</v>
      </c>
      <c r="D251" s="28">
        <v>23697</v>
      </c>
      <c r="E251" t="s">
        <v>4</v>
      </c>
      <c r="F251" t="s">
        <v>804</v>
      </c>
      <c r="G251" t="s">
        <v>805</v>
      </c>
      <c r="H251" s="2">
        <v>45432</v>
      </c>
      <c r="I251" s="2">
        <v>45434</v>
      </c>
      <c r="J251" s="2">
        <v>45479</v>
      </c>
      <c r="K251" t="s">
        <v>0</v>
      </c>
      <c r="L251" s="3">
        <v>-1586131</v>
      </c>
      <c r="M251" t="s">
        <v>0</v>
      </c>
      <c r="N251" t="s">
        <v>6</v>
      </c>
      <c r="O251" s="2"/>
      <c r="P251" t="s">
        <v>0</v>
      </c>
      <c r="Q251" t="s">
        <v>8</v>
      </c>
      <c r="R251" s="30">
        <f>+VLOOKUP(D251,'NCC phản hồi'!B:H,7,0)</f>
        <v>1586131</v>
      </c>
      <c r="S251" s="30">
        <f t="shared" si="3"/>
        <v>0</v>
      </c>
    </row>
    <row r="252" spans="1:19" ht="14.1" hidden="1" customHeight="1" outlineLevel="2">
      <c r="A252" t="s">
        <v>91</v>
      </c>
      <c r="B252" t="s">
        <v>2</v>
      </c>
      <c r="C252" t="s">
        <v>806</v>
      </c>
      <c r="D252" s="28">
        <v>23766</v>
      </c>
      <c r="E252" t="s">
        <v>4</v>
      </c>
      <c r="F252" t="s">
        <v>807</v>
      </c>
      <c r="G252" t="s">
        <v>808</v>
      </c>
      <c r="H252" s="2">
        <v>45433</v>
      </c>
      <c r="I252" s="2">
        <v>45435</v>
      </c>
      <c r="J252" s="2">
        <v>45480</v>
      </c>
      <c r="K252" t="s">
        <v>0</v>
      </c>
      <c r="L252" s="3">
        <v>-1784851</v>
      </c>
      <c r="M252" t="s">
        <v>0</v>
      </c>
      <c r="N252" t="s">
        <v>6</v>
      </c>
      <c r="O252" s="2"/>
      <c r="P252" t="s">
        <v>0</v>
      </c>
      <c r="Q252" t="s">
        <v>8</v>
      </c>
      <c r="R252" s="30">
        <f>+VLOOKUP(D252,'NCC phản hồi'!B:H,7,0)</f>
        <v>1784851</v>
      </c>
      <c r="S252" s="30">
        <f t="shared" si="3"/>
        <v>0</v>
      </c>
    </row>
    <row r="253" spans="1:19" ht="14.1" hidden="1" customHeight="1" outlineLevel="2">
      <c r="A253" t="s">
        <v>91</v>
      </c>
      <c r="B253" t="s">
        <v>2</v>
      </c>
      <c r="C253" t="s">
        <v>809</v>
      </c>
      <c r="D253" s="28">
        <v>23767</v>
      </c>
      <c r="E253" t="s">
        <v>4</v>
      </c>
      <c r="F253" t="s">
        <v>810</v>
      </c>
      <c r="G253" t="s">
        <v>811</v>
      </c>
      <c r="H253" s="2">
        <v>45433</v>
      </c>
      <c r="I253" s="2">
        <v>45435</v>
      </c>
      <c r="J253" s="2">
        <v>45480</v>
      </c>
      <c r="K253" t="s">
        <v>0</v>
      </c>
      <c r="L253" s="3">
        <v>-3389053</v>
      </c>
      <c r="M253" t="s">
        <v>0</v>
      </c>
      <c r="N253" t="s">
        <v>6</v>
      </c>
      <c r="O253" s="2"/>
      <c r="P253" t="s">
        <v>0</v>
      </c>
      <c r="Q253" t="s">
        <v>8</v>
      </c>
      <c r="R253" s="30">
        <f>+VLOOKUP(D253,'NCC phản hồi'!B:H,7,0)</f>
        <v>3389053</v>
      </c>
      <c r="S253" s="30">
        <f t="shared" si="3"/>
        <v>0</v>
      </c>
    </row>
    <row r="254" spans="1:19" ht="14.1" hidden="1" customHeight="1" outlineLevel="2">
      <c r="A254" t="s">
        <v>68</v>
      </c>
      <c r="B254" t="s">
        <v>2</v>
      </c>
      <c r="C254" t="s">
        <v>812</v>
      </c>
      <c r="D254" s="28">
        <v>23758</v>
      </c>
      <c r="E254" t="s">
        <v>4</v>
      </c>
      <c r="F254" t="s">
        <v>813</v>
      </c>
      <c r="G254" t="s">
        <v>814</v>
      </c>
      <c r="H254" s="2">
        <v>45433</v>
      </c>
      <c r="I254" s="2">
        <v>45434</v>
      </c>
      <c r="J254" s="2">
        <v>45479</v>
      </c>
      <c r="K254" t="s">
        <v>0</v>
      </c>
      <c r="L254" s="3">
        <v>-2785558</v>
      </c>
      <c r="M254" t="s">
        <v>0</v>
      </c>
      <c r="N254" t="s">
        <v>6</v>
      </c>
      <c r="O254" s="2"/>
      <c r="P254" t="s">
        <v>0</v>
      </c>
      <c r="Q254" t="s">
        <v>8</v>
      </c>
      <c r="R254" s="30">
        <f>+VLOOKUP(D254,'NCC phản hồi'!B:H,7,0)</f>
        <v>2785558</v>
      </c>
      <c r="S254" s="30">
        <f t="shared" si="3"/>
        <v>0</v>
      </c>
    </row>
    <row r="255" spans="1:19" ht="14.1" hidden="1" customHeight="1" outlineLevel="2">
      <c r="A255" t="s">
        <v>570</v>
      </c>
      <c r="B255" t="s">
        <v>2</v>
      </c>
      <c r="C255" t="s">
        <v>815</v>
      </c>
      <c r="D255" s="28">
        <v>23764</v>
      </c>
      <c r="E255" t="s">
        <v>4</v>
      </c>
      <c r="F255" t="s">
        <v>816</v>
      </c>
      <c r="G255" t="s">
        <v>817</v>
      </c>
      <c r="H255" s="2">
        <v>45433</v>
      </c>
      <c r="I255" s="2">
        <v>45434</v>
      </c>
      <c r="J255" s="2">
        <v>45479</v>
      </c>
      <c r="K255" t="s">
        <v>0</v>
      </c>
      <c r="L255" s="3">
        <v>-1586131</v>
      </c>
      <c r="M255" t="s">
        <v>0</v>
      </c>
      <c r="N255" t="s">
        <v>6</v>
      </c>
      <c r="O255" s="2"/>
      <c r="P255" t="s">
        <v>0</v>
      </c>
      <c r="Q255" t="s">
        <v>8</v>
      </c>
      <c r="R255" s="30">
        <f>+VLOOKUP(D255,'NCC phản hồi'!B:H,7,0)</f>
        <v>1586131</v>
      </c>
      <c r="S255" s="30">
        <f t="shared" si="3"/>
        <v>0</v>
      </c>
    </row>
    <row r="256" spans="1:19" ht="14.1" hidden="1" customHeight="1" outlineLevel="2">
      <c r="A256" t="s">
        <v>570</v>
      </c>
      <c r="B256" t="s">
        <v>2</v>
      </c>
      <c r="C256" t="s">
        <v>818</v>
      </c>
      <c r="D256" s="28">
        <v>23765</v>
      </c>
      <c r="E256" t="s">
        <v>4</v>
      </c>
      <c r="F256" t="s">
        <v>819</v>
      </c>
      <c r="G256" t="s">
        <v>820</v>
      </c>
      <c r="H256" s="2">
        <v>45433</v>
      </c>
      <c r="I256" s="2">
        <v>45434</v>
      </c>
      <c r="J256" s="2">
        <v>45479</v>
      </c>
      <c r="K256" t="s">
        <v>0</v>
      </c>
      <c r="L256" s="3">
        <v>-632301</v>
      </c>
      <c r="M256" t="s">
        <v>0</v>
      </c>
      <c r="N256" t="s">
        <v>6</v>
      </c>
      <c r="O256" s="2"/>
      <c r="P256" t="s">
        <v>0</v>
      </c>
      <c r="Q256" t="s">
        <v>8</v>
      </c>
      <c r="R256" s="30">
        <f>+VLOOKUP(D256,'NCC phản hồi'!B:H,7,0)</f>
        <v>632301</v>
      </c>
      <c r="S256" s="30">
        <f t="shared" si="3"/>
        <v>0</v>
      </c>
    </row>
    <row r="257" spans="1:19" ht="14.1" hidden="1" customHeight="1" outlineLevel="2">
      <c r="A257" t="s">
        <v>58</v>
      </c>
      <c r="B257" t="s">
        <v>2</v>
      </c>
      <c r="C257" t="s">
        <v>821</v>
      </c>
      <c r="D257" s="28">
        <v>23757</v>
      </c>
      <c r="E257" t="s">
        <v>4</v>
      </c>
      <c r="F257" t="s">
        <v>822</v>
      </c>
      <c r="G257" t="s">
        <v>823</v>
      </c>
      <c r="H257" s="2">
        <v>45433</v>
      </c>
      <c r="I257" s="2">
        <v>45435</v>
      </c>
      <c r="J257" s="2">
        <v>45480</v>
      </c>
      <c r="K257" t="s">
        <v>0</v>
      </c>
      <c r="L257" s="3">
        <v>-1586131</v>
      </c>
      <c r="M257" t="s">
        <v>0</v>
      </c>
      <c r="N257" t="s">
        <v>6</v>
      </c>
      <c r="O257" s="2"/>
      <c r="P257" t="s">
        <v>0</v>
      </c>
      <c r="Q257" t="s">
        <v>8</v>
      </c>
      <c r="R257" s="30">
        <f>+VLOOKUP(D257,'NCC phản hồi'!B:H,7,0)</f>
        <v>1586131</v>
      </c>
      <c r="S257" s="30">
        <f t="shared" si="3"/>
        <v>0</v>
      </c>
    </row>
    <row r="258" spans="1:19" ht="14.1" hidden="1" customHeight="1" outlineLevel="2">
      <c r="A258" t="s">
        <v>244</v>
      </c>
      <c r="B258" t="s">
        <v>2</v>
      </c>
      <c r="C258" t="s">
        <v>824</v>
      </c>
      <c r="D258" s="28">
        <v>23759</v>
      </c>
      <c r="E258" t="s">
        <v>4</v>
      </c>
      <c r="F258" t="s">
        <v>825</v>
      </c>
      <c r="G258" t="s">
        <v>826</v>
      </c>
      <c r="H258" s="2">
        <v>45433</v>
      </c>
      <c r="I258" s="2">
        <v>45435</v>
      </c>
      <c r="J258" s="2">
        <v>45480</v>
      </c>
      <c r="K258" t="s">
        <v>0</v>
      </c>
      <c r="L258" s="3">
        <v>-2786983</v>
      </c>
      <c r="M258" t="s">
        <v>0</v>
      </c>
      <c r="N258" t="s">
        <v>6</v>
      </c>
      <c r="O258" s="2"/>
      <c r="P258" t="s">
        <v>0</v>
      </c>
      <c r="Q258" t="s">
        <v>8</v>
      </c>
      <c r="R258" s="30">
        <f>+VLOOKUP(D258,'NCC phản hồi'!B:H,7,0)</f>
        <v>2786983</v>
      </c>
      <c r="S258" s="30">
        <f t="shared" si="3"/>
        <v>0</v>
      </c>
    </row>
    <row r="259" spans="1:19" ht="14.1" hidden="1" customHeight="1" outlineLevel="2">
      <c r="A259" t="s">
        <v>72</v>
      </c>
      <c r="B259" t="s">
        <v>2</v>
      </c>
      <c r="C259" t="s">
        <v>827</v>
      </c>
      <c r="D259" s="28">
        <v>23756</v>
      </c>
      <c r="E259" t="s">
        <v>4</v>
      </c>
      <c r="F259" t="s">
        <v>828</v>
      </c>
      <c r="G259" t="s">
        <v>829</v>
      </c>
      <c r="H259" s="2">
        <v>45433</v>
      </c>
      <c r="I259" s="2">
        <v>45435</v>
      </c>
      <c r="J259" s="2">
        <v>45480</v>
      </c>
      <c r="K259" t="s">
        <v>0</v>
      </c>
      <c r="L259" s="3">
        <v>-1586131</v>
      </c>
      <c r="M259" t="s">
        <v>0</v>
      </c>
      <c r="N259" t="s">
        <v>6</v>
      </c>
      <c r="O259" s="2"/>
      <c r="P259" t="s">
        <v>0</v>
      </c>
      <c r="Q259" t="s">
        <v>8</v>
      </c>
      <c r="R259" s="30">
        <f>+VLOOKUP(D259,'NCC phản hồi'!B:H,7,0)</f>
        <v>1586131</v>
      </c>
      <c r="S259" s="30">
        <f t="shared" ref="S259:S302" si="4">+R259+L259</f>
        <v>0</v>
      </c>
    </row>
    <row r="260" spans="1:19" ht="14.1" hidden="1" customHeight="1" outlineLevel="2">
      <c r="A260" t="s">
        <v>95</v>
      </c>
      <c r="B260" t="s">
        <v>2</v>
      </c>
      <c r="C260" t="s">
        <v>830</v>
      </c>
      <c r="D260" s="28">
        <v>23762</v>
      </c>
      <c r="E260" t="s">
        <v>4</v>
      </c>
      <c r="F260" t="s">
        <v>831</v>
      </c>
      <c r="G260" t="s">
        <v>832</v>
      </c>
      <c r="H260" s="2">
        <v>45433</v>
      </c>
      <c r="I260" s="2">
        <v>45435</v>
      </c>
      <c r="J260" s="2">
        <v>45480</v>
      </c>
      <c r="K260" t="s">
        <v>0</v>
      </c>
      <c r="L260" s="3">
        <v>-216791</v>
      </c>
      <c r="M260" t="s">
        <v>0</v>
      </c>
      <c r="N260" t="s">
        <v>6</v>
      </c>
      <c r="O260" s="2"/>
      <c r="P260" t="s">
        <v>0</v>
      </c>
      <c r="Q260" t="s">
        <v>8</v>
      </c>
      <c r="R260" s="30">
        <f>+VLOOKUP(D260,'NCC phản hồi'!B:H,7,0)</f>
        <v>216791</v>
      </c>
      <c r="S260" s="30">
        <f t="shared" si="4"/>
        <v>0</v>
      </c>
    </row>
    <row r="261" spans="1:19" ht="14.1" hidden="1" customHeight="1" outlineLevel="2">
      <c r="A261" t="s">
        <v>95</v>
      </c>
      <c r="B261" t="s">
        <v>2</v>
      </c>
      <c r="C261" t="s">
        <v>833</v>
      </c>
      <c r="D261" s="28">
        <v>23763</v>
      </c>
      <c r="E261" t="s">
        <v>4</v>
      </c>
      <c r="F261" t="s">
        <v>834</v>
      </c>
      <c r="G261" t="s">
        <v>835</v>
      </c>
      <c r="H261" s="2">
        <v>45433</v>
      </c>
      <c r="I261" s="2">
        <v>45435</v>
      </c>
      <c r="J261" s="2">
        <v>45480</v>
      </c>
      <c r="K261" t="s">
        <v>0</v>
      </c>
      <c r="L261" s="3">
        <v>-2019712</v>
      </c>
      <c r="M261" t="s">
        <v>0</v>
      </c>
      <c r="N261" t="s">
        <v>6</v>
      </c>
      <c r="O261" s="2"/>
      <c r="P261" t="s">
        <v>0</v>
      </c>
      <c r="Q261" t="s">
        <v>8</v>
      </c>
      <c r="R261" s="30">
        <f>+VLOOKUP(D261,'NCC phản hồi'!B:H,7,0)</f>
        <v>2019712</v>
      </c>
      <c r="S261" s="30">
        <f t="shared" si="4"/>
        <v>0</v>
      </c>
    </row>
    <row r="262" spans="1:19" ht="14.1" hidden="1" customHeight="1" outlineLevel="2">
      <c r="A262" t="s">
        <v>607</v>
      </c>
      <c r="B262" t="s">
        <v>2</v>
      </c>
      <c r="C262" t="s">
        <v>836</v>
      </c>
      <c r="D262" s="28">
        <v>23761</v>
      </c>
      <c r="E262" t="s">
        <v>4</v>
      </c>
      <c r="F262" t="s">
        <v>837</v>
      </c>
      <c r="G262" t="s">
        <v>838</v>
      </c>
      <c r="H262" s="2">
        <v>45433</v>
      </c>
      <c r="I262" s="2">
        <v>45435</v>
      </c>
      <c r="J262" s="2">
        <v>45480</v>
      </c>
      <c r="K262" t="s">
        <v>0</v>
      </c>
      <c r="L262" s="3">
        <v>-2019712</v>
      </c>
      <c r="M262" t="s">
        <v>0</v>
      </c>
      <c r="N262" t="s">
        <v>6</v>
      </c>
      <c r="O262" s="2"/>
      <c r="P262" t="s">
        <v>0</v>
      </c>
      <c r="Q262" t="s">
        <v>8</v>
      </c>
      <c r="R262" s="30">
        <f>+VLOOKUP(D262,'NCC phản hồi'!B:H,7,0)</f>
        <v>2019712</v>
      </c>
      <c r="S262" s="30">
        <f t="shared" si="4"/>
        <v>0</v>
      </c>
    </row>
    <row r="263" spans="1:19" ht="14.1" hidden="1" customHeight="1" outlineLevel="2">
      <c r="A263" t="s">
        <v>607</v>
      </c>
      <c r="B263" t="s">
        <v>2</v>
      </c>
      <c r="C263" t="s">
        <v>839</v>
      </c>
      <c r="D263" s="28">
        <v>23760</v>
      </c>
      <c r="E263" t="s">
        <v>4</v>
      </c>
      <c r="F263" t="s">
        <v>840</v>
      </c>
      <c r="G263" t="s">
        <v>841</v>
      </c>
      <c r="H263" s="2">
        <v>45433</v>
      </c>
      <c r="I263" s="2">
        <v>45435</v>
      </c>
      <c r="J263" s="2">
        <v>45480</v>
      </c>
      <c r="K263" t="s">
        <v>0</v>
      </c>
      <c r="L263" s="3">
        <v>-248400</v>
      </c>
      <c r="M263" t="s">
        <v>0</v>
      </c>
      <c r="N263" t="s">
        <v>6</v>
      </c>
      <c r="O263" s="2"/>
      <c r="P263" t="s">
        <v>0</v>
      </c>
      <c r="Q263" t="s">
        <v>8</v>
      </c>
      <c r="R263" s="30">
        <f>+VLOOKUP(D263,'NCC phản hồi'!B:H,7,0)</f>
        <v>248400</v>
      </c>
      <c r="S263" s="30">
        <f t="shared" si="4"/>
        <v>0</v>
      </c>
    </row>
    <row r="264" spans="1:19" ht="14.1" hidden="1" customHeight="1" outlineLevel="2">
      <c r="A264" t="s">
        <v>103</v>
      </c>
      <c r="B264" t="s">
        <v>2</v>
      </c>
      <c r="C264" t="s">
        <v>842</v>
      </c>
      <c r="D264" s="28">
        <v>23843</v>
      </c>
      <c r="E264" t="s">
        <v>4</v>
      </c>
      <c r="F264" t="s">
        <v>843</v>
      </c>
      <c r="G264" t="s">
        <v>844</v>
      </c>
      <c r="H264" s="2">
        <v>45434</v>
      </c>
      <c r="I264" s="2">
        <v>45435</v>
      </c>
      <c r="J264" s="2">
        <v>45480</v>
      </c>
      <c r="K264" t="s">
        <v>0</v>
      </c>
      <c r="L264" s="3">
        <v>-2785558</v>
      </c>
      <c r="M264" t="s">
        <v>0</v>
      </c>
      <c r="N264" t="s">
        <v>6</v>
      </c>
      <c r="O264" s="2"/>
      <c r="P264" t="s">
        <v>0</v>
      </c>
      <c r="Q264" t="s">
        <v>8</v>
      </c>
      <c r="R264" s="30">
        <f>+VLOOKUP(D264,'NCC phản hồi'!B:H,7,0)</f>
        <v>2785558</v>
      </c>
      <c r="S264" s="30">
        <f t="shared" si="4"/>
        <v>0</v>
      </c>
    </row>
    <row r="265" spans="1:19" ht="14.1" hidden="1" customHeight="1" outlineLevel="2">
      <c r="A265" t="s">
        <v>200</v>
      </c>
      <c r="B265" t="s">
        <v>2</v>
      </c>
      <c r="C265" t="s">
        <v>845</v>
      </c>
      <c r="D265" s="28">
        <v>23784</v>
      </c>
      <c r="E265" t="s">
        <v>4</v>
      </c>
      <c r="F265" t="s">
        <v>846</v>
      </c>
      <c r="G265" t="s">
        <v>847</v>
      </c>
      <c r="H265" s="2">
        <v>45434</v>
      </c>
      <c r="I265" s="2">
        <v>45434</v>
      </c>
      <c r="J265" s="2">
        <v>45479</v>
      </c>
      <c r="K265" t="s">
        <v>0</v>
      </c>
      <c r="L265" s="3">
        <v>-1199426</v>
      </c>
      <c r="M265" t="s">
        <v>0</v>
      </c>
      <c r="N265" t="s">
        <v>6</v>
      </c>
      <c r="O265" s="2"/>
      <c r="P265" t="s">
        <v>0</v>
      </c>
      <c r="Q265" t="s">
        <v>8</v>
      </c>
      <c r="R265" s="30">
        <f>+VLOOKUP(D265,'NCC phản hồi'!B:H,7,0)</f>
        <v>1199426</v>
      </c>
      <c r="S265" s="30">
        <f t="shared" si="4"/>
        <v>0</v>
      </c>
    </row>
    <row r="266" spans="1:19" ht="14.1" hidden="1" customHeight="1" outlineLevel="2">
      <c r="A266" t="s">
        <v>258</v>
      </c>
      <c r="B266" t="s">
        <v>2</v>
      </c>
      <c r="C266" t="s">
        <v>848</v>
      </c>
      <c r="D266" s="28">
        <v>23801</v>
      </c>
      <c r="E266" t="s">
        <v>4</v>
      </c>
      <c r="F266" t="s">
        <v>849</v>
      </c>
      <c r="G266" t="s">
        <v>850</v>
      </c>
      <c r="H266" s="2">
        <v>45434</v>
      </c>
      <c r="I266" s="2">
        <v>45434</v>
      </c>
      <c r="J266" s="2">
        <v>45479</v>
      </c>
      <c r="K266" t="s">
        <v>0</v>
      </c>
      <c r="L266" s="3">
        <v>-1586131</v>
      </c>
      <c r="M266" t="s">
        <v>0</v>
      </c>
      <c r="N266" t="s">
        <v>6</v>
      </c>
      <c r="O266" s="2"/>
      <c r="P266" t="s">
        <v>0</v>
      </c>
      <c r="Q266" t="s">
        <v>8</v>
      </c>
      <c r="R266" s="30">
        <f>+VLOOKUP(D266,'NCC phản hồi'!B:H,7,0)</f>
        <v>1586131</v>
      </c>
      <c r="S266" s="30">
        <f t="shared" si="4"/>
        <v>0</v>
      </c>
    </row>
    <row r="267" spans="1:19" ht="14.1" hidden="1" customHeight="1" outlineLevel="2">
      <c r="A267" t="s">
        <v>204</v>
      </c>
      <c r="B267" t="s">
        <v>2</v>
      </c>
      <c r="C267" t="s">
        <v>851</v>
      </c>
      <c r="D267" s="28">
        <v>23785</v>
      </c>
      <c r="E267" t="s">
        <v>4</v>
      </c>
      <c r="F267" t="s">
        <v>852</v>
      </c>
      <c r="G267" t="s">
        <v>853</v>
      </c>
      <c r="H267" s="2">
        <v>45434</v>
      </c>
      <c r="I267" s="2">
        <v>45434</v>
      </c>
      <c r="J267" s="2">
        <v>45479</v>
      </c>
      <c r="K267" t="s">
        <v>0</v>
      </c>
      <c r="L267" s="3">
        <v>-1586131</v>
      </c>
      <c r="M267" t="s">
        <v>0</v>
      </c>
      <c r="N267" t="s">
        <v>6</v>
      </c>
      <c r="O267" s="2"/>
      <c r="P267" t="s">
        <v>0</v>
      </c>
      <c r="Q267" t="s">
        <v>8</v>
      </c>
      <c r="R267" s="30">
        <f>+VLOOKUP(D267,'NCC phản hồi'!B:H,7,0)</f>
        <v>1586131</v>
      </c>
      <c r="S267" s="30">
        <f t="shared" si="4"/>
        <v>0</v>
      </c>
    </row>
    <row r="268" spans="1:19" ht="14.1" hidden="1" customHeight="1" outlineLevel="2">
      <c r="A268" t="s">
        <v>196</v>
      </c>
      <c r="B268" t="s">
        <v>2</v>
      </c>
      <c r="C268" t="s">
        <v>854</v>
      </c>
      <c r="D268" s="28">
        <v>23789</v>
      </c>
      <c r="E268" t="s">
        <v>4</v>
      </c>
      <c r="F268" t="s">
        <v>855</v>
      </c>
      <c r="G268" t="s">
        <v>856</v>
      </c>
      <c r="H268" s="2">
        <v>45434</v>
      </c>
      <c r="I268" s="2">
        <v>45434</v>
      </c>
      <c r="J268" s="2">
        <v>45479</v>
      </c>
      <c r="K268" t="s">
        <v>0</v>
      </c>
      <c r="L268" s="3">
        <v>-3417859</v>
      </c>
      <c r="M268" t="s">
        <v>0</v>
      </c>
      <c r="N268" t="s">
        <v>6</v>
      </c>
      <c r="O268" s="2"/>
      <c r="P268" t="s">
        <v>0</v>
      </c>
      <c r="Q268" t="s">
        <v>8</v>
      </c>
      <c r="R268" s="30">
        <f>+VLOOKUP(D268,'NCC phản hồi'!B:H,7,0)</f>
        <v>3417859</v>
      </c>
      <c r="S268" s="30">
        <f t="shared" si="4"/>
        <v>0</v>
      </c>
    </row>
    <row r="269" spans="1:19" ht="14.1" hidden="1" customHeight="1" outlineLevel="2">
      <c r="A269" t="s">
        <v>87</v>
      </c>
      <c r="B269" t="s">
        <v>2</v>
      </c>
      <c r="C269" t="s">
        <v>857</v>
      </c>
      <c r="D269" s="28">
        <v>23800</v>
      </c>
      <c r="E269" t="s">
        <v>4</v>
      </c>
      <c r="F269" t="s">
        <v>858</v>
      </c>
      <c r="G269" t="s">
        <v>859</v>
      </c>
      <c r="H269" s="2">
        <v>45434</v>
      </c>
      <c r="I269" s="2">
        <v>45434</v>
      </c>
      <c r="J269" s="2">
        <v>45479</v>
      </c>
      <c r="K269" t="s">
        <v>0</v>
      </c>
      <c r="L269" s="3">
        <v>-4371689</v>
      </c>
      <c r="M269" t="s">
        <v>0</v>
      </c>
      <c r="N269" t="s">
        <v>6</v>
      </c>
      <c r="O269" s="2"/>
      <c r="P269" t="s">
        <v>0</v>
      </c>
      <c r="Q269" t="s">
        <v>8</v>
      </c>
      <c r="R269" s="30">
        <f>+VLOOKUP(D269,'NCC phản hồi'!B:H,7,0)</f>
        <v>4371689</v>
      </c>
      <c r="S269" s="30">
        <f t="shared" si="4"/>
        <v>0</v>
      </c>
    </row>
    <row r="270" spans="1:19" ht="14.1" hidden="1" customHeight="1" outlineLevel="2">
      <c r="A270" t="s">
        <v>46</v>
      </c>
      <c r="B270" t="s">
        <v>2</v>
      </c>
      <c r="C270" t="s">
        <v>860</v>
      </c>
      <c r="D270" s="28">
        <v>24635</v>
      </c>
      <c r="E270" t="s">
        <v>4</v>
      </c>
      <c r="F270" t="s">
        <v>861</v>
      </c>
      <c r="G270" t="s">
        <v>862</v>
      </c>
      <c r="H270" s="2">
        <v>45435</v>
      </c>
      <c r="I270" s="2">
        <v>45437</v>
      </c>
      <c r="J270" s="2">
        <v>45482</v>
      </c>
      <c r="K270" t="s">
        <v>0</v>
      </c>
      <c r="L270" s="3">
        <v>-4588479</v>
      </c>
      <c r="M270" t="s">
        <v>0</v>
      </c>
      <c r="N270" t="s">
        <v>6</v>
      </c>
      <c r="O270" s="2"/>
      <c r="P270" t="s">
        <v>0</v>
      </c>
      <c r="Q270" t="s">
        <v>8</v>
      </c>
      <c r="R270" s="30">
        <f>+VLOOKUP(D270,'NCC phản hồi'!B:H,7,0)</f>
        <v>4588479</v>
      </c>
      <c r="S270" s="30">
        <f t="shared" si="4"/>
        <v>0</v>
      </c>
    </row>
    <row r="271" spans="1:19" ht="14.1" hidden="1" customHeight="1" outlineLevel="2">
      <c r="A271" t="s">
        <v>91</v>
      </c>
      <c r="B271" t="s">
        <v>2</v>
      </c>
      <c r="C271" t="s">
        <v>863</v>
      </c>
      <c r="D271" s="28">
        <v>24636</v>
      </c>
      <c r="E271" t="s">
        <v>4</v>
      </c>
      <c r="F271" t="s">
        <v>864</v>
      </c>
      <c r="G271" t="s">
        <v>865</v>
      </c>
      <c r="H271" s="2">
        <v>45435</v>
      </c>
      <c r="I271" s="2">
        <v>45440</v>
      </c>
      <c r="J271" s="2">
        <v>45485</v>
      </c>
      <c r="K271" t="s">
        <v>0</v>
      </c>
      <c r="L271" s="3">
        <v>-3389053</v>
      </c>
      <c r="M271" t="s">
        <v>0</v>
      </c>
      <c r="N271" t="s">
        <v>6</v>
      </c>
      <c r="O271" s="2"/>
      <c r="P271" t="s">
        <v>0</v>
      </c>
      <c r="Q271" t="s">
        <v>8</v>
      </c>
      <c r="R271" s="30">
        <f>+VLOOKUP(D271,'NCC phản hồi'!B:H,7,0)</f>
        <v>3389053</v>
      </c>
      <c r="S271" s="30">
        <f t="shared" si="4"/>
        <v>0</v>
      </c>
    </row>
    <row r="272" spans="1:19" ht="14.1" hidden="1" customHeight="1" outlineLevel="2">
      <c r="A272" t="s">
        <v>35</v>
      </c>
      <c r="B272" t="s">
        <v>2</v>
      </c>
      <c r="C272" t="s">
        <v>866</v>
      </c>
      <c r="D272" s="28">
        <v>24640</v>
      </c>
      <c r="E272" t="s">
        <v>4</v>
      </c>
      <c r="F272" t="s">
        <v>867</v>
      </c>
      <c r="G272" t="s">
        <v>868</v>
      </c>
      <c r="H272" s="2">
        <v>45435</v>
      </c>
      <c r="I272" s="2">
        <v>45437</v>
      </c>
      <c r="J272" s="2">
        <v>45482</v>
      </c>
      <c r="K272" t="s">
        <v>0</v>
      </c>
      <c r="L272" s="3">
        <v>-1586131</v>
      </c>
      <c r="M272" t="s">
        <v>0</v>
      </c>
      <c r="N272" t="s">
        <v>6</v>
      </c>
      <c r="O272" s="2"/>
      <c r="P272" t="s">
        <v>0</v>
      </c>
      <c r="Q272" t="s">
        <v>8</v>
      </c>
      <c r="R272" s="30">
        <f>+VLOOKUP(D272,'NCC phản hồi'!B:H,7,0)</f>
        <v>1586131</v>
      </c>
      <c r="S272" s="30">
        <f t="shared" si="4"/>
        <v>0</v>
      </c>
    </row>
    <row r="273" spans="1:19" ht="14.1" hidden="1" customHeight="1" outlineLevel="2">
      <c r="A273" t="s">
        <v>42</v>
      </c>
      <c r="B273" t="s">
        <v>2</v>
      </c>
      <c r="C273" t="s">
        <v>869</v>
      </c>
      <c r="D273" s="28">
        <v>24641</v>
      </c>
      <c r="E273" t="s">
        <v>4</v>
      </c>
      <c r="F273" t="s">
        <v>870</v>
      </c>
      <c r="G273" t="s">
        <v>871</v>
      </c>
      <c r="H273" s="2">
        <v>45435</v>
      </c>
      <c r="I273" s="2">
        <v>45438</v>
      </c>
      <c r="J273" s="2">
        <v>45483</v>
      </c>
      <c r="K273" t="s">
        <v>0</v>
      </c>
      <c r="L273" s="3">
        <v>-1199426</v>
      </c>
      <c r="M273" t="s">
        <v>0</v>
      </c>
      <c r="N273" t="s">
        <v>6</v>
      </c>
      <c r="O273" s="2"/>
      <c r="P273" t="s">
        <v>0</v>
      </c>
      <c r="Q273" t="s">
        <v>8</v>
      </c>
      <c r="R273" s="30">
        <f>+VLOOKUP(D273,'NCC phản hồi'!B:H,7,0)</f>
        <v>1199426</v>
      </c>
      <c r="S273" s="30">
        <f t="shared" si="4"/>
        <v>0</v>
      </c>
    </row>
    <row r="274" spans="1:19" ht="14.1" hidden="1" customHeight="1" outlineLevel="2">
      <c r="A274" t="s">
        <v>50</v>
      </c>
      <c r="B274" t="s">
        <v>2</v>
      </c>
      <c r="C274" t="s">
        <v>872</v>
      </c>
      <c r="D274" s="28">
        <v>24634</v>
      </c>
      <c r="E274" t="s">
        <v>4</v>
      </c>
      <c r="F274" t="s">
        <v>873</v>
      </c>
      <c r="G274" t="s">
        <v>874</v>
      </c>
      <c r="H274" s="2">
        <v>45435</v>
      </c>
      <c r="I274" s="2">
        <v>45437</v>
      </c>
      <c r="J274" s="2">
        <v>45482</v>
      </c>
      <c r="K274" t="s">
        <v>0</v>
      </c>
      <c r="L274" s="3">
        <v>-2448533</v>
      </c>
      <c r="M274" t="s">
        <v>0</v>
      </c>
      <c r="N274" t="s">
        <v>6</v>
      </c>
      <c r="O274" s="2"/>
      <c r="P274" t="s">
        <v>0</v>
      </c>
      <c r="Q274" t="s">
        <v>8</v>
      </c>
      <c r="R274" s="30">
        <f>+VLOOKUP(D274,'NCC phản hồi'!B:H,7,0)</f>
        <v>2448533</v>
      </c>
      <c r="S274" s="30">
        <f t="shared" si="4"/>
        <v>0</v>
      </c>
    </row>
    <row r="275" spans="1:19" ht="14.1" hidden="1" customHeight="1" outlineLevel="2">
      <c r="A275" t="s">
        <v>50</v>
      </c>
      <c r="B275" t="s">
        <v>2</v>
      </c>
      <c r="C275" t="s">
        <v>875</v>
      </c>
      <c r="D275" s="28">
        <v>24633</v>
      </c>
      <c r="E275" t="s">
        <v>4</v>
      </c>
      <c r="F275" t="s">
        <v>876</v>
      </c>
      <c r="G275" t="s">
        <v>877</v>
      </c>
      <c r="H275" s="2">
        <v>45435</v>
      </c>
      <c r="I275" s="2">
        <v>45437</v>
      </c>
      <c r="J275" s="2">
        <v>45482</v>
      </c>
      <c r="K275" t="s">
        <v>0</v>
      </c>
      <c r="L275" s="3">
        <v>-216791</v>
      </c>
      <c r="M275" t="s">
        <v>0</v>
      </c>
      <c r="N275" t="s">
        <v>6</v>
      </c>
      <c r="O275" s="2"/>
      <c r="P275" t="s">
        <v>0</v>
      </c>
      <c r="Q275" t="s">
        <v>8</v>
      </c>
      <c r="R275" s="30">
        <f>+VLOOKUP(D275,'NCC phản hồi'!B:H,7,0)</f>
        <v>216791</v>
      </c>
      <c r="S275" s="30">
        <f t="shared" si="4"/>
        <v>0</v>
      </c>
    </row>
    <row r="276" spans="1:19" ht="14.1" hidden="1" customHeight="1" outlineLevel="2">
      <c r="A276" t="s">
        <v>27</v>
      </c>
      <c r="B276" t="s">
        <v>2</v>
      </c>
      <c r="C276" t="s">
        <v>878</v>
      </c>
      <c r="D276" s="28">
        <v>24642</v>
      </c>
      <c r="E276" t="s">
        <v>4</v>
      </c>
      <c r="F276" t="s">
        <v>879</v>
      </c>
      <c r="G276" t="s">
        <v>880</v>
      </c>
      <c r="H276" s="2">
        <v>45435</v>
      </c>
      <c r="I276" s="2">
        <v>45437</v>
      </c>
      <c r="J276" s="2">
        <v>45482</v>
      </c>
      <c r="K276" t="s">
        <v>0</v>
      </c>
      <c r="L276" s="3">
        <v>-2785558</v>
      </c>
      <c r="M276" t="s">
        <v>0</v>
      </c>
      <c r="N276" t="s">
        <v>6</v>
      </c>
      <c r="O276" s="2"/>
      <c r="P276" t="s">
        <v>0</v>
      </c>
      <c r="Q276" t="s">
        <v>8</v>
      </c>
      <c r="R276" s="30">
        <f>+VLOOKUP(D276,'NCC phản hồi'!B:H,7,0)</f>
        <v>2785558</v>
      </c>
      <c r="S276" s="30">
        <f t="shared" si="4"/>
        <v>0</v>
      </c>
    </row>
    <row r="277" spans="1:19" ht="14.1" hidden="1" customHeight="1" outlineLevel="2">
      <c r="A277" t="s">
        <v>79</v>
      </c>
      <c r="B277" t="s">
        <v>2</v>
      </c>
      <c r="C277" t="s">
        <v>881</v>
      </c>
      <c r="D277" s="28">
        <v>23971</v>
      </c>
      <c r="E277" t="s">
        <v>4</v>
      </c>
      <c r="F277" t="s">
        <v>882</v>
      </c>
      <c r="G277" t="s">
        <v>883</v>
      </c>
      <c r="H277" s="2">
        <v>45435</v>
      </c>
      <c r="I277" s="2">
        <v>45435</v>
      </c>
      <c r="J277" s="2">
        <v>45480</v>
      </c>
      <c r="K277" t="s">
        <v>0</v>
      </c>
      <c r="L277" s="3">
        <v>-1586131</v>
      </c>
      <c r="M277" t="s">
        <v>0</v>
      </c>
      <c r="N277" t="s">
        <v>6</v>
      </c>
      <c r="O277" s="2"/>
      <c r="P277" t="s">
        <v>0</v>
      </c>
      <c r="Q277" t="s">
        <v>8</v>
      </c>
      <c r="R277" s="30">
        <f>+VLOOKUP(D277,'NCC phản hồi'!B:H,7,0)</f>
        <v>1586131</v>
      </c>
      <c r="S277" s="30">
        <f t="shared" si="4"/>
        <v>0</v>
      </c>
    </row>
    <row r="278" spans="1:19" ht="14.1" hidden="1" customHeight="1" outlineLevel="2">
      <c r="A278" t="s">
        <v>13</v>
      </c>
      <c r="B278" t="s">
        <v>2</v>
      </c>
      <c r="C278" t="s">
        <v>884</v>
      </c>
      <c r="D278" s="28">
        <v>25019</v>
      </c>
      <c r="E278" t="s">
        <v>4</v>
      </c>
      <c r="F278" t="s">
        <v>885</v>
      </c>
      <c r="G278" t="s">
        <v>886</v>
      </c>
      <c r="H278" s="2">
        <v>45439</v>
      </c>
      <c r="I278" s="2">
        <v>45441</v>
      </c>
      <c r="J278" s="2">
        <v>45486</v>
      </c>
      <c r="K278" t="s">
        <v>0</v>
      </c>
      <c r="L278" s="3">
        <v>-1852602</v>
      </c>
      <c r="M278" t="s">
        <v>0</v>
      </c>
      <c r="N278" t="s">
        <v>6</v>
      </c>
      <c r="O278" s="2"/>
      <c r="P278" t="s">
        <v>0</v>
      </c>
      <c r="Q278" t="s">
        <v>8</v>
      </c>
      <c r="R278" s="30">
        <f>+VLOOKUP(D278,'NCC phản hồi'!B:H,7,0)</f>
        <v>1852602</v>
      </c>
      <c r="S278" s="30">
        <f t="shared" si="4"/>
        <v>0</v>
      </c>
    </row>
    <row r="279" spans="1:19" ht="14.1" hidden="1" customHeight="1" outlineLevel="2">
      <c r="A279" t="s">
        <v>143</v>
      </c>
      <c r="B279" t="s">
        <v>2</v>
      </c>
      <c r="C279" t="s">
        <v>887</v>
      </c>
      <c r="D279" s="28">
        <v>25020</v>
      </c>
      <c r="E279" t="s">
        <v>4</v>
      </c>
      <c r="F279" t="s">
        <v>888</v>
      </c>
      <c r="G279" t="s">
        <v>889</v>
      </c>
      <c r="H279" s="2">
        <v>45439</v>
      </c>
      <c r="I279" s="2">
        <v>45441</v>
      </c>
      <c r="J279" s="2">
        <v>45486</v>
      </c>
      <c r="K279" t="s">
        <v>0</v>
      </c>
      <c r="L279" s="3">
        <v>-5402627</v>
      </c>
      <c r="M279" t="s">
        <v>0</v>
      </c>
      <c r="N279" t="s">
        <v>6</v>
      </c>
      <c r="O279" s="2"/>
      <c r="P279" t="s">
        <v>0</v>
      </c>
      <c r="Q279" t="s">
        <v>8</v>
      </c>
      <c r="R279" s="30">
        <f>+VLOOKUP(D279,'NCC phản hồi'!B:H,7,0)</f>
        <v>5402627</v>
      </c>
      <c r="S279" s="30">
        <f t="shared" si="4"/>
        <v>0</v>
      </c>
    </row>
    <row r="280" spans="1:19" ht="14.1" hidden="1" customHeight="1" outlineLevel="2">
      <c r="A280" t="s">
        <v>35</v>
      </c>
      <c r="B280" t="s">
        <v>2</v>
      </c>
      <c r="C280" t="s">
        <v>890</v>
      </c>
      <c r="D280" s="28">
        <v>25015</v>
      </c>
      <c r="E280" t="s">
        <v>4</v>
      </c>
      <c r="F280" t="s">
        <v>891</v>
      </c>
      <c r="G280" t="s">
        <v>892</v>
      </c>
      <c r="H280" s="2">
        <v>45439</v>
      </c>
      <c r="I280" s="2">
        <v>45441</v>
      </c>
      <c r="J280" s="2">
        <v>45486</v>
      </c>
      <c r="K280" t="s">
        <v>0</v>
      </c>
      <c r="L280" s="3">
        <v>-1416217</v>
      </c>
      <c r="M280" t="s">
        <v>0</v>
      </c>
      <c r="N280" t="s">
        <v>6</v>
      </c>
      <c r="O280" s="2"/>
      <c r="P280" t="s">
        <v>0</v>
      </c>
      <c r="Q280" t="s">
        <v>8</v>
      </c>
      <c r="R280" s="30">
        <f>+VLOOKUP(D280,'NCC phản hồi'!B:H,7,0)</f>
        <v>1416217</v>
      </c>
      <c r="S280" s="30">
        <f t="shared" si="4"/>
        <v>0</v>
      </c>
    </row>
    <row r="281" spans="1:19" ht="14.1" hidden="1" customHeight="1" outlineLevel="2">
      <c r="A281" t="s">
        <v>296</v>
      </c>
      <c r="B281" t="s">
        <v>2</v>
      </c>
      <c r="C281" t="s">
        <v>893</v>
      </c>
      <c r="D281" s="28">
        <v>25025</v>
      </c>
      <c r="E281" t="s">
        <v>4</v>
      </c>
      <c r="F281" t="s">
        <v>894</v>
      </c>
      <c r="G281" t="s">
        <v>895</v>
      </c>
      <c r="H281" s="2">
        <v>45439</v>
      </c>
      <c r="I281" s="2">
        <v>45441</v>
      </c>
      <c r="J281" s="2">
        <v>45486</v>
      </c>
      <c r="K281" t="s">
        <v>0</v>
      </c>
      <c r="L281" s="3">
        <v>-867162</v>
      </c>
      <c r="M281" t="s">
        <v>0</v>
      </c>
      <c r="N281" t="s">
        <v>6</v>
      </c>
      <c r="O281" s="2"/>
      <c r="P281" t="s">
        <v>0</v>
      </c>
      <c r="Q281" t="s">
        <v>8</v>
      </c>
      <c r="R281" s="30">
        <f>+VLOOKUP(D281,'NCC phản hồi'!B:H,7,0)</f>
        <v>867162</v>
      </c>
      <c r="S281" s="30">
        <f t="shared" si="4"/>
        <v>0</v>
      </c>
    </row>
    <row r="282" spans="1:19" ht="14.1" hidden="1" customHeight="1" outlineLevel="2">
      <c r="A282" t="s">
        <v>390</v>
      </c>
      <c r="B282" t="s">
        <v>2</v>
      </c>
      <c r="C282" t="s">
        <v>896</v>
      </c>
      <c r="D282" s="28">
        <v>25021</v>
      </c>
      <c r="E282" t="s">
        <v>4</v>
      </c>
      <c r="F282" t="s">
        <v>897</v>
      </c>
      <c r="G282" t="s">
        <v>898</v>
      </c>
      <c r="H282" s="2">
        <v>45439</v>
      </c>
      <c r="I282" s="2">
        <v>45441</v>
      </c>
      <c r="J282" s="2">
        <v>45486</v>
      </c>
      <c r="K282" t="s">
        <v>0</v>
      </c>
      <c r="L282" s="3">
        <v>-2066589</v>
      </c>
      <c r="M282" t="s">
        <v>0</v>
      </c>
      <c r="N282" t="s">
        <v>6</v>
      </c>
      <c r="O282" s="2"/>
      <c r="P282" t="s">
        <v>0</v>
      </c>
      <c r="Q282" t="s">
        <v>8</v>
      </c>
      <c r="R282" s="30">
        <f>+VLOOKUP(D282,'NCC phản hồi'!B:H,7,0)</f>
        <v>2066589</v>
      </c>
      <c r="S282" s="30">
        <f t="shared" si="4"/>
        <v>0</v>
      </c>
    </row>
    <row r="283" spans="1:19" ht="14.1" hidden="1" customHeight="1" outlineLevel="2">
      <c r="A283" t="s">
        <v>280</v>
      </c>
      <c r="B283" t="s">
        <v>2</v>
      </c>
      <c r="C283" t="s">
        <v>899</v>
      </c>
      <c r="D283" s="28">
        <v>25023</v>
      </c>
      <c r="E283" t="s">
        <v>4</v>
      </c>
      <c r="F283" t="s">
        <v>900</v>
      </c>
      <c r="G283" t="s">
        <v>901</v>
      </c>
      <c r="H283" s="2">
        <v>45439</v>
      </c>
      <c r="I283" s="2">
        <v>45441</v>
      </c>
      <c r="J283" s="2">
        <v>45486</v>
      </c>
      <c r="K283" t="s">
        <v>0</v>
      </c>
      <c r="L283" s="3">
        <v>-2283379</v>
      </c>
      <c r="M283" t="s">
        <v>0</v>
      </c>
      <c r="N283" t="s">
        <v>6</v>
      </c>
      <c r="O283" s="2"/>
      <c r="P283" t="s">
        <v>0</v>
      </c>
      <c r="Q283" t="s">
        <v>8</v>
      </c>
      <c r="R283" s="30">
        <f>+VLOOKUP(D283,'NCC phản hồi'!B:H,7,0)</f>
        <v>2283379</v>
      </c>
      <c r="S283" s="30">
        <f t="shared" si="4"/>
        <v>0</v>
      </c>
    </row>
    <row r="284" spans="1:19" ht="14.1" hidden="1" customHeight="1" outlineLevel="2">
      <c r="A284" t="s">
        <v>147</v>
      </c>
      <c r="B284" t="s">
        <v>2</v>
      </c>
      <c r="C284" t="s">
        <v>902</v>
      </c>
      <c r="D284" s="28">
        <v>25022</v>
      </c>
      <c r="E284" t="s">
        <v>4</v>
      </c>
      <c r="F284" t="s">
        <v>903</v>
      </c>
      <c r="G284" t="s">
        <v>904</v>
      </c>
      <c r="H284" s="2">
        <v>45439</v>
      </c>
      <c r="I284" s="2">
        <v>45441</v>
      </c>
      <c r="J284" s="2">
        <v>45486</v>
      </c>
      <c r="K284" t="s">
        <v>0</v>
      </c>
      <c r="L284" s="3">
        <v>-1199426</v>
      </c>
      <c r="M284" t="s">
        <v>0</v>
      </c>
      <c r="N284" t="s">
        <v>6</v>
      </c>
      <c r="O284" s="2"/>
      <c r="P284" t="s">
        <v>0</v>
      </c>
      <c r="Q284" t="s">
        <v>8</v>
      </c>
      <c r="R284" s="30">
        <f>+VLOOKUP(D284,'NCC phản hồi'!B:H,7,0)</f>
        <v>1199426</v>
      </c>
      <c r="S284" s="30">
        <f t="shared" si="4"/>
        <v>0</v>
      </c>
    </row>
    <row r="285" spans="1:19" ht="14.1" hidden="1" customHeight="1" outlineLevel="2">
      <c r="A285" t="s">
        <v>668</v>
      </c>
      <c r="B285" t="s">
        <v>2</v>
      </c>
      <c r="C285" t="s">
        <v>905</v>
      </c>
      <c r="D285" s="28">
        <v>25024</v>
      </c>
      <c r="E285" t="s">
        <v>4</v>
      </c>
      <c r="F285" t="s">
        <v>906</v>
      </c>
      <c r="G285" t="s">
        <v>907</v>
      </c>
      <c r="H285" s="2">
        <v>45439</v>
      </c>
      <c r="I285" s="2">
        <v>45441</v>
      </c>
      <c r="J285" s="2">
        <v>45486</v>
      </c>
      <c r="K285" t="s">
        <v>0</v>
      </c>
      <c r="L285" s="3">
        <v>-1083953</v>
      </c>
      <c r="M285" t="s">
        <v>0</v>
      </c>
      <c r="N285" t="s">
        <v>6</v>
      </c>
      <c r="O285" s="2"/>
      <c r="P285" t="s">
        <v>0</v>
      </c>
      <c r="Q285" t="s">
        <v>8</v>
      </c>
      <c r="R285" s="30">
        <f>+VLOOKUP(D285,'NCC phản hồi'!B:H,7,0)</f>
        <v>1083953</v>
      </c>
      <c r="S285" s="30">
        <f t="shared" si="4"/>
        <v>0</v>
      </c>
    </row>
    <row r="286" spans="1:19" ht="14.1" hidden="1" customHeight="1" outlineLevel="2">
      <c r="A286" t="s">
        <v>114</v>
      </c>
      <c r="B286" t="s">
        <v>2</v>
      </c>
      <c r="C286" t="s">
        <v>908</v>
      </c>
      <c r="D286" s="28">
        <v>25016</v>
      </c>
      <c r="E286" t="s">
        <v>4</v>
      </c>
      <c r="F286" t="s">
        <v>909</v>
      </c>
      <c r="G286" t="s">
        <v>910</v>
      </c>
      <c r="H286" s="2">
        <v>45439</v>
      </c>
      <c r="I286" s="2">
        <v>45442</v>
      </c>
      <c r="J286" s="2">
        <v>45487</v>
      </c>
      <c r="K286" t="s">
        <v>0</v>
      </c>
      <c r="L286" s="3">
        <v>-1802922</v>
      </c>
      <c r="M286" t="s">
        <v>0</v>
      </c>
      <c r="N286" t="s">
        <v>6</v>
      </c>
      <c r="O286" s="2"/>
      <c r="P286" t="s">
        <v>0</v>
      </c>
      <c r="Q286" t="s">
        <v>8</v>
      </c>
      <c r="R286" s="30">
        <f>+VLOOKUP(D286,'NCC phản hồi'!B:H,7,0)</f>
        <v>1802922</v>
      </c>
      <c r="S286" s="30">
        <f t="shared" si="4"/>
        <v>0</v>
      </c>
    </row>
    <row r="287" spans="1:19" ht="14.1" hidden="1" customHeight="1" outlineLevel="2">
      <c r="A287" t="s">
        <v>27</v>
      </c>
      <c r="B287" t="s">
        <v>2</v>
      </c>
      <c r="C287" t="s">
        <v>911</v>
      </c>
      <c r="D287" s="28">
        <v>25018</v>
      </c>
      <c r="E287" t="s">
        <v>4</v>
      </c>
      <c r="F287" t="s">
        <v>912</v>
      </c>
      <c r="G287" t="s">
        <v>913</v>
      </c>
      <c r="H287" s="2">
        <v>45439</v>
      </c>
      <c r="I287" s="2">
        <v>45441</v>
      </c>
      <c r="J287" s="2">
        <v>45486</v>
      </c>
      <c r="K287" t="s">
        <v>0</v>
      </c>
      <c r="L287" s="3">
        <v>-3002348</v>
      </c>
      <c r="M287" t="s">
        <v>0</v>
      </c>
      <c r="N287" t="s">
        <v>6</v>
      </c>
      <c r="O287" s="2"/>
      <c r="P287" t="s">
        <v>0</v>
      </c>
      <c r="Q287" t="s">
        <v>8</v>
      </c>
      <c r="R287" s="30">
        <f>+VLOOKUP(D287,'NCC phản hồi'!B:H,7,0)</f>
        <v>3002348</v>
      </c>
      <c r="S287" s="30">
        <f t="shared" si="4"/>
        <v>0</v>
      </c>
    </row>
    <row r="288" spans="1:19" ht="14.1" hidden="1" customHeight="1" outlineLevel="2">
      <c r="A288" t="s">
        <v>174</v>
      </c>
      <c r="B288" t="s">
        <v>2</v>
      </c>
      <c r="C288" t="s">
        <v>914</v>
      </c>
      <c r="D288" s="28">
        <v>25017</v>
      </c>
      <c r="E288" t="s">
        <v>4</v>
      </c>
      <c r="F288" t="s">
        <v>915</v>
      </c>
      <c r="G288" t="s">
        <v>916</v>
      </c>
      <c r="H288" s="2">
        <v>45439</v>
      </c>
      <c r="I288" s="2">
        <v>45441</v>
      </c>
      <c r="J288" s="2">
        <v>45486</v>
      </c>
      <c r="K288" t="s">
        <v>0</v>
      </c>
      <c r="L288" s="3">
        <v>-1199426</v>
      </c>
      <c r="M288" t="s">
        <v>0</v>
      </c>
      <c r="N288" t="s">
        <v>6</v>
      </c>
      <c r="O288" s="2"/>
      <c r="P288" t="s">
        <v>0</v>
      </c>
      <c r="Q288" t="s">
        <v>8</v>
      </c>
      <c r="R288" s="30">
        <f>+VLOOKUP(D288,'NCC phản hồi'!B:H,7,0)</f>
        <v>1199426</v>
      </c>
      <c r="S288" s="30">
        <f t="shared" si="4"/>
        <v>0</v>
      </c>
    </row>
    <row r="289" spans="1:19" ht="14.1" hidden="1" customHeight="1" outlineLevel="2">
      <c r="A289" t="s">
        <v>244</v>
      </c>
      <c r="B289" t="s">
        <v>2</v>
      </c>
      <c r="C289" t="s">
        <v>917</v>
      </c>
      <c r="D289" s="28">
        <v>25105</v>
      </c>
      <c r="E289" t="s">
        <v>4</v>
      </c>
      <c r="F289" t="s">
        <v>918</v>
      </c>
      <c r="G289" t="s">
        <v>919</v>
      </c>
      <c r="H289" s="2">
        <v>45440</v>
      </c>
      <c r="I289" s="2">
        <v>45442</v>
      </c>
      <c r="J289" s="2">
        <v>45487</v>
      </c>
      <c r="K289" t="s">
        <v>0</v>
      </c>
      <c r="L289" s="3">
        <v>-1586131</v>
      </c>
      <c r="M289" t="s">
        <v>0</v>
      </c>
      <c r="N289" t="s">
        <v>6</v>
      </c>
      <c r="O289" s="2"/>
      <c r="P289" t="s">
        <v>0</v>
      </c>
      <c r="Q289" t="s">
        <v>8</v>
      </c>
      <c r="R289" s="30">
        <f>+VLOOKUP(D289,'NCC phản hồi'!B:H,7,0)</f>
        <v>1586131</v>
      </c>
      <c r="S289" s="30">
        <f t="shared" si="4"/>
        <v>0</v>
      </c>
    </row>
    <row r="290" spans="1:19" ht="14.1" hidden="1" customHeight="1" outlineLevel="2">
      <c r="A290" t="s">
        <v>244</v>
      </c>
      <c r="B290" t="s">
        <v>2</v>
      </c>
      <c r="C290" t="s">
        <v>920</v>
      </c>
      <c r="D290" s="28">
        <v>25106</v>
      </c>
      <c r="E290" t="s">
        <v>4</v>
      </c>
      <c r="F290" t="s">
        <v>921</v>
      </c>
      <c r="G290" t="s">
        <v>922</v>
      </c>
      <c r="H290" s="2">
        <v>45440</v>
      </c>
      <c r="I290" s="2">
        <v>45442</v>
      </c>
      <c r="J290" s="2">
        <v>45487</v>
      </c>
      <c r="K290" t="s">
        <v>0</v>
      </c>
      <c r="L290" s="3">
        <v>-1586131</v>
      </c>
      <c r="M290" t="s">
        <v>0</v>
      </c>
      <c r="N290" t="s">
        <v>6</v>
      </c>
      <c r="O290" s="2"/>
      <c r="P290" t="s">
        <v>0</v>
      </c>
      <c r="Q290" t="s">
        <v>8</v>
      </c>
      <c r="R290" s="30">
        <f>+VLOOKUP(D290,'NCC phản hồi'!B:H,7,0)</f>
        <v>1586131</v>
      </c>
      <c r="S290" s="30">
        <f t="shared" si="4"/>
        <v>0</v>
      </c>
    </row>
    <row r="291" spans="1:19" ht="14.1" hidden="1" customHeight="1" outlineLevel="2">
      <c r="A291" t="s">
        <v>72</v>
      </c>
      <c r="B291" t="s">
        <v>2</v>
      </c>
      <c r="C291" t="s">
        <v>923</v>
      </c>
      <c r="D291" s="28">
        <v>25104</v>
      </c>
      <c r="E291" t="s">
        <v>4</v>
      </c>
      <c r="F291" t="s">
        <v>924</v>
      </c>
      <c r="G291" t="s">
        <v>925</v>
      </c>
      <c r="H291" s="2">
        <v>45440</v>
      </c>
      <c r="I291" s="2">
        <v>45441</v>
      </c>
      <c r="J291" s="2">
        <v>45486</v>
      </c>
      <c r="K291" t="s">
        <v>0</v>
      </c>
      <c r="L291" s="3">
        <v>-2785558</v>
      </c>
      <c r="M291" t="s">
        <v>0</v>
      </c>
      <c r="N291" t="s">
        <v>6</v>
      </c>
      <c r="O291" s="2"/>
      <c r="P291" t="s">
        <v>0</v>
      </c>
      <c r="Q291" t="s">
        <v>8</v>
      </c>
      <c r="R291" s="30">
        <f>+VLOOKUP(D291,'NCC phản hồi'!B:H,7,0)</f>
        <v>2785558</v>
      </c>
      <c r="S291" s="30">
        <f t="shared" si="4"/>
        <v>0</v>
      </c>
    </row>
    <row r="292" spans="1:19" ht="14.1" hidden="1" customHeight="1" outlineLevel="2">
      <c r="A292" t="s">
        <v>79</v>
      </c>
      <c r="B292" t="s">
        <v>2</v>
      </c>
      <c r="C292" t="s">
        <v>926</v>
      </c>
      <c r="D292" s="28">
        <v>25055</v>
      </c>
      <c r="E292" t="s">
        <v>4</v>
      </c>
      <c r="F292" t="s">
        <v>927</v>
      </c>
      <c r="G292" t="s">
        <v>928</v>
      </c>
      <c r="H292" s="2">
        <v>45440</v>
      </c>
      <c r="I292" s="2">
        <v>45440</v>
      </c>
      <c r="J292" s="2">
        <v>45485</v>
      </c>
      <c r="K292" t="s">
        <v>0</v>
      </c>
      <c r="L292" s="3">
        <v>-1633008</v>
      </c>
      <c r="M292" t="s">
        <v>0</v>
      </c>
      <c r="N292" t="s">
        <v>6</v>
      </c>
      <c r="O292" s="2"/>
      <c r="P292" t="s">
        <v>0</v>
      </c>
      <c r="Q292" t="s">
        <v>8</v>
      </c>
      <c r="R292" s="30">
        <f>+VLOOKUP(D292,'NCC phản hồi'!B:H,7,0)</f>
        <v>1633008</v>
      </c>
      <c r="S292" s="30">
        <f t="shared" si="4"/>
        <v>0</v>
      </c>
    </row>
    <row r="293" spans="1:19" ht="14.1" hidden="1" customHeight="1" outlineLevel="2">
      <c r="A293" t="s">
        <v>99</v>
      </c>
      <c r="B293" t="s">
        <v>2</v>
      </c>
      <c r="C293" t="s">
        <v>929</v>
      </c>
      <c r="D293" s="28">
        <v>25155</v>
      </c>
      <c r="E293" t="s">
        <v>4</v>
      </c>
      <c r="F293" t="s">
        <v>930</v>
      </c>
      <c r="G293" t="s">
        <v>931</v>
      </c>
      <c r="H293" s="2">
        <v>45441</v>
      </c>
      <c r="I293" s="2">
        <v>45441</v>
      </c>
      <c r="J293" s="2">
        <v>45486</v>
      </c>
      <c r="K293" t="s">
        <v>0</v>
      </c>
      <c r="L293" s="3">
        <v>-1802922</v>
      </c>
      <c r="M293" t="s">
        <v>0</v>
      </c>
      <c r="N293" t="s">
        <v>6</v>
      </c>
      <c r="O293" s="2"/>
      <c r="P293" t="s">
        <v>0</v>
      </c>
      <c r="Q293" t="s">
        <v>8</v>
      </c>
      <c r="R293" s="30">
        <f>+VLOOKUP(D293,'NCC phản hồi'!B:H,7,0)</f>
        <v>1802922</v>
      </c>
      <c r="S293" s="30">
        <f t="shared" si="4"/>
        <v>0</v>
      </c>
    </row>
    <row r="294" spans="1:19" ht="14.1" hidden="1" customHeight="1" outlineLevel="2">
      <c r="A294" t="s">
        <v>332</v>
      </c>
      <c r="B294" t="s">
        <v>2</v>
      </c>
      <c r="C294" t="s">
        <v>932</v>
      </c>
      <c r="D294" s="28">
        <v>25133</v>
      </c>
      <c r="E294" t="s">
        <v>4</v>
      </c>
      <c r="F294" t="s">
        <v>933</v>
      </c>
      <c r="G294" t="s">
        <v>934</v>
      </c>
      <c r="H294" s="2">
        <v>45441</v>
      </c>
      <c r="I294" s="2">
        <v>45441</v>
      </c>
      <c r="J294" s="2">
        <v>45486</v>
      </c>
      <c r="K294" t="s">
        <v>0</v>
      </c>
      <c r="L294" s="3">
        <v>-2786983</v>
      </c>
      <c r="M294" t="s">
        <v>0</v>
      </c>
      <c r="N294" t="s">
        <v>6</v>
      </c>
      <c r="O294" s="2"/>
      <c r="P294" t="s">
        <v>0</v>
      </c>
      <c r="Q294" t="s">
        <v>8</v>
      </c>
      <c r="R294" s="30">
        <f>+VLOOKUP(D294,'NCC phản hồi'!B:H,7,0)</f>
        <v>2786983</v>
      </c>
      <c r="S294" s="30">
        <f t="shared" si="4"/>
        <v>0</v>
      </c>
    </row>
    <row r="295" spans="1:19" ht="14.1" hidden="1" customHeight="1" outlineLevel="2">
      <c r="A295" t="s">
        <v>87</v>
      </c>
      <c r="B295" t="s">
        <v>2</v>
      </c>
      <c r="C295" t="s">
        <v>935</v>
      </c>
      <c r="D295" s="28">
        <v>25125</v>
      </c>
      <c r="E295" t="s">
        <v>4</v>
      </c>
      <c r="F295" t="s">
        <v>936</v>
      </c>
      <c r="G295" t="s">
        <v>937</v>
      </c>
      <c r="H295" s="2">
        <v>45441</v>
      </c>
      <c r="I295" s="2">
        <v>45441</v>
      </c>
      <c r="J295" s="2">
        <v>45486</v>
      </c>
      <c r="K295" t="s">
        <v>0</v>
      </c>
      <c r="L295" s="3">
        <v>-3002348</v>
      </c>
      <c r="M295" t="s">
        <v>0</v>
      </c>
      <c r="N295" t="s">
        <v>6</v>
      </c>
      <c r="O295" s="2"/>
      <c r="P295" t="s">
        <v>0</v>
      </c>
      <c r="Q295" t="s">
        <v>8</v>
      </c>
      <c r="R295" s="30">
        <f>+VLOOKUP(D295,'NCC phản hồi'!B:H,7,0)</f>
        <v>3002348</v>
      </c>
      <c r="S295" s="30">
        <f t="shared" si="4"/>
        <v>0</v>
      </c>
    </row>
    <row r="296" spans="1:19" ht="14.1" hidden="1" customHeight="1" outlineLevel="2">
      <c r="A296" t="s">
        <v>19</v>
      </c>
      <c r="B296" t="s">
        <v>2</v>
      </c>
      <c r="C296" t="s">
        <v>938</v>
      </c>
      <c r="D296" s="28">
        <v>25110</v>
      </c>
      <c r="E296" t="s">
        <v>4</v>
      </c>
      <c r="F296" t="s">
        <v>939</v>
      </c>
      <c r="G296" t="s">
        <v>940</v>
      </c>
      <c r="H296" s="2">
        <v>45441</v>
      </c>
      <c r="I296" s="2">
        <v>45441</v>
      </c>
      <c r="J296" s="2">
        <v>45486</v>
      </c>
      <c r="K296" t="s">
        <v>0</v>
      </c>
      <c r="L296" s="3">
        <v>-1802922</v>
      </c>
      <c r="M296" t="s">
        <v>0</v>
      </c>
      <c r="N296" t="s">
        <v>6</v>
      </c>
      <c r="O296" s="2"/>
      <c r="P296" t="s">
        <v>0</v>
      </c>
      <c r="Q296" t="s">
        <v>8</v>
      </c>
      <c r="R296" s="30">
        <f>+VLOOKUP(D296,'NCC phản hồi'!B:H,7,0)</f>
        <v>1802922</v>
      </c>
      <c r="S296" s="30">
        <f t="shared" si="4"/>
        <v>0</v>
      </c>
    </row>
    <row r="297" spans="1:19" ht="14.1" hidden="1" customHeight="1" outlineLevel="2">
      <c r="A297" t="s">
        <v>58</v>
      </c>
      <c r="B297" t="s">
        <v>2</v>
      </c>
      <c r="C297" t="s">
        <v>941</v>
      </c>
      <c r="D297" s="28">
        <v>26120</v>
      </c>
      <c r="E297" t="s">
        <v>4</v>
      </c>
      <c r="F297" t="s">
        <v>942</v>
      </c>
      <c r="G297" t="s">
        <v>943</v>
      </c>
      <c r="H297" s="2">
        <v>45442</v>
      </c>
      <c r="I297" s="2">
        <v>45443</v>
      </c>
      <c r="J297" s="2">
        <v>45488</v>
      </c>
      <c r="K297" t="s">
        <v>0</v>
      </c>
      <c r="L297" s="3">
        <v>-1200852</v>
      </c>
      <c r="M297" t="s">
        <v>0</v>
      </c>
      <c r="N297" t="s">
        <v>6</v>
      </c>
      <c r="O297" s="2"/>
      <c r="P297" t="s">
        <v>0</v>
      </c>
      <c r="Q297" t="s">
        <v>8</v>
      </c>
      <c r="R297" s="30">
        <f>+VLOOKUP(D297,'NCC phản hồi'!B:H,7,0)</f>
        <v>1200852</v>
      </c>
      <c r="S297" s="30">
        <f t="shared" si="4"/>
        <v>0</v>
      </c>
    </row>
    <row r="298" spans="1:19" ht="14.1" hidden="1" customHeight="1" outlineLevel="2">
      <c r="A298" t="s">
        <v>72</v>
      </c>
      <c r="B298" t="s">
        <v>2</v>
      </c>
      <c r="C298" t="s">
        <v>944</v>
      </c>
      <c r="D298" s="28">
        <v>26119</v>
      </c>
      <c r="E298" t="s">
        <v>4</v>
      </c>
      <c r="F298" t="s">
        <v>945</v>
      </c>
      <c r="G298" t="s">
        <v>946</v>
      </c>
      <c r="H298" s="2">
        <v>45442</v>
      </c>
      <c r="I298" s="2">
        <v>45443</v>
      </c>
      <c r="J298" s="2">
        <v>45488</v>
      </c>
      <c r="K298" t="s">
        <v>0</v>
      </c>
      <c r="L298" s="3">
        <v>-2785558</v>
      </c>
      <c r="M298" t="s">
        <v>0</v>
      </c>
      <c r="N298" t="s">
        <v>6</v>
      </c>
      <c r="O298" s="2"/>
      <c r="P298" t="s">
        <v>0</v>
      </c>
      <c r="Q298" t="s">
        <v>8</v>
      </c>
      <c r="R298" s="30">
        <f>+VLOOKUP(D298,'NCC phản hồi'!B:H,7,0)</f>
        <v>2785558</v>
      </c>
      <c r="S298" s="30">
        <f t="shared" si="4"/>
        <v>0</v>
      </c>
    </row>
    <row r="299" spans="1:19" ht="14.1" customHeight="1" outlineLevel="2">
      <c r="A299" t="s">
        <v>2</v>
      </c>
      <c r="B299" t="s">
        <v>2</v>
      </c>
      <c r="C299" t="s">
        <v>947</v>
      </c>
      <c r="D299">
        <v>569</v>
      </c>
      <c r="E299" t="s">
        <v>948</v>
      </c>
      <c r="F299" t="s">
        <v>0</v>
      </c>
      <c r="G299" t="s">
        <v>949</v>
      </c>
      <c r="H299" s="2">
        <v>45440</v>
      </c>
      <c r="I299" s="2">
        <v>45440</v>
      </c>
      <c r="J299" s="2">
        <v>45440</v>
      </c>
      <c r="K299" t="s">
        <v>950</v>
      </c>
      <c r="L299" s="3">
        <v>14394901</v>
      </c>
      <c r="M299" t="s">
        <v>0</v>
      </c>
      <c r="N299" t="s">
        <v>951</v>
      </c>
      <c r="O299" s="2">
        <v>45448</v>
      </c>
      <c r="P299" t="s">
        <v>7</v>
      </c>
      <c r="Q299" t="s">
        <v>8</v>
      </c>
      <c r="R299" s="30">
        <f>+VLOOKUP(D299,'NCC phản hồi'!B:H,7,0)</f>
        <v>-15546493</v>
      </c>
      <c r="S299" s="30">
        <f t="shared" si="4"/>
        <v>-1151592</v>
      </c>
    </row>
    <row r="300" spans="1:19" ht="14.1" hidden="1" customHeight="1" outlineLevel="2">
      <c r="A300" t="s">
        <v>2</v>
      </c>
      <c r="B300" t="s">
        <v>2</v>
      </c>
      <c r="C300" t="s">
        <v>952</v>
      </c>
      <c r="D300" s="28">
        <v>28813</v>
      </c>
      <c r="E300" t="s">
        <v>953</v>
      </c>
      <c r="F300" t="s">
        <v>0</v>
      </c>
      <c r="G300" t="s">
        <v>954</v>
      </c>
      <c r="H300" s="2">
        <v>45440</v>
      </c>
      <c r="I300" s="2">
        <v>45440</v>
      </c>
      <c r="J300" s="2">
        <v>45440</v>
      </c>
      <c r="K300" t="s">
        <v>955</v>
      </c>
      <c r="L300" s="3">
        <v>8636940</v>
      </c>
      <c r="M300" t="s">
        <v>0</v>
      </c>
      <c r="N300" t="s">
        <v>956</v>
      </c>
      <c r="O300" s="2">
        <v>45448</v>
      </c>
      <c r="P300" t="s">
        <v>7</v>
      </c>
      <c r="Q300" t="s">
        <v>8</v>
      </c>
      <c r="R300" s="30">
        <f>+VLOOKUP(D300,'NCC phản hồi'!B:H,7,0)</f>
        <v>-8636940</v>
      </c>
      <c r="S300" s="30">
        <f t="shared" si="4"/>
        <v>0</v>
      </c>
    </row>
    <row r="301" spans="1:19" ht="14.1" hidden="1" customHeight="1" outlineLevel="2">
      <c r="A301" t="s">
        <v>2</v>
      </c>
      <c r="B301" t="s">
        <v>2</v>
      </c>
      <c r="C301" t="s">
        <v>957</v>
      </c>
      <c r="D301" s="28">
        <v>27425</v>
      </c>
      <c r="E301" t="s">
        <v>953</v>
      </c>
      <c r="F301" t="s">
        <v>0</v>
      </c>
      <c r="G301" t="s">
        <v>958</v>
      </c>
      <c r="H301" s="2">
        <v>45440</v>
      </c>
      <c r="I301" s="2">
        <v>45440</v>
      </c>
      <c r="J301" s="2">
        <v>45440</v>
      </c>
      <c r="K301" t="s">
        <v>955</v>
      </c>
      <c r="L301" s="3">
        <v>39729927</v>
      </c>
      <c r="M301" t="s">
        <v>0</v>
      </c>
      <c r="N301" t="s">
        <v>956</v>
      </c>
      <c r="O301" s="2">
        <v>45448</v>
      </c>
      <c r="P301" t="s">
        <v>7</v>
      </c>
      <c r="Q301" t="s">
        <v>8</v>
      </c>
      <c r="R301" s="30">
        <f>+VLOOKUP(D301,'NCC phản hồi'!B:H,7,0)</f>
        <v>-39729927</v>
      </c>
      <c r="S301" s="30">
        <f t="shared" si="4"/>
        <v>0</v>
      </c>
    </row>
    <row r="302" spans="1:19" ht="14.1" hidden="1" customHeight="1" outlineLevel="2">
      <c r="A302" t="s">
        <v>2</v>
      </c>
      <c r="B302" t="s">
        <v>2</v>
      </c>
      <c r="C302" t="s">
        <v>959</v>
      </c>
      <c r="D302" s="28">
        <v>25770</v>
      </c>
      <c r="E302" t="s">
        <v>953</v>
      </c>
      <c r="F302" t="s">
        <v>0</v>
      </c>
      <c r="G302" t="s">
        <v>960</v>
      </c>
      <c r="H302" s="2">
        <v>45440</v>
      </c>
      <c r="I302" s="2">
        <v>45440</v>
      </c>
      <c r="J302" s="2">
        <v>45440</v>
      </c>
      <c r="K302" t="s">
        <v>955</v>
      </c>
      <c r="L302" s="3">
        <v>10364328</v>
      </c>
      <c r="M302" t="s">
        <v>0</v>
      </c>
      <c r="N302" t="s">
        <v>961</v>
      </c>
      <c r="O302" s="2">
        <v>45448</v>
      </c>
      <c r="P302" t="s">
        <v>7</v>
      </c>
      <c r="Q302" t="s">
        <v>8</v>
      </c>
      <c r="R302" s="30">
        <f>+VLOOKUP(D302,'NCC phản hồi'!B:H,7,0)</f>
        <v>-10364328</v>
      </c>
      <c r="S302" s="30">
        <f t="shared" si="4"/>
        <v>0</v>
      </c>
    </row>
    <row r="303" spans="1:19" hidden="1">
      <c r="A303" s="7" t="s">
        <v>0</v>
      </c>
      <c r="B303" s="7" t="s">
        <v>0</v>
      </c>
      <c r="C303" s="7" t="s">
        <v>0</v>
      </c>
      <c r="D303" s="7"/>
      <c r="E303" s="7" t="s">
        <v>0</v>
      </c>
      <c r="F303" s="7" t="s">
        <v>0</v>
      </c>
      <c r="G303" s="7" t="s">
        <v>0</v>
      </c>
      <c r="H303" s="8"/>
      <c r="I303" s="8"/>
      <c r="J303" s="8"/>
      <c r="K303" s="7" t="s">
        <v>0</v>
      </c>
      <c r="L303" s="9">
        <v>-567109846</v>
      </c>
      <c r="M303" s="7" t="s">
        <v>0</v>
      </c>
      <c r="N303" s="7" t="s">
        <v>0</v>
      </c>
      <c r="O303" s="8"/>
      <c r="P303" s="7" t="s">
        <v>0</v>
      </c>
      <c r="Q303" s="7" t="s">
        <v>0</v>
      </c>
    </row>
  </sheetData>
  <autoFilter ref="A1:S303">
    <filterColumn colId="18">
      <filters>
        <filter val="-1,151,592"/>
      </filters>
    </filterColumn>
  </autoFilter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15"/>
  <sheetViews>
    <sheetView tabSelected="1" workbookViewId="0"/>
  </sheetViews>
  <sheetFormatPr defaultRowHeight="14.25"/>
  <cols>
    <col min="1" max="1" width="14.5703125" style="15" customWidth="1"/>
    <col min="2" max="2" width="11.7109375" style="15" customWidth="1"/>
    <col min="3" max="3" width="12.42578125" style="15" customWidth="1"/>
    <col min="4" max="4" width="67.42578125" style="15" bestFit="1" customWidth="1"/>
    <col min="5" max="5" width="17.42578125" style="15" customWidth="1"/>
    <col min="6" max="6" width="10.42578125" style="15" customWidth="1"/>
    <col min="7" max="7" width="11.28515625" style="15" customWidth="1"/>
    <col min="8" max="8" width="12.85546875" style="15" customWidth="1"/>
    <col min="9" max="9" width="24.42578125" style="15" customWidth="1"/>
    <col min="10" max="10" width="9.5703125" style="15" bestFit="1" customWidth="1"/>
    <col min="11" max="11" width="13.85546875" style="15" customWidth="1"/>
    <col min="12" max="12" width="17.5703125" style="15" bestFit="1" customWidth="1"/>
    <col min="13" max="13" width="16.28515625" style="15" bestFit="1" customWidth="1"/>
    <col min="14" max="16384" width="9.140625" style="15"/>
  </cols>
  <sheetData>
    <row r="1" spans="1:13" ht="21">
      <c r="A1" s="11" t="s">
        <v>978</v>
      </c>
      <c r="B1" s="12" t="s">
        <v>979</v>
      </c>
      <c r="C1" s="12" t="s">
        <v>980</v>
      </c>
      <c r="D1" s="12" t="s">
        <v>981</v>
      </c>
      <c r="E1" s="13" t="s">
        <v>982</v>
      </c>
      <c r="F1" s="12" t="s">
        <v>983</v>
      </c>
      <c r="G1" s="13" t="s">
        <v>984</v>
      </c>
      <c r="H1" s="13" t="s">
        <v>985</v>
      </c>
      <c r="I1" s="12" t="s">
        <v>986</v>
      </c>
      <c r="J1" s="12" t="s">
        <v>987</v>
      </c>
      <c r="K1" s="14" t="s">
        <v>988</v>
      </c>
    </row>
    <row r="2" spans="1:13" hidden="1">
      <c r="A2" s="16">
        <v>45363</v>
      </c>
      <c r="B2" s="17">
        <v>11642</v>
      </c>
      <c r="C2" s="18" t="s">
        <v>989</v>
      </c>
      <c r="D2" s="18" t="s">
        <v>990</v>
      </c>
      <c r="E2" s="19">
        <v>1395208</v>
      </c>
      <c r="F2" s="20" t="s">
        <v>991</v>
      </c>
      <c r="G2" s="19">
        <v>111617</v>
      </c>
      <c r="H2" s="19">
        <v>1506825</v>
      </c>
      <c r="I2" s="18" t="s">
        <v>992</v>
      </c>
      <c r="J2" s="18" t="s">
        <v>993</v>
      </c>
      <c r="K2" s="16">
        <v>45411</v>
      </c>
      <c r="L2" s="29">
        <f>+VLOOKUP(B2,'EBS phản hồi'!D:L,9,0)</f>
        <v>-1506825</v>
      </c>
      <c r="M2" s="29">
        <f>+L2+H2</f>
        <v>0</v>
      </c>
    </row>
    <row r="3" spans="1:13" hidden="1">
      <c r="A3" s="16">
        <v>45365</v>
      </c>
      <c r="B3" s="17">
        <v>12193</v>
      </c>
      <c r="C3" s="18" t="s">
        <v>989</v>
      </c>
      <c r="D3" s="18" t="s">
        <v>994</v>
      </c>
      <c r="E3" s="19">
        <v>6626400</v>
      </c>
      <c r="F3" s="20" t="s">
        <v>991</v>
      </c>
      <c r="G3" s="19">
        <v>530112</v>
      </c>
      <c r="H3" s="19">
        <v>7156512</v>
      </c>
      <c r="I3" s="18" t="s">
        <v>992</v>
      </c>
      <c r="J3" s="18" t="s">
        <v>993</v>
      </c>
      <c r="K3" s="16">
        <v>45413</v>
      </c>
      <c r="L3" s="29">
        <f>+VLOOKUP(B3,'EBS phản hồi'!D:L,9,0)</f>
        <v>-7156512</v>
      </c>
      <c r="M3" s="29">
        <f t="shared" ref="M3:M66" si="0">+L3+H3</f>
        <v>0</v>
      </c>
    </row>
    <row r="4" spans="1:13" hidden="1">
      <c r="A4" s="16">
        <v>45359</v>
      </c>
      <c r="B4" s="17">
        <v>11262</v>
      </c>
      <c r="C4" s="18" t="s">
        <v>989</v>
      </c>
      <c r="D4" s="18" t="s">
        <v>995</v>
      </c>
      <c r="E4" s="19">
        <v>-1468639.8148148148</v>
      </c>
      <c r="F4" s="20" t="s">
        <v>991</v>
      </c>
      <c r="G4" s="19">
        <v>-117491.18518518518</v>
      </c>
      <c r="H4" s="19">
        <v>-1586131</v>
      </c>
      <c r="I4" s="18" t="s">
        <v>992</v>
      </c>
      <c r="J4" s="18" t="s">
        <v>993</v>
      </c>
      <c r="K4" s="16">
        <v>45413</v>
      </c>
      <c r="L4" s="29">
        <f>+VLOOKUP(B4,'EBS phản hồi'!D:L,9,0)</f>
        <v>1586131</v>
      </c>
      <c r="M4" s="29">
        <f t="shared" si="0"/>
        <v>0</v>
      </c>
    </row>
    <row r="5" spans="1:13" hidden="1">
      <c r="A5" s="16">
        <v>45363</v>
      </c>
      <c r="B5" s="17">
        <v>11594</v>
      </c>
      <c r="C5" s="18" t="s">
        <v>989</v>
      </c>
      <c r="D5" s="18" t="s">
        <v>995</v>
      </c>
      <c r="E5" s="19">
        <v>-6699832.4074074067</v>
      </c>
      <c r="F5" s="20" t="s">
        <v>991</v>
      </c>
      <c r="G5" s="19">
        <v>-535986.59259259258</v>
      </c>
      <c r="H5" s="19">
        <v>-7235819</v>
      </c>
      <c r="I5" s="18" t="s">
        <v>992</v>
      </c>
      <c r="J5" s="18" t="s">
        <v>993</v>
      </c>
      <c r="K5" s="16">
        <v>45413</v>
      </c>
      <c r="L5" s="29">
        <f>+VLOOKUP(B5,'EBS phản hồi'!D:L,9,0)</f>
        <v>7235819</v>
      </c>
      <c r="M5" s="29">
        <f t="shared" si="0"/>
        <v>0</v>
      </c>
    </row>
    <row r="6" spans="1:13" hidden="1">
      <c r="A6" s="21">
        <v>45376</v>
      </c>
      <c r="B6" s="22">
        <v>13595</v>
      </c>
      <c r="C6" s="23" t="s">
        <v>989</v>
      </c>
      <c r="D6" s="23" t="s">
        <v>996</v>
      </c>
      <c r="E6" s="24">
        <v>2579220</v>
      </c>
      <c r="F6" s="25" t="s">
        <v>991</v>
      </c>
      <c r="G6" s="24">
        <v>206338</v>
      </c>
      <c r="H6" s="24">
        <v>2785558</v>
      </c>
      <c r="I6" s="23" t="s">
        <v>992</v>
      </c>
      <c r="J6" s="23" t="s">
        <v>993</v>
      </c>
      <c r="K6" s="16">
        <v>45424</v>
      </c>
      <c r="L6" s="29">
        <f>+VLOOKUP(B6,'EBS phản hồi'!D:L,9,0)</f>
        <v>-2785558</v>
      </c>
      <c r="M6" s="29">
        <f t="shared" si="0"/>
        <v>0</v>
      </c>
    </row>
    <row r="7" spans="1:13" hidden="1">
      <c r="A7" s="21">
        <v>45383</v>
      </c>
      <c r="B7" s="22">
        <v>14833</v>
      </c>
      <c r="C7" s="23" t="s">
        <v>989</v>
      </c>
      <c r="D7" s="23" t="s">
        <v>997</v>
      </c>
      <c r="E7" s="24">
        <v>1744640</v>
      </c>
      <c r="F7" s="25" t="s">
        <v>991</v>
      </c>
      <c r="G7" s="24">
        <v>139571</v>
      </c>
      <c r="H7" s="24">
        <v>1884211</v>
      </c>
      <c r="I7" s="23" t="s">
        <v>992</v>
      </c>
      <c r="J7" s="23" t="s">
        <v>993</v>
      </c>
      <c r="K7" s="16">
        <v>45431</v>
      </c>
      <c r="L7" s="29">
        <f>+VLOOKUP(B7,'EBS phản hồi'!D:L,9,0)</f>
        <v>-1884211</v>
      </c>
      <c r="M7" s="29">
        <f t="shared" si="0"/>
        <v>0</v>
      </c>
    </row>
    <row r="8" spans="1:13" hidden="1">
      <c r="A8" s="21">
        <v>45383</v>
      </c>
      <c r="B8" s="22">
        <v>14834</v>
      </c>
      <c r="C8" s="23" t="s">
        <v>989</v>
      </c>
      <c r="D8" s="23" t="s">
        <v>997</v>
      </c>
      <c r="E8" s="24">
        <v>1110580</v>
      </c>
      <c r="F8" s="25" t="s">
        <v>991</v>
      </c>
      <c r="G8" s="24">
        <v>88846</v>
      </c>
      <c r="H8" s="24">
        <v>1199426</v>
      </c>
      <c r="I8" s="23" t="s">
        <v>992</v>
      </c>
      <c r="J8" s="23" t="s">
        <v>993</v>
      </c>
      <c r="K8" s="16">
        <v>45431</v>
      </c>
      <c r="L8" s="29">
        <f>+VLOOKUP(B8,'EBS phản hồi'!D:L,9,0)</f>
        <v>-1199426</v>
      </c>
      <c r="M8" s="29">
        <f t="shared" si="0"/>
        <v>0</v>
      </c>
    </row>
    <row r="9" spans="1:13" hidden="1">
      <c r="A9" s="21">
        <v>45383</v>
      </c>
      <c r="B9" s="22">
        <v>14835</v>
      </c>
      <c r="C9" s="23" t="s">
        <v>989</v>
      </c>
      <c r="D9" s="23" t="s">
        <v>998</v>
      </c>
      <c r="E9" s="24">
        <v>1972044</v>
      </c>
      <c r="F9" s="25" t="s">
        <v>991</v>
      </c>
      <c r="G9" s="24">
        <v>157764</v>
      </c>
      <c r="H9" s="24">
        <v>2129808</v>
      </c>
      <c r="I9" s="23" t="s">
        <v>992</v>
      </c>
      <c r="J9" s="23" t="s">
        <v>993</v>
      </c>
      <c r="K9" s="16">
        <v>45431</v>
      </c>
      <c r="L9" s="29">
        <f>+VLOOKUP(B9,'EBS phản hồi'!D:L,9,0)</f>
        <v>-2129808</v>
      </c>
      <c r="M9" s="29">
        <f t="shared" si="0"/>
        <v>0</v>
      </c>
    </row>
    <row r="10" spans="1:13" hidden="1">
      <c r="A10" s="21">
        <v>45383</v>
      </c>
      <c r="B10" s="22">
        <v>14847</v>
      </c>
      <c r="C10" s="23" t="s">
        <v>989</v>
      </c>
      <c r="D10" s="23" t="s">
        <v>999</v>
      </c>
      <c r="E10" s="24">
        <v>4047860</v>
      </c>
      <c r="F10" s="25" t="s">
        <v>991</v>
      </c>
      <c r="G10" s="24">
        <v>323829</v>
      </c>
      <c r="H10" s="24">
        <v>4371689</v>
      </c>
      <c r="I10" s="23" t="s">
        <v>992</v>
      </c>
      <c r="J10" s="23" t="s">
        <v>993</v>
      </c>
      <c r="K10" s="16">
        <v>45431</v>
      </c>
      <c r="L10" s="29">
        <f>+VLOOKUP(B10,'EBS phản hồi'!D:L,9,0)</f>
        <v>-4371689</v>
      </c>
      <c r="M10" s="29">
        <f t="shared" si="0"/>
        <v>0</v>
      </c>
    </row>
    <row r="11" spans="1:13" hidden="1">
      <c r="A11" s="21">
        <v>45383</v>
      </c>
      <c r="B11" s="22">
        <v>14848</v>
      </c>
      <c r="C11" s="23" t="s">
        <v>989</v>
      </c>
      <c r="D11" s="23" t="s">
        <v>1000</v>
      </c>
      <c r="E11" s="24">
        <v>1111900</v>
      </c>
      <c r="F11" s="25" t="s">
        <v>991</v>
      </c>
      <c r="G11" s="24">
        <v>88952</v>
      </c>
      <c r="H11" s="24">
        <v>1200852</v>
      </c>
      <c r="I11" s="23" t="s">
        <v>992</v>
      </c>
      <c r="J11" s="23" t="s">
        <v>993</v>
      </c>
      <c r="K11" s="16">
        <v>45431</v>
      </c>
      <c r="L11" s="29">
        <f>+VLOOKUP(B11,'EBS phản hồi'!D:L,9,0)</f>
        <v>-1200852</v>
      </c>
      <c r="M11" s="29">
        <f t="shared" si="0"/>
        <v>0</v>
      </c>
    </row>
    <row r="12" spans="1:13" hidden="1">
      <c r="A12" s="21">
        <v>45383</v>
      </c>
      <c r="B12" s="22">
        <v>14849</v>
      </c>
      <c r="C12" s="23" t="s">
        <v>989</v>
      </c>
      <c r="D12" s="23" t="s">
        <v>1001</v>
      </c>
      <c r="E12" s="24">
        <v>3691120</v>
      </c>
      <c r="F12" s="25" t="s">
        <v>991</v>
      </c>
      <c r="G12" s="24">
        <v>295290</v>
      </c>
      <c r="H12" s="24">
        <v>3986410</v>
      </c>
      <c r="I12" s="23" t="s">
        <v>992</v>
      </c>
      <c r="J12" s="23" t="s">
        <v>993</v>
      </c>
      <c r="K12" s="16">
        <v>45431</v>
      </c>
      <c r="L12" s="29">
        <f>+VLOOKUP(B12,'EBS phản hồi'!D:L,9,0)</f>
        <v>-3986410</v>
      </c>
      <c r="M12" s="29">
        <f t="shared" si="0"/>
        <v>0</v>
      </c>
    </row>
    <row r="13" spans="1:13" hidden="1">
      <c r="A13" s="21">
        <v>45383</v>
      </c>
      <c r="B13" s="22">
        <v>14850</v>
      </c>
      <c r="C13" s="23" t="s">
        <v>989</v>
      </c>
      <c r="D13" s="23" t="s">
        <v>1002</v>
      </c>
      <c r="E13" s="24">
        <v>2221160</v>
      </c>
      <c r="F13" s="25" t="s">
        <v>991</v>
      </c>
      <c r="G13" s="24">
        <v>177693</v>
      </c>
      <c r="H13" s="24">
        <v>2398853</v>
      </c>
      <c r="I13" s="23" t="s">
        <v>992</v>
      </c>
      <c r="J13" s="23" t="s">
        <v>993</v>
      </c>
      <c r="K13" s="16">
        <v>45431</v>
      </c>
      <c r="L13" s="29">
        <f>+VLOOKUP(B13,'EBS phản hồi'!D:L,9,0)</f>
        <v>-2398853</v>
      </c>
      <c r="M13" s="29">
        <f t="shared" si="0"/>
        <v>0</v>
      </c>
    </row>
    <row r="14" spans="1:13" hidden="1">
      <c r="A14" s="21">
        <v>45383</v>
      </c>
      <c r="B14" s="22">
        <v>14851</v>
      </c>
      <c r="C14" s="23" t="s">
        <v>989</v>
      </c>
      <c r="D14" s="23" t="s">
        <v>1000</v>
      </c>
      <c r="E14" s="24">
        <v>1110580</v>
      </c>
      <c r="F14" s="25" t="s">
        <v>991</v>
      </c>
      <c r="G14" s="24">
        <v>88846</v>
      </c>
      <c r="H14" s="24">
        <v>1199426</v>
      </c>
      <c r="I14" s="23" t="s">
        <v>992</v>
      </c>
      <c r="J14" s="23" t="s">
        <v>993</v>
      </c>
      <c r="K14" s="16">
        <v>45431</v>
      </c>
      <c r="L14" s="29">
        <f>+VLOOKUP(B14,'EBS phản hồi'!D:L,9,0)</f>
        <v>-1199426</v>
      </c>
      <c r="M14" s="29">
        <f t="shared" si="0"/>
        <v>0</v>
      </c>
    </row>
    <row r="15" spans="1:13" hidden="1">
      <c r="A15" s="21">
        <v>45383</v>
      </c>
      <c r="B15" s="22">
        <v>14852</v>
      </c>
      <c r="C15" s="23" t="s">
        <v>989</v>
      </c>
      <c r="D15" s="23" t="s">
        <v>1003</v>
      </c>
      <c r="E15" s="24">
        <v>1715372</v>
      </c>
      <c r="F15" s="25" t="s">
        <v>991</v>
      </c>
      <c r="G15" s="24">
        <v>137230</v>
      </c>
      <c r="H15" s="24">
        <v>1852602</v>
      </c>
      <c r="I15" s="23" t="s">
        <v>992</v>
      </c>
      <c r="J15" s="23" t="s">
        <v>993</v>
      </c>
      <c r="K15" s="16">
        <v>45431</v>
      </c>
      <c r="L15" s="29">
        <f>+VLOOKUP(B15,'EBS phản hồi'!D:L,9,0)</f>
        <v>-1852602</v>
      </c>
      <c r="M15" s="29">
        <f t="shared" si="0"/>
        <v>0</v>
      </c>
    </row>
    <row r="16" spans="1:13" hidden="1">
      <c r="A16" s="21">
        <v>45383</v>
      </c>
      <c r="B16" s="22">
        <v>14853</v>
      </c>
      <c r="C16" s="23" t="s">
        <v>989</v>
      </c>
      <c r="D16" s="23" t="s">
        <v>1002</v>
      </c>
      <c r="E16" s="24">
        <v>2579220</v>
      </c>
      <c r="F16" s="25" t="s">
        <v>991</v>
      </c>
      <c r="G16" s="24">
        <v>206338</v>
      </c>
      <c r="H16" s="24">
        <v>2785558</v>
      </c>
      <c r="I16" s="23" t="s">
        <v>992</v>
      </c>
      <c r="J16" s="23" t="s">
        <v>993</v>
      </c>
      <c r="K16" s="16">
        <v>45431</v>
      </c>
      <c r="L16" s="29">
        <f>+VLOOKUP(B16,'EBS phản hồi'!D:L,9,0)</f>
        <v>-2785558</v>
      </c>
      <c r="M16" s="29">
        <f t="shared" si="0"/>
        <v>0</v>
      </c>
    </row>
    <row r="17" spans="1:13" hidden="1">
      <c r="A17" s="21">
        <v>45383</v>
      </c>
      <c r="B17" s="22">
        <v>14938</v>
      </c>
      <c r="C17" s="23" t="s">
        <v>989</v>
      </c>
      <c r="D17" s="23" t="s">
        <v>1004</v>
      </c>
      <c r="E17" s="24">
        <v>1669372</v>
      </c>
      <c r="F17" s="25" t="s">
        <v>991</v>
      </c>
      <c r="G17" s="24">
        <v>133550</v>
      </c>
      <c r="H17" s="24">
        <v>1802922</v>
      </c>
      <c r="I17" s="23" t="s">
        <v>992</v>
      </c>
      <c r="J17" s="23" t="s">
        <v>993</v>
      </c>
      <c r="K17" s="16">
        <v>45431</v>
      </c>
      <c r="L17" s="29">
        <f>+VLOOKUP(B17,'EBS phản hồi'!D:L,9,0)</f>
        <v>-1802922</v>
      </c>
      <c r="M17" s="29">
        <f t="shared" si="0"/>
        <v>0</v>
      </c>
    </row>
    <row r="18" spans="1:13" hidden="1">
      <c r="A18" s="21">
        <v>45383</v>
      </c>
      <c r="B18" s="22">
        <v>14939</v>
      </c>
      <c r="C18" s="23" t="s">
        <v>989</v>
      </c>
      <c r="D18" s="23" t="s">
        <v>1005</v>
      </c>
      <c r="E18" s="24">
        <v>1111900</v>
      </c>
      <c r="F18" s="25" t="s">
        <v>991</v>
      </c>
      <c r="G18" s="24">
        <v>88952</v>
      </c>
      <c r="H18" s="24">
        <v>1200852</v>
      </c>
      <c r="I18" s="23" t="s">
        <v>992</v>
      </c>
      <c r="J18" s="23" t="s">
        <v>993</v>
      </c>
      <c r="K18" s="16">
        <v>45431</v>
      </c>
      <c r="L18" s="29">
        <f>+VLOOKUP(B18,'EBS phản hồi'!D:L,9,0)</f>
        <v>-1200852</v>
      </c>
      <c r="M18" s="29">
        <f t="shared" si="0"/>
        <v>0</v>
      </c>
    </row>
    <row r="19" spans="1:13" hidden="1">
      <c r="A19" s="21">
        <v>45383</v>
      </c>
      <c r="B19" s="22">
        <v>14940</v>
      </c>
      <c r="C19" s="23" t="s">
        <v>989</v>
      </c>
      <c r="D19" s="23" t="s">
        <v>1006</v>
      </c>
      <c r="E19" s="24">
        <v>1110580</v>
      </c>
      <c r="F19" s="25" t="s">
        <v>991</v>
      </c>
      <c r="G19" s="24">
        <v>88846</v>
      </c>
      <c r="H19" s="24">
        <v>1199426</v>
      </c>
      <c r="I19" s="23" t="s">
        <v>992</v>
      </c>
      <c r="J19" s="23" t="s">
        <v>993</v>
      </c>
      <c r="K19" s="16">
        <v>45431</v>
      </c>
      <c r="L19" s="29">
        <f>+VLOOKUP(B19,'EBS phản hồi'!D:L,9,0)</f>
        <v>-1199426</v>
      </c>
      <c r="M19" s="29">
        <f t="shared" si="0"/>
        <v>0</v>
      </c>
    </row>
    <row r="20" spans="1:13" hidden="1">
      <c r="A20" s="21">
        <v>45383</v>
      </c>
      <c r="B20" s="22">
        <v>14941</v>
      </c>
      <c r="C20" s="23" t="s">
        <v>989</v>
      </c>
      <c r="D20" s="23" t="s">
        <v>1007</v>
      </c>
      <c r="E20" s="24">
        <v>1715372</v>
      </c>
      <c r="F20" s="25" t="s">
        <v>991</v>
      </c>
      <c r="G20" s="24">
        <v>137230</v>
      </c>
      <c r="H20" s="24">
        <v>1852602</v>
      </c>
      <c r="I20" s="23" t="s">
        <v>992</v>
      </c>
      <c r="J20" s="23" t="s">
        <v>993</v>
      </c>
      <c r="K20" s="16">
        <v>45431</v>
      </c>
      <c r="L20" s="29">
        <f>+VLOOKUP(B20,'EBS phản hồi'!D:L,9,0)</f>
        <v>-1852602</v>
      </c>
      <c r="M20" s="29">
        <f t="shared" si="0"/>
        <v>0</v>
      </c>
    </row>
    <row r="21" spans="1:13" hidden="1">
      <c r="A21" s="21">
        <v>45383</v>
      </c>
      <c r="B21" s="22">
        <v>14942</v>
      </c>
      <c r="C21" s="23" t="s">
        <v>989</v>
      </c>
      <c r="D21" s="23" t="s">
        <v>1008</v>
      </c>
      <c r="E21" s="24">
        <v>4450644</v>
      </c>
      <c r="F21" s="25" t="s">
        <v>991</v>
      </c>
      <c r="G21" s="24">
        <v>356052</v>
      </c>
      <c r="H21" s="24">
        <v>4806696</v>
      </c>
      <c r="I21" s="23" t="s">
        <v>992</v>
      </c>
      <c r="J21" s="23" t="s">
        <v>993</v>
      </c>
      <c r="K21" s="16">
        <v>45431</v>
      </c>
      <c r="L21" s="29">
        <f>+VLOOKUP(B21,'EBS phản hồi'!D:L,9,0)</f>
        <v>-4806696</v>
      </c>
      <c r="M21" s="29">
        <f t="shared" si="0"/>
        <v>0</v>
      </c>
    </row>
    <row r="22" spans="1:13" hidden="1">
      <c r="A22" s="21">
        <v>45384</v>
      </c>
      <c r="B22" s="22">
        <v>14956</v>
      </c>
      <c r="C22" s="23" t="s">
        <v>989</v>
      </c>
      <c r="D22" s="23" t="s">
        <v>1009</v>
      </c>
      <c r="E22" s="24">
        <v>1468640</v>
      </c>
      <c r="F22" s="25" t="s">
        <v>991</v>
      </c>
      <c r="G22" s="24">
        <v>117491</v>
      </c>
      <c r="H22" s="24">
        <v>1586131</v>
      </c>
      <c r="I22" s="23" t="s">
        <v>992</v>
      </c>
      <c r="J22" s="23" t="s">
        <v>993</v>
      </c>
      <c r="K22" s="16">
        <v>45432</v>
      </c>
      <c r="L22" s="29">
        <f>+VLOOKUP(B22,'EBS phản hồi'!D:L,9,0)</f>
        <v>-1586131</v>
      </c>
      <c r="M22" s="29">
        <f t="shared" si="0"/>
        <v>0</v>
      </c>
    </row>
    <row r="23" spans="1:13" hidden="1">
      <c r="A23" s="21">
        <v>45384</v>
      </c>
      <c r="B23" s="22">
        <v>14957</v>
      </c>
      <c r="C23" s="23" t="s">
        <v>989</v>
      </c>
      <c r="D23" s="23" t="s">
        <v>1010</v>
      </c>
      <c r="E23" s="24">
        <v>1110580</v>
      </c>
      <c r="F23" s="25" t="s">
        <v>991</v>
      </c>
      <c r="G23" s="24">
        <v>88846</v>
      </c>
      <c r="H23" s="24">
        <v>1199426</v>
      </c>
      <c r="I23" s="23" t="s">
        <v>992</v>
      </c>
      <c r="J23" s="23" t="s">
        <v>993</v>
      </c>
      <c r="K23" s="16">
        <v>45432</v>
      </c>
      <c r="L23" s="29">
        <f>+VLOOKUP(B23,'EBS phản hồi'!D:L,9,0)</f>
        <v>-1199426</v>
      </c>
      <c r="M23" s="29">
        <f t="shared" si="0"/>
        <v>0</v>
      </c>
    </row>
    <row r="24" spans="1:13" hidden="1">
      <c r="A24" s="21">
        <v>45384</v>
      </c>
      <c r="B24" s="22">
        <v>14958</v>
      </c>
      <c r="C24" s="23" t="s">
        <v>989</v>
      </c>
      <c r="D24" s="23" t="s">
        <v>1011</v>
      </c>
      <c r="E24" s="24">
        <v>1468640</v>
      </c>
      <c r="F24" s="25" t="s">
        <v>991</v>
      </c>
      <c r="G24" s="24">
        <v>117491</v>
      </c>
      <c r="H24" s="24">
        <v>1586131</v>
      </c>
      <c r="I24" s="23" t="s">
        <v>992</v>
      </c>
      <c r="J24" s="23" t="s">
        <v>993</v>
      </c>
      <c r="K24" s="16">
        <v>45432</v>
      </c>
      <c r="L24" s="29">
        <f>+VLOOKUP(B24,'EBS phản hồi'!D:L,9,0)</f>
        <v>-1586131</v>
      </c>
      <c r="M24" s="29">
        <f t="shared" si="0"/>
        <v>0</v>
      </c>
    </row>
    <row r="25" spans="1:13" hidden="1">
      <c r="A25" s="21">
        <v>45385</v>
      </c>
      <c r="B25" s="22">
        <v>15028</v>
      </c>
      <c r="C25" s="23" t="s">
        <v>989</v>
      </c>
      <c r="D25" s="23" t="s">
        <v>1012</v>
      </c>
      <c r="E25" s="24">
        <v>2221160</v>
      </c>
      <c r="F25" s="25" t="s">
        <v>991</v>
      </c>
      <c r="G25" s="24">
        <v>177693</v>
      </c>
      <c r="H25" s="24">
        <v>2398853</v>
      </c>
      <c r="I25" s="23" t="s">
        <v>992</v>
      </c>
      <c r="J25" s="23" t="s">
        <v>993</v>
      </c>
      <c r="K25" s="16">
        <v>45433</v>
      </c>
      <c r="L25" s="29">
        <f>+VLOOKUP(B25,'EBS phản hồi'!D:L,9,0)</f>
        <v>-2398853</v>
      </c>
      <c r="M25" s="29">
        <f t="shared" si="0"/>
        <v>0</v>
      </c>
    </row>
    <row r="26" spans="1:13" hidden="1">
      <c r="A26" s="21">
        <v>45385</v>
      </c>
      <c r="B26" s="22">
        <v>15043</v>
      </c>
      <c r="C26" s="23" t="s">
        <v>989</v>
      </c>
      <c r="D26" s="23" t="s">
        <v>1013</v>
      </c>
      <c r="E26" s="24">
        <v>3689800</v>
      </c>
      <c r="F26" s="25" t="s">
        <v>991</v>
      </c>
      <c r="G26" s="24">
        <v>295184</v>
      </c>
      <c r="H26" s="24">
        <v>3984984</v>
      </c>
      <c r="I26" s="23" t="s">
        <v>992</v>
      </c>
      <c r="J26" s="23" t="s">
        <v>993</v>
      </c>
      <c r="K26" s="16">
        <v>45433</v>
      </c>
      <c r="L26" s="29">
        <f>+VLOOKUP(B26,'EBS phản hồi'!D:L,9,0)</f>
        <v>-3984984</v>
      </c>
      <c r="M26" s="29">
        <f t="shared" si="0"/>
        <v>0</v>
      </c>
    </row>
    <row r="27" spans="1:13" hidden="1">
      <c r="A27" s="21">
        <v>45385</v>
      </c>
      <c r="B27" s="22">
        <v>15046</v>
      </c>
      <c r="C27" s="23" t="s">
        <v>989</v>
      </c>
      <c r="D27" s="23" t="s">
        <v>1014</v>
      </c>
      <c r="E27" s="24">
        <v>2937280</v>
      </c>
      <c r="F27" s="25" t="s">
        <v>991</v>
      </c>
      <c r="G27" s="24">
        <v>234982</v>
      </c>
      <c r="H27" s="24">
        <v>3172262</v>
      </c>
      <c r="I27" s="23" t="s">
        <v>992</v>
      </c>
      <c r="J27" s="23" t="s">
        <v>993</v>
      </c>
      <c r="K27" s="16">
        <v>45433</v>
      </c>
      <c r="L27" s="29">
        <f>+VLOOKUP(B27,'EBS phản hồi'!D:L,9,0)</f>
        <v>-3172262</v>
      </c>
      <c r="M27" s="29">
        <f t="shared" si="0"/>
        <v>0</v>
      </c>
    </row>
    <row r="28" spans="1:13" hidden="1">
      <c r="A28" s="21">
        <v>45385</v>
      </c>
      <c r="B28" s="22">
        <v>15057</v>
      </c>
      <c r="C28" s="23" t="s">
        <v>989</v>
      </c>
      <c r="D28" s="23" t="s">
        <v>1000</v>
      </c>
      <c r="E28" s="24">
        <v>1468640</v>
      </c>
      <c r="F28" s="25" t="s">
        <v>991</v>
      </c>
      <c r="G28" s="24">
        <v>117491</v>
      </c>
      <c r="H28" s="24">
        <v>1586131</v>
      </c>
      <c r="I28" s="23" t="s">
        <v>992</v>
      </c>
      <c r="J28" s="23" t="s">
        <v>993</v>
      </c>
      <c r="K28" s="16">
        <v>45433</v>
      </c>
      <c r="L28" s="29">
        <f>+VLOOKUP(B28,'EBS phản hồi'!D:L,9,0)</f>
        <v>-1586131</v>
      </c>
      <c r="M28" s="29">
        <f t="shared" si="0"/>
        <v>0</v>
      </c>
    </row>
    <row r="29" spans="1:13" hidden="1">
      <c r="A29" s="21">
        <v>45385</v>
      </c>
      <c r="B29" s="22">
        <v>15058</v>
      </c>
      <c r="C29" s="23" t="s">
        <v>989</v>
      </c>
      <c r="D29" s="23" t="s">
        <v>1015</v>
      </c>
      <c r="E29" s="24">
        <v>1110580</v>
      </c>
      <c r="F29" s="25" t="s">
        <v>991</v>
      </c>
      <c r="G29" s="24">
        <v>88846</v>
      </c>
      <c r="H29" s="24">
        <v>1199426</v>
      </c>
      <c r="I29" s="23" t="s">
        <v>992</v>
      </c>
      <c r="J29" s="23" t="s">
        <v>993</v>
      </c>
      <c r="K29" s="16">
        <v>45433</v>
      </c>
      <c r="L29" s="29">
        <f>+VLOOKUP(B29,'EBS phản hồi'!D:L,9,0)</f>
        <v>-1199426</v>
      </c>
      <c r="M29" s="29">
        <f t="shared" si="0"/>
        <v>0</v>
      </c>
    </row>
    <row r="30" spans="1:13" hidden="1">
      <c r="A30" s="21">
        <v>45385</v>
      </c>
      <c r="B30" s="22">
        <v>15059</v>
      </c>
      <c r="C30" s="23" t="s">
        <v>989</v>
      </c>
      <c r="D30" s="23" t="s">
        <v>1016</v>
      </c>
      <c r="E30" s="24">
        <v>3689800</v>
      </c>
      <c r="F30" s="25" t="s">
        <v>991</v>
      </c>
      <c r="G30" s="24">
        <v>295184</v>
      </c>
      <c r="H30" s="24">
        <v>3984984</v>
      </c>
      <c r="I30" s="23" t="s">
        <v>992</v>
      </c>
      <c r="J30" s="23" t="s">
        <v>993</v>
      </c>
      <c r="K30" s="16">
        <v>45433</v>
      </c>
      <c r="L30" s="29">
        <f>+VLOOKUP(B30,'EBS phản hồi'!D:L,9,0)</f>
        <v>-3984984</v>
      </c>
      <c r="M30" s="29">
        <f t="shared" si="0"/>
        <v>0</v>
      </c>
    </row>
    <row r="31" spans="1:13" hidden="1">
      <c r="A31" s="21">
        <v>45386</v>
      </c>
      <c r="B31" s="22">
        <v>15908</v>
      </c>
      <c r="C31" s="23" t="s">
        <v>989</v>
      </c>
      <c r="D31" s="23" t="s">
        <v>1004</v>
      </c>
      <c r="E31" s="24">
        <v>2222480</v>
      </c>
      <c r="F31" s="25" t="s">
        <v>991</v>
      </c>
      <c r="G31" s="24">
        <v>177798</v>
      </c>
      <c r="H31" s="24">
        <v>2400278</v>
      </c>
      <c r="I31" s="23" t="s">
        <v>992</v>
      </c>
      <c r="J31" s="23" t="s">
        <v>993</v>
      </c>
      <c r="K31" s="16">
        <v>45434</v>
      </c>
      <c r="L31" s="29">
        <f>+VLOOKUP(B31,'EBS phản hồi'!D:L,9,0)</f>
        <v>-2400278</v>
      </c>
      <c r="M31" s="29">
        <f t="shared" si="0"/>
        <v>0</v>
      </c>
    </row>
    <row r="32" spans="1:13" hidden="1">
      <c r="A32" s="21">
        <v>45386</v>
      </c>
      <c r="B32" s="22">
        <v>15909</v>
      </c>
      <c r="C32" s="23" t="s">
        <v>989</v>
      </c>
      <c r="D32" s="23" t="s">
        <v>1006</v>
      </c>
      <c r="E32" s="24">
        <v>200732</v>
      </c>
      <c r="F32" s="25" t="s">
        <v>991</v>
      </c>
      <c r="G32" s="24">
        <v>16059</v>
      </c>
      <c r="H32" s="24">
        <v>216791</v>
      </c>
      <c r="I32" s="23" t="s">
        <v>992</v>
      </c>
      <c r="J32" s="23" t="s">
        <v>993</v>
      </c>
      <c r="K32" s="16">
        <v>45434</v>
      </c>
      <c r="L32" s="29">
        <f>+VLOOKUP(B32,'EBS phản hồi'!D:L,9,0)</f>
        <v>-216791</v>
      </c>
      <c r="M32" s="29">
        <f t="shared" si="0"/>
        <v>0</v>
      </c>
    </row>
    <row r="33" spans="1:13" hidden="1">
      <c r="A33" s="21">
        <v>45386</v>
      </c>
      <c r="B33" s="22">
        <v>15910</v>
      </c>
      <c r="C33" s="23" t="s">
        <v>989</v>
      </c>
      <c r="D33" s="23" t="s">
        <v>1006</v>
      </c>
      <c r="E33" s="24">
        <v>1110580</v>
      </c>
      <c r="F33" s="25" t="s">
        <v>991</v>
      </c>
      <c r="G33" s="24">
        <v>88846</v>
      </c>
      <c r="H33" s="24">
        <v>1199426</v>
      </c>
      <c r="I33" s="23" t="s">
        <v>992</v>
      </c>
      <c r="J33" s="23" t="s">
        <v>993</v>
      </c>
      <c r="K33" s="16">
        <v>45434</v>
      </c>
      <c r="L33" s="29">
        <f>+VLOOKUP(B33,'EBS phản hồi'!D:L,9,0)</f>
        <v>-1199426</v>
      </c>
      <c r="M33" s="29">
        <f t="shared" si="0"/>
        <v>0</v>
      </c>
    </row>
    <row r="34" spans="1:13" hidden="1">
      <c r="A34" s="21">
        <v>45386</v>
      </c>
      <c r="B34" s="22">
        <v>15911</v>
      </c>
      <c r="C34" s="23" t="s">
        <v>989</v>
      </c>
      <c r="D34" s="23" t="s">
        <v>1017</v>
      </c>
      <c r="E34" s="24">
        <v>1468640</v>
      </c>
      <c r="F34" s="25" t="s">
        <v>991</v>
      </c>
      <c r="G34" s="24">
        <v>117491</v>
      </c>
      <c r="H34" s="24">
        <v>1586131</v>
      </c>
      <c r="I34" s="23" t="s">
        <v>992</v>
      </c>
      <c r="J34" s="23" t="s">
        <v>993</v>
      </c>
      <c r="K34" s="16">
        <v>45434</v>
      </c>
      <c r="L34" s="29">
        <f>+VLOOKUP(B34,'EBS phản hồi'!D:L,9,0)</f>
        <v>-1586131</v>
      </c>
      <c r="M34" s="29">
        <f t="shared" si="0"/>
        <v>0</v>
      </c>
    </row>
    <row r="35" spans="1:13" hidden="1">
      <c r="A35" s="21">
        <v>45386</v>
      </c>
      <c r="B35" s="22">
        <v>15912</v>
      </c>
      <c r="C35" s="23" t="s">
        <v>989</v>
      </c>
      <c r="D35" s="23" t="s">
        <v>1007</v>
      </c>
      <c r="E35" s="24">
        <v>1110580</v>
      </c>
      <c r="F35" s="25" t="s">
        <v>991</v>
      </c>
      <c r="G35" s="24">
        <v>88846</v>
      </c>
      <c r="H35" s="24">
        <v>1199426</v>
      </c>
      <c r="I35" s="23" t="s">
        <v>992</v>
      </c>
      <c r="J35" s="23" t="s">
        <v>993</v>
      </c>
      <c r="K35" s="16">
        <v>45434</v>
      </c>
      <c r="L35" s="29">
        <f>+VLOOKUP(B35,'EBS phản hồi'!D:L,9,0)</f>
        <v>-1199426</v>
      </c>
      <c r="M35" s="29">
        <f t="shared" si="0"/>
        <v>0</v>
      </c>
    </row>
    <row r="36" spans="1:13" hidden="1">
      <c r="A36" s="21">
        <v>45387</v>
      </c>
      <c r="B36" s="22">
        <v>16042</v>
      </c>
      <c r="C36" s="23" t="s">
        <v>989</v>
      </c>
      <c r="D36" s="23" t="s">
        <v>1002</v>
      </c>
      <c r="E36" s="24">
        <v>1542632</v>
      </c>
      <c r="F36" s="25" t="s">
        <v>991</v>
      </c>
      <c r="G36" s="24">
        <v>123411</v>
      </c>
      <c r="H36" s="24">
        <v>1666043</v>
      </c>
      <c r="I36" s="23" t="s">
        <v>992</v>
      </c>
      <c r="J36" s="23" t="s">
        <v>993</v>
      </c>
      <c r="K36" s="16">
        <v>45435</v>
      </c>
      <c r="L36" s="29">
        <f>+VLOOKUP(B36,'EBS phản hồi'!D:L,9,0)</f>
        <v>-1666043</v>
      </c>
      <c r="M36" s="29">
        <f t="shared" si="0"/>
        <v>0</v>
      </c>
    </row>
    <row r="37" spans="1:13" hidden="1">
      <c r="A37" s="21">
        <v>45387</v>
      </c>
      <c r="B37" s="22">
        <v>16043</v>
      </c>
      <c r="C37" s="23" t="s">
        <v>989</v>
      </c>
      <c r="D37" s="23" t="s">
        <v>1015</v>
      </c>
      <c r="E37" s="24">
        <v>401464</v>
      </c>
      <c r="F37" s="25" t="s">
        <v>991</v>
      </c>
      <c r="G37" s="24">
        <v>32117</v>
      </c>
      <c r="H37" s="24">
        <v>433581</v>
      </c>
      <c r="I37" s="23" t="s">
        <v>992</v>
      </c>
      <c r="J37" s="23" t="s">
        <v>993</v>
      </c>
      <c r="K37" s="16">
        <v>45435</v>
      </c>
      <c r="L37" s="29">
        <f>+VLOOKUP(B37,'EBS phản hồi'!D:L,9,0)</f>
        <v>-433581</v>
      </c>
      <c r="M37" s="29">
        <f t="shared" si="0"/>
        <v>0</v>
      </c>
    </row>
    <row r="38" spans="1:13" hidden="1">
      <c r="A38" s="21">
        <v>45387</v>
      </c>
      <c r="B38" s="22">
        <v>16050</v>
      </c>
      <c r="C38" s="23" t="s">
        <v>989</v>
      </c>
      <c r="D38" s="23" t="s">
        <v>1000</v>
      </c>
      <c r="E38" s="24">
        <v>943990</v>
      </c>
      <c r="F38" s="25" t="s">
        <v>991</v>
      </c>
      <c r="G38" s="24">
        <v>75519</v>
      </c>
      <c r="H38" s="24">
        <v>1019509</v>
      </c>
      <c r="I38" s="23" t="s">
        <v>992</v>
      </c>
      <c r="J38" s="23" t="s">
        <v>993</v>
      </c>
      <c r="K38" s="16">
        <v>45435</v>
      </c>
      <c r="L38" s="29">
        <f>+VLOOKUP(B38,'EBS phản hồi'!D:L,9,0)</f>
        <v>-1019509</v>
      </c>
      <c r="M38" s="29">
        <f t="shared" si="0"/>
        <v>0</v>
      </c>
    </row>
    <row r="39" spans="1:13" hidden="1">
      <c r="A39" s="21">
        <v>45390</v>
      </c>
      <c r="B39" s="22">
        <v>16113</v>
      </c>
      <c r="C39" s="23" t="s">
        <v>989</v>
      </c>
      <c r="D39" s="23" t="s">
        <v>1004</v>
      </c>
      <c r="E39" s="24">
        <v>1468640</v>
      </c>
      <c r="F39" s="25" t="s">
        <v>991</v>
      </c>
      <c r="G39" s="24">
        <v>117491</v>
      </c>
      <c r="H39" s="24">
        <v>1586131</v>
      </c>
      <c r="I39" s="23" t="s">
        <v>992</v>
      </c>
      <c r="J39" s="23" t="s">
        <v>993</v>
      </c>
      <c r="K39" s="16">
        <v>45438</v>
      </c>
      <c r="L39" s="29">
        <f>+VLOOKUP(B39,'EBS phản hồi'!D:L,9,0)</f>
        <v>-1586131</v>
      </c>
      <c r="M39" s="29">
        <f t="shared" si="0"/>
        <v>0</v>
      </c>
    </row>
    <row r="40" spans="1:13" hidden="1">
      <c r="A40" s="21">
        <v>45390</v>
      </c>
      <c r="B40" s="22">
        <v>16115</v>
      </c>
      <c r="C40" s="23" t="s">
        <v>989</v>
      </c>
      <c r="D40" s="23" t="s">
        <v>1005</v>
      </c>
      <c r="E40" s="24">
        <v>1468640</v>
      </c>
      <c r="F40" s="25" t="s">
        <v>991</v>
      </c>
      <c r="G40" s="24">
        <v>117491</v>
      </c>
      <c r="H40" s="24">
        <v>1586131</v>
      </c>
      <c r="I40" s="23" t="s">
        <v>992</v>
      </c>
      <c r="J40" s="23" t="s">
        <v>993</v>
      </c>
      <c r="K40" s="16">
        <v>45438</v>
      </c>
      <c r="L40" s="29">
        <f>+VLOOKUP(B40,'EBS phản hồi'!D:L,9,0)</f>
        <v>-1586131</v>
      </c>
      <c r="M40" s="29">
        <f t="shared" si="0"/>
        <v>0</v>
      </c>
    </row>
    <row r="41" spans="1:13" hidden="1">
      <c r="A41" s="21">
        <v>45390</v>
      </c>
      <c r="B41" s="22">
        <v>16116</v>
      </c>
      <c r="C41" s="23" t="s">
        <v>989</v>
      </c>
      <c r="D41" s="23" t="s">
        <v>1006</v>
      </c>
      <c r="E41" s="24">
        <v>1468640</v>
      </c>
      <c r="F41" s="25" t="s">
        <v>991</v>
      </c>
      <c r="G41" s="24">
        <v>117491</v>
      </c>
      <c r="H41" s="24">
        <v>1586131</v>
      </c>
      <c r="I41" s="23" t="s">
        <v>992</v>
      </c>
      <c r="J41" s="23" t="s">
        <v>993</v>
      </c>
      <c r="K41" s="16">
        <v>45438</v>
      </c>
      <c r="L41" s="29">
        <f>+VLOOKUP(B41,'EBS phản hồi'!D:L,9,0)</f>
        <v>-1586131</v>
      </c>
      <c r="M41" s="29">
        <f t="shared" si="0"/>
        <v>0</v>
      </c>
    </row>
    <row r="42" spans="1:13" hidden="1">
      <c r="A42" s="21">
        <v>45390</v>
      </c>
      <c r="B42" s="22">
        <v>16117</v>
      </c>
      <c r="C42" s="23" t="s">
        <v>989</v>
      </c>
      <c r="D42" s="23" t="s">
        <v>1018</v>
      </c>
      <c r="E42" s="24">
        <v>943990</v>
      </c>
      <c r="F42" s="25" t="s">
        <v>991</v>
      </c>
      <c r="G42" s="24">
        <v>75519</v>
      </c>
      <c r="H42" s="24">
        <v>1019509</v>
      </c>
      <c r="I42" s="23" t="s">
        <v>992</v>
      </c>
      <c r="J42" s="23" t="s">
        <v>993</v>
      </c>
      <c r="K42" s="16">
        <v>45438</v>
      </c>
      <c r="L42" s="29">
        <f>+VLOOKUP(B42,'EBS phản hồi'!D:L,9,0)</f>
        <v>-1019509</v>
      </c>
      <c r="M42" s="29">
        <f t="shared" si="0"/>
        <v>0</v>
      </c>
    </row>
    <row r="43" spans="1:13" hidden="1">
      <c r="A43" s="21">
        <v>45390</v>
      </c>
      <c r="B43" s="22">
        <v>16118</v>
      </c>
      <c r="C43" s="23" t="s">
        <v>989</v>
      </c>
      <c r="D43" s="23" t="s">
        <v>1019</v>
      </c>
      <c r="E43" s="24">
        <v>2412630</v>
      </c>
      <c r="F43" s="25" t="s">
        <v>991</v>
      </c>
      <c r="G43" s="24">
        <v>193010</v>
      </c>
      <c r="H43" s="24">
        <v>2605640</v>
      </c>
      <c r="I43" s="23" t="s">
        <v>992</v>
      </c>
      <c r="J43" s="23" t="s">
        <v>993</v>
      </c>
      <c r="K43" s="16">
        <v>45438</v>
      </c>
      <c r="L43" s="29">
        <f>+VLOOKUP(B43,'EBS phản hồi'!D:L,9,0)</f>
        <v>-2605640</v>
      </c>
      <c r="M43" s="29">
        <f t="shared" si="0"/>
        <v>0</v>
      </c>
    </row>
    <row r="44" spans="1:13" hidden="1">
      <c r="A44" s="21">
        <v>45390</v>
      </c>
      <c r="B44" s="22">
        <v>16119</v>
      </c>
      <c r="C44" s="23" t="s">
        <v>989</v>
      </c>
      <c r="D44" s="23" t="s">
        <v>1020</v>
      </c>
      <c r="E44" s="24">
        <v>2412630</v>
      </c>
      <c r="F44" s="25" t="s">
        <v>991</v>
      </c>
      <c r="G44" s="24">
        <v>193010</v>
      </c>
      <c r="H44" s="24">
        <v>2605640</v>
      </c>
      <c r="I44" s="23" t="s">
        <v>992</v>
      </c>
      <c r="J44" s="23" t="s">
        <v>993</v>
      </c>
      <c r="K44" s="16">
        <v>45438</v>
      </c>
      <c r="L44" s="29">
        <f>+VLOOKUP(B44,'EBS phản hồi'!D:L,9,0)</f>
        <v>-2605640</v>
      </c>
      <c r="M44" s="29">
        <f t="shared" si="0"/>
        <v>0</v>
      </c>
    </row>
    <row r="45" spans="1:13" hidden="1">
      <c r="A45" s="21">
        <v>45390</v>
      </c>
      <c r="B45" s="22">
        <v>16120</v>
      </c>
      <c r="C45" s="23" t="s">
        <v>989</v>
      </c>
      <c r="D45" s="23" t="s">
        <v>1020</v>
      </c>
      <c r="E45" s="24">
        <v>46000</v>
      </c>
      <c r="F45" s="25" t="s">
        <v>991</v>
      </c>
      <c r="G45" s="24">
        <v>3680</v>
      </c>
      <c r="H45" s="24">
        <v>49680</v>
      </c>
      <c r="I45" s="23" t="s">
        <v>992</v>
      </c>
      <c r="J45" s="23" t="s">
        <v>993</v>
      </c>
      <c r="K45" s="16">
        <v>45438</v>
      </c>
      <c r="L45" s="29">
        <f>+VLOOKUP(B45,'EBS phản hồi'!D:L,9,0)</f>
        <v>-49680</v>
      </c>
      <c r="M45" s="29">
        <f t="shared" si="0"/>
        <v>0</v>
      </c>
    </row>
    <row r="46" spans="1:13" hidden="1">
      <c r="A46" s="21">
        <v>45390</v>
      </c>
      <c r="B46" s="22">
        <v>16122</v>
      </c>
      <c r="C46" s="23" t="s">
        <v>989</v>
      </c>
      <c r="D46" s="23" t="s">
        <v>1021</v>
      </c>
      <c r="E46" s="24">
        <v>1712776</v>
      </c>
      <c r="F46" s="25" t="s">
        <v>991</v>
      </c>
      <c r="G46" s="24">
        <v>137022</v>
      </c>
      <c r="H46" s="24">
        <v>1849798</v>
      </c>
      <c r="I46" s="23" t="s">
        <v>992</v>
      </c>
      <c r="J46" s="23" t="s">
        <v>993</v>
      </c>
      <c r="K46" s="16">
        <v>45438</v>
      </c>
      <c r="L46" s="29">
        <f>+VLOOKUP(B46,'EBS phản hồi'!D:L,9,0)</f>
        <v>-1849798</v>
      </c>
      <c r="M46" s="29">
        <f t="shared" si="0"/>
        <v>0</v>
      </c>
    </row>
    <row r="47" spans="1:13" hidden="1">
      <c r="A47" s="21">
        <v>45390</v>
      </c>
      <c r="B47" s="22">
        <v>16123</v>
      </c>
      <c r="C47" s="23" t="s">
        <v>989</v>
      </c>
      <c r="D47" s="23" t="s">
        <v>1022</v>
      </c>
      <c r="E47" s="24">
        <v>1512044</v>
      </c>
      <c r="F47" s="25" t="s">
        <v>991</v>
      </c>
      <c r="G47" s="24">
        <v>120964</v>
      </c>
      <c r="H47" s="24">
        <v>1633008</v>
      </c>
      <c r="I47" s="23" t="s">
        <v>992</v>
      </c>
      <c r="J47" s="23" t="s">
        <v>993</v>
      </c>
      <c r="K47" s="16">
        <v>45438</v>
      </c>
      <c r="L47" s="29">
        <f>+VLOOKUP(B47,'EBS phản hồi'!D:L,9,0)</f>
        <v>-1633008</v>
      </c>
      <c r="M47" s="29">
        <f t="shared" si="0"/>
        <v>0</v>
      </c>
    </row>
    <row r="48" spans="1:13" hidden="1">
      <c r="A48" s="21">
        <v>45390</v>
      </c>
      <c r="B48" s="22">
        <v>16124</v>
      </c>
      <c r="C48" s="23" t="s">
        <v>989</v>
      </c>
      <c r="D48" s="23" t="s">
        <v>1023</v>
      </c>
      <c r="E48" s="24">
        <v>1110580</v>
      </c>
      <c r="F48" s="25" t="s">
        <v>991</v>
      </c>
      <c r="G48" s="24">
        <v>88846</v>
      </c>
      <c r="H48" s="24">
        <v>1199426</v>
      </c>
      <c r="I48" s="23" t="s">
        <v>992</v>
      </c>
      <c r="J48" s="23" t="s">
        <v>993</v>
      </c>
      <c r="K48" s="16">
        <v>45438</v>
      </c>
      <c r="L48" s="29">
        <f>+VLOOKUP(B48,'EBS phản hồi'!D:L,9,0)</f>
        <v>-1199426</v>
      </c>
      <c r="M48" s="29">
        <f t="shared" si="0"/>
        <v>0</v>
      </c>
    </row>
    <row r="49" spans="1:13" hidden="1">
      <c r="A49" s="21">
        <v>45390</v>
      </c>
      <c r="B49" s="22">
        <v>16125</v>
      </c>
      <c r="C49" s="23" t="s">
        <v>989</v>
      </c>
      <c r="D49" s="23" t="s">
        <v>1024</v>
      </c>
      <c r="E49" s="24">
        <v>1110580</v>
      </c>
      <c r="F49" s="25" t="s">
        <v>991</v>
      </c>
      <c r="G49" s="24">
        <v>88846</v>
      </c>
      <c r="H49" s="24">
        <v>1199426</v>
      </c>
      <c r="I49" s="23" t="s">
        <v>992</v>
      </c>
      <c r="J49" s="23" t="s">
        <v>993</v>
      </c>
      <c r="K49" s="16">
        <v>45438</v>
      </c>
      <c r="L49" s="29">
        <f>+VLOOKUP(B49,'EBS phản hồi'!D:L,9,0)</f>
        <v>-1199426</v>
      </c>
      <c r="M49" s="29">
        <f t="shared" si="0"/>
        <v>0</v>
      </c>
    </row>
    <row r="50" spans="1:13" hidden="1">
      <c r="A50" s="21">
        <v>45391</v>
      </c>
      <c r="B50" s="22">
        <v>16134</v>
      </c>
      <c r="C50" s="23" t="s">
        <v>989</v>
      </c>
      <c r="D50" s="23" t="s">
        <v>1010</v>
      </c>
      <c r="E50" s="24">
        <v>1468640</v>
      </c>
      <c r="F50" s="25" t="s">
        <v>991</v>
      </c>
      <c r="G50" s="24">
        <v>117491</v>
      </c>
      <c r="H50" s="24">
        <v>1586131</v>
      </c>
      <c r="I50" s="23" t="s">
        <v>992</v>
      </c>
      <c r="J50" s="23" t="s">
        <v>993</v>
      </c>
      <c r="K50" s="16">
        <v>45439</v>
      </c>
      <c r="L50" s="29">
        <f>+VLOOKUP(B50,'EBS phản hồi'!D:L,9,0)</f>
        <v>-1586131</v>
      </c>
      <c r="M50" s="29">
        <f t="shared" si="0"/>
        <v>0</v>
      </c>
    </row>
    <row r="51" spans="1:13" hidden="1">
      <c r="A51" s="21">
        <v>45391</v>
      </c>
      <c r="B51" s="22">
        <v>16135</v>
      </c>
      <c r="C51" s="23" t="s">
        <v>989</v>
      </c>
      <c r="D51" s="23" t="s">
        <v>1025</v>
      </c>
      <c r="E51" s="24">
        <v>11953940</v>
      </c>
      <c r="F51" s="25" t="s">
        <v>991</v>
      </c>
      <c r="G51" s="24">
        <v>956315</v>
      </c>
      <c r="H51" s="24">
        <v>12910255</v>
      </c>
      <c r="I51" s="23" t="s">
        <v>992</v>
      </c>
      <c r="J51" s="23" t="s">
        <v>993</v>
      </c>
      <c r="K51" s="16">
        <v>45439</v>
      </c>
      <c r="L51" s="29">
        <f>+VLOOKUP(B51,'EBS phản hồi'!D:L,9,0)</f>
        <v>-12910255</v>
      </c>
      <c r="M51" s="29">
        <f t="shared" si="0"/>
        <v>0</v>
      </c>
    </row>
    <row r="52" spans="1:13" hidden="1">
      <c r="A52" s="21">
        <v>45391</v>
      </c>
      <c r="B52" s="22">
        <v>16144</v>
      </c>
      <c r="C52" s="23" t="s">
        <v>989</v>
      </c>
      <c r="D52" s="23" t="s">
        <v>1011</v>
      </c>
      <c r="E52" s="24">
        <v>1468640</v>
      </c>
      <c r="F52" s="25" t="s">
        <v>991</v>
      </c>
      <c r="G52" s="24">
        <v>117491</v>
      </c>
      <c r="H52" s="24">
        <v>1586131</v>
      </c>
      <c r="I52" s="23" t="s">
        <v>992</v>
      </c>
      <c r="J52" s="23" t="s">
        <v>993</v>
      </c>
      <c r="K52" s="16">
        <v>45439</v>
      </c>
      <c r="L52" s="29">
        <f>+VLOOKUP(B52,'EBS phản hồi'!D:L,9,0)</f>
        <v>-1586131</v>
      </c>
      <c r="M52" s="29">
        <f t="shared" si="0"/>
        <v>0</v>
      </c>
    </row>
    <row r="53" spans="1:13" hidden="1">
      <c r="A53" s="21">
        <v>45391</v>
      </c>
      <c r="B53" s="22">
        <v>16181</v>
      </c>
      <c r="C53" s="23" t="s">
        <v>989</v>
      </c>
      <c r="D53" s="23" t="s">
        <v>996</v>
      </c>
      <c r="E53" s="24">
        <v>2412630</v>
      </c>
      <c r="F53" s="25" t="s">
        <v>991</v>
      </c>
      <c r="G53" s="24">
        <v>193010</v>
      </c>
      <c r="H53" s="24">
        <v>2605640</v>
      </c>
      <c r="I53" s="23" t="s">
        <v>992</v>
      </c>
      <c r="J53" s="23" t="s">
        <v>993</v>
      </c>
      <c r="K53" s="16">
        <v>45439</v>
      </c>
      <c r="L53" s="29">
        <f>+VLOOKUP(B53,'EBS phản hồi'!D:L,9,0)</f>
        <v>-2605640</v>
      </c>
      <c r="M53" s="29">
        <f t="shared" si="0"/>
        <v>0</v>
      </c>
    </row>
    <row r="54" spans="1:13" hidden="1">
      <c r="A54" s="21">
        <v>45392</v>
      </c>
      <c r="B54" s="22">
        <v>16182</v>
      </c>
      <c r="C54" s="23" t="s">
        <v>989</v>
      </c>
      <c r="D54" s="23" t="s">
        <v>997</v>
      </c>
      <c r="E54" s="24">
        <v>2504630</v>
      </c>
      <c r="F54" s="25" t="s">
        <v>991</v>
      </c>
      <c r="G54" s="24">
        <v>200370</v>
      </c>
      <c r="H54" s="24">
        <v>2705000</v>
      </c>
      <c r="I54" s="23" t="s">
        <v>992</v>
      </c>
      <c r="J54" s="23" t="s">
        <v>993</v>
      </c>
      <c r="K54" s="16">
        <v>45440</v>
      </c>
      <c r="L54" s="29">
        <f>+VLOOKUP(B54,'EBS phản hồi'!D:L,9,0)</f>
        <v>-2705000</v>
      </c>
      <c r="M54" s="29">
        <f t="shared" si="0"/>
        <v>0</v>
      </c>
    </row>
    <row r="55" spans="1:13" hidden="1">
      <c r="A55" s="21">
        <v>45392</v>
      </c>
      <c r="B55" s="22">
        <v>16183</v>
      </c>
      <c r="C55" s="23" t="s">
        <v>989</v>
      </c>
      <c r="D55" s="23" t="s">
        <v>1014</v>
      </c>
      <c r="E55" s="24">
        <v>2983280</v>
      </c>
      <c r="F55" s="25" t="s">
        <v>991</v>
      </c>
      <c r="G55" s="24">
        <v>238662</v>
      </c>
      <c r="H55" s="24">
        <v>3221942</v>
      </c>
      <c r="I55" s="23" t="s">
        <v>992</v>
      </c>
      <c r="J55" s="23" t="s">
        <v>993</v>
      </c>
      <c r="K55" s="16">
        <v>45440</v>
      </c>
      <c r="L55" s="29">
        <f>+VLOOKUP(B55,'EBS phản hồi'!D:L,9,0)</f>
        <v>-3221942</v>
      </c>
      <c r="M55" s="29">
        <f t="shared" si="0"/>
        <v>0</v>
      </c>
    </row>
    <row r="56" spans="1:13" hidden="1">
      <c r="A56" s="21">
        <v>45392</v>
      </c>
      <c r="B56" s="22">
        <v>16199</v>
      </c>
      <c r="C56" s="23" t="s">
        <v>989</v>
      </c>
      <c r="D56" s="23" t="s">
        <v>1026</v>
      </c>
      <c r="E56" s="24">
        <v>5329984</v>
      </c>
      <c r="F56" s="25" t="s">
        <v>991</v>
      </c>
      <c r="G56" s="24">
        <v>426399</v>
      </c>
      <c r="H56" s="24">
        <v>5756383</v>
      </c>
      <c r="I56" s="23" t="s">
        <v>992</v>
      </c>
      <c r="J56" s="23" t="s">
        <v>993</v>
      </c>
      <c r="K56" s="16">
        <v>45440</v>
      </c>
      <c r="L56" s="29">
        <f>+VLOOKUP(B56,'EBS phản hồi'!D:L,9,0)</f>
        <v>-5756383</v>
      </c>
      <c r="M56" s="29">
        <f t="shared" si="0"/>
        <v>0</v>
      </c>
    </row>
    <row r="57" spans="1:13" hidden="1">
      <c r="A57" s="21">
        <v>45392</v>
      </c>
      <c r="B57" s="22">
        <v>16204</v>
      </c>
      <c r="C57" s="23" t="s">
        <v>989</v>
      </c>
      <c r="D57" s="23" t="s">
        <v>1027</v>
      </c>
      <c r="E57" s="24">
        <v>2613362</v>
      </c>
      <c r="F57" s="25" t="s">
        <v>991</v>
      </c>
      <c r="G57" s="24">
        <v>209069</v>
      </c>
      <c r="H57" s="24">
        <v>2822431</v>
      </c>
      <c r="I57" s="23" t="s">
        <v>992</v>
      </c>
      <c r="J57" s="23" t="s">
        <v>993</v>
      </c>
      <c r="K57" s="16">
        <v>45440</v>
      </c>
      <c r="L57" s="29">
        <f>+VLOOKUP(B57,'EBS phản hồi'!D:L,9,0)</f>
        <v>-2822431</v>
      </c>
      <c r="M57" s="29">
        <f t="shared" si="0"/>
        <v>0</v>
      </c>
    </row>
    <row r="58" spans="1:13" hidden="1">
      <c r="A58" s="21">
        <v>45392</v>
      </c>
      <c r="B58" s="22">
        <v>16205</v>
      </c>
      <c r="C58" s="23" t="s">
        <v>989</v>
      </c>
      <c r="D58" s="23" t="s">
        <v>1028</v>
      </c>
      <c r="E58" s="24">
        <v>1144722</v>
      </c>
      <c r="F58" s="25" t="s">
        <v>991</v>
      </c>
      <c r="G58" s="24">
        <v>91578</v>
      </c>
      <c r="H58" s="24">
        <v>1236300</v>
      </c>
      <c r="I58" s="23" t="s">
        <v>992</v>
      </c>
      <c r="J58" s="23" t="s">
        <v>993</v>
      </c>
      <c r="K58" s="16">
        <v>45440</v>
      </c>
      <c r="L58" s="29">
        <f>+VLOOKUP(B58,'EBS phản hồi'!D:L,9,0)</f>
        <v>-1236300</v>
      </c>
      <c r="M58" s="29">
        <f t="shared" si="0"/>
        <v>0</v>
      </c>
    </row>
    <row r="59" spans="1:13" hidden="1">
      <c r="A59" s="21">
        <v>45392</v>
      </c>
      <c r="B59" s="22">
        <v>16255</v>
      </c>
      <c r="C59" s="23" t="s">
        <v>989</v>
      </c>
      <c r="D59" s="23" t="s">
        <v>1029</v>
      </c>
      <c r="E59" s="24">
        <v>6815356</v>
      </c>
      <c r="F59" s="25" t="s">
        <v>991</v>
      </c>
      <c r="G59" s="24">
        <v>545228</v>
      </c>
      <c r="H59" s="24">
        <v>7360584</v>
      </c>
      <c r="I59" s="23" t="s">
        <v>992</v>
      </c>
      <c r="J59" s="23" t="s">
        <v>993</v>
      </c>
      <c r="K59" s="16">
        <v>45440</v>
      </c>
      <c r="L59" s="29">
        <f>+VLOOKUP(B59,'EBS phản hồi'!D:L,9,0)</f>
        <v>-7360584</v>
      </c>
      <c r="M59" s="29">
        <f t="shared" si="0"/>
        <v>0</v>
      </c>
    </row>
    <row r="60" spans="1:13" hidden="1">
      <c r="A60" s="21">
        <v>45393</v>
      </c>
      <c r="B60" s="22">
        <v>16296</v>
      </c>
      <c r="C60" s="23" t="s">
        <v>989</v>
      </c>
      <c r="D60" s="23" t="s">
        <v>1030</v>
      </c>
      <c r="E60" s="24">
        <v>3169312</v>
      </c>
      <c r="F60" s="25" t="s">
        <v>991</v>
      </c>
      <c r="G60" s="24">
        <v>253545</v>
      </c>
      <c r="H60" s="24">
        <v>3422857</v>
      </c>
      <c r="I60" s="23" t="s">
        <v>992</v>
      </c>
      <c r="J60" s="23" t="s">
        <v>993</v>
      </c>
      <c r="K60" s="16">
        <v>45441</v>
      </c>
      <c r="L60" s="29">
        <f>+VLOOKUP(B60,'EBS phản hồi'!D:L,9,0)</f>
        <v>-3422857</v>
      </c>
      <c r="M60" s="29">
        <f t="shared" si="0"/>
        <v>0</v>
      </c>
    </row>
    <row r="61" spans="1:13" hidden="1">
      <c r="A61" s="21">
        <v>45393</v>
      </c>
      <c r="B61" s="22">
        <v>16303</v>
      </c>
      <c r="C61" s="23" t="s">
        <v>989</v>
      </c>
      <c r="D61" s="23" t="s">
        <v>1009</v>
      </c>
      <c r="E61" s="24">
        <v>3881270</v>
      </c>
      <c r="F61" s="25" t="s">
        <v>991</v>
      </c>
      <c r="G61" s="24">
        <v>310502</v>
      </c>
      <c r="H61" s="24">
        <v>4191772</v>
      </c>
      <c r="I61" s="23" t="s">
        <v>992</v>
      </c>
      <c r="J61" s="23" t="s">
        <v>993</v>
      </c>
      <c r="K61" s="16">
        <v>45441</v>
      </c>
      <c r="L61" s="29">
        <f>+VLOOKUP(B61,'EBS phản hồi'!D:L,9,0)</f>
        <v>-4191772</v>
      </c>
      <c r="M61" s="29">
        <f t="shared" si="0"/>
        <v>0</v>
      </c>
    </row>
    <row r="62" spans="1:13" hidden="1">
      <c r="A62" s="21">
        <v>45393</v>
      </c>
      <c r="B62" s="22">
        <v>16304</v>
      </c>
      <c r="C62" s="23" t="s">
        <v>989</v>
      </c>
      <c r="D62" s="23" t="s">
        <v>1031</v>
      </c>
      <c r="E62" s="24">
        <v>943990</v>
      </c>
      <c r="F62" s="25" t="s">
        <v>991</v>
      </c>
      <c r="G62" s="24">
        <v>75519</v>
      </c>
      <c r="H62" s="24">
        <v>1019509</v>
      </c>
      <c r="I62" s="23" t="s">
        <v>992</v>
      </c>
      <c r="J62" s="23" t="s">
        <v>993</v>
      </c>
      <c r="K62" s="16">
        <v>45441</v>
      </c>
      <c r="L62" s="29">
        <f>+VLOOKUP(B62,'EBS phản hồi'!D:L,9,0)</f>
        <v>-1019509</v>
      </c>
      <c r="M62" s="29">
        <f t="shared" si="0"/>
        <v>0</v>
      </c>
    </row>
    <row r="63" spans="1:13" hidden="1">
      <c r="A63" s="21">
        <v>45393</v>
      </c>
      <c r="B63" s="22">
        <v>16989</v>
      </c>
      <c r="C63" s="23" t="s">
        <v>989</v>
      </c>
      <c r="D63" s="23" t="s">
        <v>1000</v>
      </c>
      <c r="E63" s="24">
        <v>2580540</v>
      </c>
      <c r="F63" s="25" t="s">
        <v>991</v>
      </c>
      <c r="G63" s="24">
        <v>206443</v>
      </c>
      <c r="H63" s="24">
        <v>2786983</v>
      </c>
      <c r="I63" s="23" t="s">
        <v>992</v>
      </c>
      <c r="J63" s="23" t="s">
        <v>993</v>
      </c>
      <c r="K63" s="16">
        <v>45441</v>
      </c>
      <c r="L63" s="29">
        <f>+VLOOKUP(B63,'EBS phản hồi'!D:L,9,0)</f>
        <v>-2786983</v>
      </c>
      <c r="M63" s="29">
        <f t="shared" si="0"/>
        <v>0</v>
      </c>
    </row>
    <row r="64" spans="1:13" hidden="1">
      <c r="A64" s="21">
        <v>45393</v>
      </c>
      <c r="B64" s="22">
        <v>17064</v>
      </c>
      <c r="C64" s="23" t="s">
        <v>989</v>
      </c>
      <c r="D64" s="23" t="s">
        <v>1002</v>
      </c>
      <c r="E64" s="24">
        <v>5769250</v>
      </c>
      <c r="F64" s="25" t="s">
        <v>991</v>
      </c>
      <c r="G64" s="24">
        <v>461540</v>
      </c>
      <c r="H64" s="24">
        <v>6230790</v>
      </c>
      <c r="I64" s="23" t="s">
        <v>992</v>
      </c>
      <c r="J64" s="23" t="s">
        <v>993</v>
      </c>
      <c r="K64" s="16">
        <v>45441</v>
      </c>
      <c r="L64" s="29">
        <f>+VLOOKUP(B64,'EBS phản hồi'!D:L,9,0)</f>
        <v>-6230790</v>
      </c>
      <c r="M64" s="29">
        <f t="shared" si="0"/>
        <v>0</v>
      </c>
    </row>
    <row r="65" spans="1:13" hidden="1">
      <c r="A65" s="21">
        <v>45393</v>
      </c>
      <c r="B65" s="22">
        <v>17067</v>
      </c>
      <c r="C65" s="23" t="s">
        <v>989</v>
      </c>
      <c r="D65" s="23" t="s">
        <v>1015</v>
      </c>
      <c r="E65" s="24">
        <v>1468640</v>
      </c>
      <c r="F65" s="25" t="s">
        <v>991</v>
      </c>
      <c r="G65" s="24">
        <v>117491</v>
      </c>
      <c r="H65" s="24">
        <v>1586131</v>
      </c>
      <c r="I65" s="23" t="s">
        <v>992</v>
      </c>
      <c r="J65" s="23" t="s">
        <v>993</v>
      </c>
      <c r="K65" s="16">
        <v>45441</v>
      </c>
      <c r="L65" s="29">
        <f>+VLOOKUP(B65,'EBS phản hồi'!D:L,9,0)</f>
        <v>-1586131</v>
      </c>
      <c r="M65" s="29">
        <f t="shared" si="0"/>
        <v>0</v>
      </c>
    </row>
    <row r="66" spans="1:13" hidden="1">
      <c r="A66" s="21">
        <v>45393</v>
      </c>
      <c r="B66" s="22">
        <v>17068</v>
      </c>
      <c r="C66" s="23" t="s">
        <v>989</v>
      </c>
      <c r="D66" s="23" t="s">
        <v>998</v>
      </c>
      <c r="E66" s="24">
        <v>3356620</v>
      </c>
      <c r="F66" s="25" t="s">
        <v>991</v>
      </c>
      <c r="G66" s="24">
        <v>268530</v>
      </c>
      <c r="H66" s="24">
        <v>3625150</v>
      </c>
      <c r="I66" s="23" t="s">
        <v>992</v>
      </c>
      <c r="J66" s="23" t="s">
        <v>993</v>
      </c>
      <c r="K66" s="16">
        <v>45441</v>
      </c>
      <c r="L66" s="29">
        <f>+VLOOKUP(B66,'EBS phản hồi'!D:L,9,0)</f>
        <v>-3625150</v>
      </c>
      <c r="M66" s="29">
        <f t="shared" si="0"/>
        <v>0</v>
      </c>
    </row>
    <row r="67" spans="1:13" hidden="1">
      <c r="A67" s="21">
        <v>45393</v>
      </c>
      <c r="B67" s="22">
        <v>17069</v>
      </c>
      <c r="C67" s="23" t="s">
        <v>989</v>
      </c>
      <c r="D67" s="23" t="s">
        <v>1032</v>
      </c>
      <c r="E67" s="24">
        <v>1468640</v>
      </c>
      <c r="F67" s="25" t="s">
        <v>991</v>
      </c>
      <c r="G67" s="24">
        <v>117491</v>
      </c>
      <c r="H67" s="24">
        <v>1586131</v>
      </c>
      <c r="I67" s="23" t="s">
        <v>992</v>
      </c>
      <c r="J67" s="23" t="s">
        <v>993</v>
      </c>
      <c r="K67" s="16">
        <v>45441</v>
      </c>
      <c r="L67" s="29">
        <f>+VLOOKUP(B67,'EBS phản hồi'!D:L,9,0)</f>
        <v>-1586131</v>
      </c>
      <c r="M67" s="29">
        <f t="shared" ref="M67:M130" si="1">+L67+H67</f>
        <v>0</v>
      </c>
    </row>
    <row r="68" spans="1:13" hidden="1">
      <c r="A68" s="21">
        <v>45393</v>
      </c>
      <c r="B68" s="22">
        <v>17070</v>
      </c>
      <c r="C68" s="23" t="s">
        <v>989</v>
      </c>
      <c r="D68" s="23" t="s">
        <v>1032</v>
      </c>
      <c r="E68" s="24">
        <v>602196</v>
      </c>
      <c r="F68" s="25" t="s">
        <v>991</v>
      </c>
      <c r="G68" s="24">
        <v>48176</v>
      </c>
      <c r="H68" s="24">
        <v>650372</v>
      </c>
      <c r="I68" s="23" t="s">
        <v>992</v>
      </c>
      <c r="J68" s="23" t="s">
        <v>993</v>
      </c>
      <c r="K68" s="16">
        <v>45441</v>
      </c>
      <c r="L68" s="29">
        <f>+VLOOKUP(B68,'EBS phản hồi'!D:L,9,0)</f>
        <v>-650372</v>
      </c>
      <c r="M68" s="29">
        <f t="shared" si="1"/>
        <v>0</v>
      </c>
    </row>
    <row r="69" spans="1:13" hidden="1">
      <c r="A69" s="21">
        <v>45393</v>
      </c>
      <c r="B69" s="22">
        <v>17071</v>
      </c>
      <c r="C69" s="23" t="s">
        <v>989</v>
      </c>
      <c r="D69" s="23" t="s">
        <v>1032</v>
      </c>
      <c r="E69" s="24">
        <v>200732</v>
      </c>
      <c r="F69" s="25" t="s">
        <v>991</v>
      </c>
      <c r="G69" s="24">
        <v>16059</v>
      </c>
      <c r="H69" s="24">
        <v>216791</v>
      </c>
      <c r="I69" s="23" t="s">
        <v>992</v>
      </c>
      <c r="J69" s="23" t="s">
        <v>993</v>
      </c>
      <c r="K69" s="16">
        <v>45441</v>
      </c>
      <c r="L69" s="29">
        <f>+VLOOKUP(B69,'EBS phản hồi'!D:L,9,0)</f>
        <v>-216791</v>
      </c>
      <c r="M69" s="29">
        <f t="shared" si="1"/>
        <v>0</v>
      </c>
    </row>
    <row r="70" spans="1:13" hidden="1">
      <c r="A70" s="21">
        <v>45393</v>
      </c>
      <c r="B70" s="22">
        <v>17074</v>
      </c>
      <c r="C70" s="23" t="s">
        <v>989</v>
      </c>
      <c r="D70" s="23" t="s">
        <v>1002</v>
      </c>
      <c r="E70" s="24">
        <v>1933980</v>
      </c>
      <c r="F70" s="25" t="s">
        <v>991</v>
      </c>
      <c r="G70" s="24">
        <v>154718</v>
      </c>
      <c r="H70" s="24">
        <v>2088698</v>
      </c>
      <c r="I70" s="23" t="s">
        <v>992</v>
      </c>
      <c r="J70" s="23" t="s">
        <v>993</v>
      </c>
      <c r="K70" s="16">
        <v>45441</v>
      </c>
      <c r="L70" s="29">
        <f>+VLOOKUP(B70,'EBS phản hồi'!D:L,9,0)</f>
        <v>-2088698</v>
      </c>
      <c r="M70" s="29">
        <f t="shared" si="1"/>
        <v>0</v>
      </c>
    </row>
    <row r="71" spans="1:13" hidden="1">
      <c r="A71" s="21">
        <v>45393</v>
      </c>
      <c r="B71" s="22">
        <v>17075</v>
      </c>
      <c r="C71" s="23" t="s">
        <v>989</v>
      </c>
      <c r="D71" s="23" t="s">
        <v>1005</v>
      </c>
      <c r="E71" s="24">
        <v>1468640</v>
      </c>
      <c r="F71" s="25" t="s">
        <v>991</v>
      </c>
      <c r="G71" s="24">
        <v>117491</v>
      </c>
      <c r="H71" s="24">
        <v>1586131</v>
      </c>
      <c r="I71" s="23" t="s">
        <v>992</v>
      </c>
      <c r="J71" s="23" t="s">
        <v>993</v>
      </c>
      <c r="K71" s="16">
        <v>45441</v>
      </c>
      <c r="L71" s="29">
        <f>+VLOOKUP(B71,'EBS phản hồi'!D:L,9,0)</f>
        <v>-1586131</v>
      </c>
      <c r="M71" s="29">
        <f t="shared" si="1"/>
        <v>0</v>
      </c>
    </row>
    <row r="72" spans="1:13" hidden="1">
      <c r="A72" s="21">
        <v>45393</v>
      </c>
      <c r="B72" s="22">
        <v>17076</v>
      </c>
      <c r="C72" s="23" t="s">
        <v>989</v>
      </c>
      <c r="D72" s="23" t="s">
        <v>1006</v>
      </c>
      <c r="E72" s="24">
        <v>2580540</v>
      </c>
      <c r="F72" s="25" t="s">
        <v>991</v>
      </c>
      <c r="G72" s="24">
        <v>206443</v>
      </c>
      <c r="H72" s="24">
        <v>2786983</v>
      </c>
      <c r="I72" s="23" t="s">
        <v>992</v>
      </c>
      <c r="J72" s="23" t="s">
        <v>993</v>
      </c>
      <c r="K72" s="16">
        <v>45441</v>
      </c>
      <c r="L72" s="29">
        <f>+VLOOKUP(B72,'EBS phản hồi'!D:L,9,0)</f>
        <v>-2786983</v>
      </c>
      <c r="M72" s="29">
        <f t="shared" si="1"/>
        <v>0</v>
      </c>
    </row>
    <row r="73" spans="1:13" hidden="1">
      <c r="A73" s="21">
        <v>45393</v>
      </c>
      <c r="B73" s="22">
        <v>17077</v>
      </c>
      <c r="C73" s="23" t="s">
        <v>989</v>
      </c>
      <c r="D73" s="23" t="s">
        <v>1007</v>
      </c>
      <c r="E73" s="24">
        <v>3881270</v>
      </c>
      <c r="F73" s="25" t="s">
        <v>991</v>
      </c>
      <c r="G73" s="24">
        <v>310502</v>
      </c>
      <c r="H73" s="24">
        <v>4191772</v>
      </c>
      <c r="I73" s="23" t="s">
        <v>992</v>
      </c>
      <c r="J73" s="23" t="s">
        <v>993</v>
      </c>
      <c r="K73" s="16">
        <v>45441</v>
      </c>
      <c r="L73" s="29">
        <f>+VLOOKUP(B73,'EBS phản hồi'!D:L,9,0)</f>
        <v>-4191772</v>
      </c>
      <c r="M73" s="29">
        <f t="shared" si="1"/>
        <v>0</v>
      </c>
    </row>
    <row r="74" spans="1:13" hidden="1">
      <c r="A74" s="21">
        <v>45393</v>
      </c>
      <c r="B74" s="22">
        <v>17078</v>
      </c>
      <c r="C74" s="23" t="s">
        <v>989</v>
      </c>
      <c r="D74" s="23" t="s">
        <v>1033</v>
      </c>
      <c r="E74" s="24">
        <v>1542632</v>
      </c>
      <c r="F74" s="25" t="s">
        <v>991</v>
      </c>
      <c r="G74" s="24">
        <v>123411</v>
      </c>
      <c r="H74" s="24">
        <v>1666043</v>
      </c>
      <c r="I74" s="23" t="s">
        <v>992</v>
      </c>
      <c r="J74" s="23" t="s">
        <v>993</v>
      </c>
      <c r="K74" s="16">
        <v>45441</v>
      </c>
      <c r="L74" s="29">
        <f>+VLOOKUP(B74,'EBS phản hồi'!D:L,9,0)</f>
        <v>-1666043</v>
      </c>
      <c r="M74" s="29">
        <f t="shared" si="1"/>
        <v>0</v>
      </c>
    </row>
    <row r="75" spans="1:13" hidden="1">
      <c r="A75" s="21">
        <v>45393</v>
      </c>
      <c r="B75" s="22">
        <v>17079</v>
      </c>
      <c r="C75" s="23" t="s">
        <v>989</v>
      </c>
      <c r="D75" s="23" t="s">
        <v>1034</v>
      </c>
      <c r="E75" s="24">
        <v>943990</v>
      </c>
      <c r="F75" s="25" t="s">
        <v>991</v>
      </c>
      <c r="G75" s="24">
        <v>75519</v>
      </c>
      <c r="H75" s="24">
        <v>1019509</v>
      </c>
      <c r="I75" s="23" t="s">
        <v>992</v>
      </c>
      <c r="J75" s="23" t="s">
        <v>993</v>
      </c>
      <c r="K75" s="16">
        <v>45441</v>
      </c>
      <c r="L75" s="29">
        <f>+VLOOKUP(B75,'EBS phản hồi'!D:L,9,0)</f>
        <v>-1019509</v>
      </c>
      <c r="M75" s="29">
        <f t="shared" si="1"/>
        <v>0</v>
      </c>
    </row>
    <row r="76" spans="1:13" hidden="1">
      <c r="A76" s="21">
        <v>45397</v>
      </c>
      <c r="B76" s="22">
        <v>17280</v>
      </c>
      <c r="C76" s="23" t="s">
        <v>989</v>
      </c>
      <c r="D76" s="23" t="s">
        <v>1035</v>
      </c>
      <c r="E76" s="24">
        <v>3707186</v>
      </c>
      <c r="F76" s="25" t="s">
        <v>991</v>
      </c>
      <c r="G76" s="24">
        <v>296575</v>
      </c>
      <c r="H76" s="24">
        <v>4003761</v>
      </c>
      <c r="I76" s="23" t="s">
        <v>992</v>
      </c>
      <c r="J76" s="23" t="s">
        <v>993</v>
      </c>
      <c r="K76" s="16">
        <v>45445</v>
      </c>
      <c r="L76" s="29">
        <f>+VLOOKUP(B76,'EBS phản hồi'!D:L,9,0)</f>
        <v>-4003761</v>
      </c>
      <c r="M76" s="29">
        <f t="shared" si="1"/>
        <v>0</v>
      </c>
    </row>
    <row r="77" spans="1:13" hidden="1">
      <c r="A77" s="21">
        <v>45397</v>
      </c>
      <c r="B77" s="22">
        <v>17289</v>
      </c>
      <c r="C77" s="23" t="s">
        <v>989</v>
      </c>
      <c r="D77" s="23" t="s">
        <v>1006</v>
      </c>
      <c r="E77" s="24">
        <v>2381444</v>
      </c>
      <c r="F77" s="25" t="s">
        <v>991</v>
      </c>
      <c r="G77" s="24">
        <v>190516</v>
      </c>
      <c r="H77" s="24">
        <v>2571960</v>
      </c>
      <c r="I77" s="23" t="s">
        <v>992</v>
      </c>
      <c r="J77" s="23" t="s">
        <v>993</v>
      </c>
      <c r="K77" s="16">
        <v>45445</v>
      </c>
      <c r="L77" s="29">
        <f>+VLOOKUP(B77,'EBS phản hồi'!D:L,9,0)</f>
        <v>-2571960</v>
      </c>
      <c r="M77" s="29">
        <f t="shared" si="1"/>
        <v>0</v>
      </c>
    </row>
    <row r="78" spans="1:13" hidden="1">
      <c r="A78" s="21">
        <v>45397</v>
      </c>
      <c r="B78" s="22">
        <v>17290</v>
      </c>
      <c r="C78" s="23" t="s">
        <v>989</v>
      </c>
      <c r="D78" s="23" t="s">
        <v>1006</v>
      </c>
      <c r="E78" s="24">
        <v>1341900</v>
      </c>
      <c r="F78" s="25" t="s">
        <v>991</v>
      </c>
      <c r="G78" s="24">
        <v>107352</v>
      </c>
      <c r="H78" s="24">
        <v>1449252</v>
      </c>
      <c r="I78" s="23" t="s">
        <v>992</v>
      </c>
      <c r="J78" s="23" t="s">
        <v>993</v>
      </c>
      <c r="K78" s="16">
        <v>45445</v>
      </c>
      <c r="L78" s="29">
        <f>+VLOOKUP(B78,'EBS phản hồi'!D:L,9,0)</f>
        <v>-1449252</v>
      </c>
      <c r="M78" s="29">
        <f t="shared" si="1"/>
        <v>0</v>
      </c>
    </row>
    <row r="79" spans="1:13" hidden="1">
      <c r="A79" s="21">
        <v>45397</v>
      </c>
      <c r="B79" s="22">
        <v>17291</v>
      </c>
      <c r="C79" s="23" t="s">
        <v>989</v>
      </c>
      <c r="D79" s="23" t="s">
        <v>1017</v>
      </c>
      <c r="E79" s="24">
        <v>943990</v>
      </c>
      <c r="F79" s="25" t="s">
        <v>991</v>
      </c>
      <c r="G79" s="24">
        <v>75519</v>
      </c>
      <c r="H79" s="24">
        <v>1019509</v>
      </c>
      <c r="I79" s="23" t="s">
        <v>992</v>
      </c>
      <c r="J79" s="23" t="s">
        <v>993</v>
      </c>
      <c r="K79" s="16">
        <v>45445</v>
      </c>
      <c r="L79" s="29">
        <f>+VLOOKUP(B79,'EBS phản hồi'!D:L,9,0)</f>
        <v>-1019509</v>
      </c>
      <c r="M79" s="29">
        <f t="shared" si="1"/>
        <v>0</v>
      </c>
    </row>
    <row r="80" spans="1:13" hidden="1">
      <c r="A80" s="21">
        <v>45397</v>
      </c>
      <c r="B80" s="22">
        <v>17292</v>
      </c>
      <c r="C80" s="23" t="s">
        <v>989</v>
      </c>
      <c r="D80" s="23" t="s">
        <v>1007</v>
      </c>
      <c r="E80" s="24">
        <v>3138012</v>
      </c>
      <c r="F80" s="25" t="s">
        <v>991</v>
      </c>
      <c r="G80" s="24">
        <v>251041</v>
      </c>
      <c r="H80" s="24">
        <v>3389053</v>
      </c>
      <c r="I80" s="23" t="s">
        <v>992</v>
      </c>
      <c r="J80" s="23" t="s">
        <v>993</v>
      </c>
      <c r="K80" s="16">
        <v>45445</v>
      </c>
      <c r="L80" s="29">
        <f>+VLOOKUP(B80,'EBS phản hồi'!D:L,9,0)</f>
        <v>-3389053</v>
      </c>
      <c r="M80" s="29">
        <f t="shared" si="1"/>
        <v>0</v>
      </c>
    </row>
    <row r="81" spans="1:13" hidden="1">
      <c r="A81" s="21">
        <v>45397</v>
      </c>
      <c r="B81" s="22">
        <v>17293</v>
      </c>
      <c r="C81" s="23" t="s">
        <v>989</v>
      </c>
      <c r="D81" s="23" t="s">
        <v>1019</v>
      </c>
      <c r="E81" s="24">
        <v>1468640</v>
      </c>
      <c r="F81" s="25" t="s">
        <v>991</v>
      </c>
      <c r="G81" s="24">
        <v>117491</v>
      </c>
      <c r="H81" s="24">
        <v>1586131</v>
      </c>
      <c r="I81" s="23" t="s">
        <v>992</v>
      </c>
      <c r="J81" s="23" t="s">
        <v>993</v>
      </c>
      <c r="K81" s="16">
        <v>45445</v>
      </c>
      <c r="L81" s="29">
        <f>+VLOOKUP(B81,'EBS phản hồi'!D:L,9,0)</f>
        <v>-1586131</v>
      </c>
      <c r="M81" s="29">
        <f t="shared" si="1"/>
        <v>0</v>
      </c>
    </row>
    <row r="82" spans="1:13" hidden="1">
      <c r="A82" s="21">
        <v>45397</v>
      </c>
      <c r="B82" s="22">
        <v>17294</v>
      </c>
      <c r="C82" s="23" t="s">
        <v>989</v>
      </c>
      <c r="D82" s="23" t="s">
        <v>1020</v>
      </c>
      <c r="E82" s="24">
        <v>4300610</v>
      </c>
      <c r="F82" s="25" t="s">
        <v>991</v>
      </c>
      <c r="G82" s="24">
        <v>344049</v>
      </c>
      <c r="H82" s="24">
        <v>4644659</v>
      </c>
      <c r="I82" s="23" t="s">
        <v>992</v>
      </c>
      <c r="J82" s="23" t="s">
        <v>993</v>
      </c>
      <c r="K82" s="16">
        <v>45445</v>
      </c>
      <c r="L82" s="29">
        <f>+VLOOKUP(B82,'EBS phản hồi'!D:L,9,0)</f>
        <v>-4644659</v>
      </c>
      <c r="M82" s="29">
        <f t="shared" si="1"/>
        <v>0</v>
      </c>
    </row>
    <row r="83" spans="1:13" hidden="1">
      <c r="A83" s="21">
        <v>45397</v>
      </c>
      <c r="B83" s="22">
        <v>17295</v>
      </c>
      <c r="C83" s="23" t="s">
        <v>989</v>
      </c>
      <c r="D83" s="23" t="s">
        <v>1036</v>
      </c>
      <c r="E83" s="24">
        <v>2289444</v>
      </c>
      <c r="F83" s="25" t="s">
        <v>991</v>
      </c>
      <c r="G83" s="24">
        <v>183156</v>
      </c>
      <c r="H83" s="24">
        <v>2472600</v>
      </c>
      <c r="I83" s="23" t="s">
        <v>992</v>
      </c>
      <c r="J83" s="23" t="s">
        <v>993</v>
      </c>
      <c r="K83" s="16">
        <v>45445</v>
      </c>
      <c r="L83" s="29">
        <f>+VLOOKUP(B83,'EBS phản hồi'!D:L,9,0)</f>
        <v>-2472600</v>
      </c>
      <c r="M83" s="29">
        <f t="shared" si="1"/>
        <v>0</v>
      </c>
    </row>
    <row r="84" spans="1:13" hidden="1">
      <c r="A84" s="21">
        <v>45397</v>
      </c>
      <c r="B84" s="22">
        <v>17296</v>
      </c>
      <c r="C84" s="23" t="s">
        <v>989</v>
      </c>
      <c r="D84" s="23" t="s">
        <v>1024</v>
      </c>
      <c r="E84" s="24">
        <v>1345454</v>
      </c>
      <c r="F84" s="25" t="s">
        <v>991</v>
      </c>
      <c r="G84" s="24">
        <v>107636</v>
      </c>
      <c r="H84" s="24">
        <v>1453090</v>
      </c>
      <c r="I84" s="23" t="s">
        <v>992</v>
      </c>
      <c r="J84" s="23" t="s">
        <v>993</v>
      </c>
      <c r="K84" s="16">
        <v>45445</v>
      </c>
      <c r="L84" s="29">
        <f>+VLOOKUP(B84,'EBS phản hồi'!D:L,9,0)</f>
        <v>-1453090</v>
      </c>
      <c r="M84" s="29">
        <f t="shared" si="1"/>
        <v>0</v>
      </c>
    </row>
    <row r="85" spans="1:13" hidden="1">
      <c r="A85" s="21">
        <v>45397</v>
      </c>
      <c r="B85" s="22">
        <v>17297</v>
      </c>
      <c r="C85" s="23" t="s">
        <v>989</v>
      </c>
      <c r="D85" s="23" t="s">
        <v>1037</v>
      </c>
      <c r="E85" s="24">
        <v>943990</v>
      </c>
      <c r="F85" s="25" t="s">
        <v>991</v>
      </c>
      <c r="G85" s="24">
        <v>75519</v>
      </c>
      <c r="H85" s="24">
        <v>1019509</v>
      </c>
      <c r="I85" s="23" t="s">
        <v>992</v>
      </c>
      <c r="J85" s="23" t="s">
        <v>993</v>
      </c>
      <c r="K85" s="16">
        <v>45445</v>
      </c>
      <c r="L85" s="29">
        <f>+VLOOKUP(B85,'EBS phản hồi'!D:L,9,0)</f>
        <v>-1019509</v>
      </c>
      <c r="M85" s="29">
        <f t="shared" si="1"/>
        <v>0</v>
      </c>
    </row>
    <row r="86" spans="1:13" hidden="1">
      <c r="A86" s="21">
        <v>45397</v>
      </c>
      <c r="B86" s="22">
        <v>17313</v>
      </c>
      <c r="C86" s="23" t="s">
        <v>989</v>
      </c>
      <c r="D86" s="23" t="s">
        <v>1008</v>
      </c>
      <c r="E86" s="24">
        <v>4405920</v>
      </c>
      <c r="F86" s="25" t="s">
        <v>991</v>
      </c>
      <c r="G86" s="24">
        <v>352474</v>
      </c>
      <c r="H86" s="24">
        <v>4758394</v>
      </c>
      <c r="I86" s="23" t="s">
        <v>992</v>
      </c>
      <c r="J86" s="23" t="s">
        <v>993</v>
      </c>
      <c r="K86" s="16">
        <v>45445</v>
      </c>
      <c r="L86" s="29">
        <f>+VLOOKUP(B86,'EBS phản hồi'!D:L,9,0)</f>
        <v>-4758394</v>
      </c>
      <c r="M86" s="29">
        <f t="shared" si="1"/>
        <v>0</v>
      </c>
    </row>
    <row r="87" spans="1:13" hidden="1">
      <c r="A87" s="21">
        <v>45398</v>
      </c>
      <c r="B87" s="22">
        <v>17315</v>
      </c>
      <c r="C87" s="23" t="s">
        <v>989</v>
      </c>
      <c r="D87" s="23" t="s">
        <v>1009</v>
      </c>
      <c r="E87" s="24">
        <v>1513364</v>
      </c>
      <c r="F87" s="25" t="s">
        <v>991</v>
      </c>
      <c r="G87" s="24">
        <v>121069</v>
      </c>
      <c r="H87" s="24">
        <v>1634433</v>
      </c>
      <c r="I87" s="23" t="s">
        <v>992</v>
      </c>
      <c r="J87" s="23" t="s">
        <v>993</v>
      </c>
      <c r="K87" s="16">
        <v>45446</v>
      </c>
      <c r="L87" s="29">
        <f>+VLOOKUP(B87,'EBS phản hồi'!D:L,9,0)</f>
        <v>-1634433</v>
      </c>
      <c r="M87" s="29">
        <f t="shared" si="1"/>
        <v>0</v>
      </c>
    </row>
    <row r="88" spans="1:13" hidden="1">
      <c r="A88" s="21">
        <v>45398</v>
      </c>
      <c r="B88" s="22">
        <v>17316</v>
      </c>
      <c r="C88" s="23" t="s">
        <v>989</v>
      </c>
      <c r="D88" s="23" t="s">
        <v>1031</v>
      </c>
      <c r="E88" s="24">
        <v>2814094</v>
      </c>
      <c r="F88" s="25" t="s">
        <v>991</v>
      </c>
      <c r="G88" s="24">
        <v>225128</v>
      </c>
      <c r="H88" s="24">
        <v>3039222</v>
      </c>
      <c r="I88" s="23" t="s">
        <v>992</v>
      </c>
      <c r="J88" s="23" t="s">
        <v>993</v>
      </c>
      <c r="K88" s="16">
        <v>45446</v>
      </c>
      <c r="L88" s="29">
        <f>+VLOOKUP(B88,'EBS phản hồi'!D:L,9,0)</f>
        <v>-3039222</v>
      </c>
      <c r="M88" s="29">
        <f t="shared" si="1"/>
        <v>0</v>
      </c>
    </row>
    <row r="89" spans="1:13" hidden="1">
      <c r="A89" s="21">
        <v>45398</v>
      </c>
      <c r="B89" s="22">
        <v>17317</v>
      </c>
      <c r="C89" s="23" t="s">
        <v>989</v>
      </c>
      <c r="D89" s="23" t="s">
        <v>1031</v>
      </c>
      <c r="E89" s="24">
        <v>943990</v>
      </c>
      <c r="F89" s="25" t="s">
        <v>991</v>
      </c>
      <c r="G89" s="24">
        <v>75519</v>
      </c>
      <c r="H89" s="24">
        <v>1019509</v>
      </c>
      <c r="I89" s="23" t="s">
        <v>992</v>
      </c>
      <c r="J89" s="23" t="s">
        <v>993</v>
      </c>
      <c r="K89" s="16">
        <v>45446</v>
      </c>
      <c r="L89" s="29">
        <f>+VLOOKUP(B89,'EBS phản hồi'!D:L,9,0)</f>
        <v>-1019509</v>
      </c>
      <c r="M89" s="29">
        <f t="shared" si="1"/>
        <v>0</v>
      </c>
    </row>
    <row r="90" spans="1:13" hidden="1">
      <c r="A90" s="21">
        <v>45398</v>
      </c>
      <c r="B90" s="22">
        <v>17319</v>
      </c>
      <c r="C90" s="23" t="s">
        <v>989</v>
      </c>
      <c r="D90" s="23" t="s">
        <v>1011</v>
      </c>
      <c r="E90" s="24">
        <v>1468640</v>
      </c>
      <c r="F90" s="25" t="s">
        <v>991</v>
      </c>
      <c r="G90" s="24">
        <v>117491</v>
      </c>
      <c r="H90" s="24">
        <v>1586131</v>
      </c>
      <c r="I90" s="23" t="s">
        <v>992</v>
      </c>
      <c r="J90" s="23" t="s">
        <v>993</v>
      </c>
      <c r="K90" s="16">
        <v>45446</v>
      </c>
      <c r="L90" s="29">
        <f>+VLOOKUP(B90,'EBS phản hồi'!D:L,9,0)</f>
        <v>-1586131</v>
      </c>
      <c r="M90" s="29">
        <f t="shared" si="1"/>
        <v>0</v>
      </c>
    </row>
    <row r="91" spans="1:13" hidden="1">
      <c r="A91" s="21">
        <v>45398</v>
      </c>
      <c r="B91" s="22">
        <v>17320</v>
      </c>
      <c r="C91" s="23" t="s">
        <v>989</v>
      </c>
      <c r="D91" s="23" t="s">
        <v>1010</v>
      </c>
      <c r="E91" s="24">
        <v>943990</v>
      </c>
      <c r="F91" s="25" t="s">
        <v>991</v>
      </c>
      <c r="G91" s="24">
        <v>75519</v>
      </c>
      <c r="H91" s="24">
        <v>1019509</v>
      </c>
      <c r="I91" s="23" t="s">
        <v>992</v>
      </c>
      <c r="J91" s="23" t="s">
        <v>993</v>
      </c>
      <c r="K91" s="16">
        <v>45446</v>
      </c>
      <c r="L91" s="29">
        <f>+VLOOKUP(B91,'EBS phản hồi'!D:L,9,0)</f>
        <v>-1019509</v>
      </c>
      <c r="M91" s="29">
        <f t="shared" si="1"/>
        <v>0</v>
      </c>
    </row>
    <row r="92" spans="1:13" hidden="1">
      <c r="A92" s="21">
        <v>45398</v>
      </c>
      <c r="B92" s="22">
        <v>17321</v>
      </c>
      <c r="C92" s="23" t="s">
        <v>989</v>
      </c>
      <c r="D92" s="23" t="s">
        <v>1038</v>
      </c>
      <c r="E92" s="24">
        <v>1468640</v>
      </c>
      <c r="F92" s="25" t="s">
        <v>991</v>
      </c>
      <c r="G92" s="24">
        <v>117491</v>
      </c>
      <c r="H92" s="24">
        <v>1586131</v>
      </c>
      <c r="I92" s="23" t="s">
        <v>992</v>
      </c>
      <c r="J92" s="23" t="s">
        <v>993</v>
      </c>
      <c r="K92" s="16">
        <v>45446</v>
      </c>
      <c r="L92" s="29">
        <f>+VLOOKUP(B92,'EBS phản hồi'!D:L,9,0)</f>
        <v>-1586131</v>
      </c>
      <c r="M92" s="29">
        <f t="shared" si="1"/>
        <v>0</v>
      </c>
    </row>
    <row r="93" spans="1:13" hidden="1">
      <c r="A93" s="21">
        <v>45398</v>
      </c>
      <c r="B93" s="22">
        <v>17361</v>
      </c>
      <c r="C93" s="23" t="s">
        <v>989</v>
      </c>
      <c r="D93" s="23" t="s">
        <v>996</v>
      </c>
      <c r="E93" s="24">
        <v>1144722</v>
      </c>
      <c r="F93" s="25" t="s">
        <v>991</v>
      </c>
      <c r="G93" s="24">
        <v>91578</v>
      </c>
      <c r="H93" s="24">
        <v>1236300</v>
      </c>
      <c r="I93" s="23" t="s">
        <v>992</v>
      </c>
      <c r="J93" s="23" t="s">
        <v>993</v>
      </c>
      <c r="K93" s="16">
        <v>45446</v>
      </c>
      <c r="L93" s="29">
        <f>+VLOOKUP(B93,'EBS phản hồi'!D:L,9,0)</f>
        <v>-1236300</v>
      </c>
      <c r="M93" s="29">
        <f t="shared" si="1"/>
        <v>0</v>
      </c>
    </row>
    <row r="94" spans="1:13" hidden="1">
      <c r="A94" s="21">
        <v>45398</v>
      </c>
      <c r="B94" s="22">
        <v>17362</v>
      </c>
      <c r="C94" s="23" t="s">
        <v>989</v>
      </c>
      <c r="D94" s="23" t="s">
        <v>1003</v>
      </c>
      <c r="E94" s="24">
        <v>1807372</v>
      </c>
      <c r="F94" s="25" t="s">
        <v>991</v>
      </c>
      <c r="G94" s="24">
        <v>144590</v>
      </c>
      <c r="H94" s="24">
        <v>1951962</v>
      </c>
      <c r="I94" s="23" t="s">
        <v>992</v>
      </c>
      <c r="J94" s="23" t="s">
        <v>993</v>
      </c>
      <c r="K94" s="16">
        <v>45446</v>
      </c>
      <c r="L94" s="29">
        <f>+VLOOKUP(B94,'EBS phản hồi'!D:L,9,0)</f>
        <v>-1951962</v>
      </c>
      <c r="M94" s="29">
        <f t="shared" si="1"/>
        <v>0</v>
      </c>
    </row>
    <row r="95" spans="1:13" hidden="1">
      <c r="A95" s="21">
        <v>45398</v>
      </c>
      <c r="B95" s="22">
        <v>17363</v>
      </c>
      <c r="C95" s="23" t="s">
        <v>989</v>
      </c>
      <c r="D95" s="23" t="s">
        <v>1016</v>
      </c>
      <c r="E95" s="24">
        <v>3356620</v>
      </c>
      <c r="F95" s="25" t="s">
        <v>991</v>
      </c>
      <c r="G95" s="24">
        <v>268530</v>
      </c>
      <c r="H95" s="24">
        <v>3625150</v>
      </c>
      <c r="I95" s="23" t="s">
        <v>992</v>
      </c>
      <c r="J95" s="23" t="s">
        <v>993</v>
      </c>
      <c r="K95" s="16">
        <v>45446</v>
      </c>
      <c r="L95" s="29">
        <f>+VLOOKUP(B95,'EBS phản hồi'!D:L,9,0)</f>
        <v>-3625150</v>
      </c>
      <c r="M95" s="29">
        <f t="shared" si="1"/>
        <v>0</v>
      </c>
    </row>
    <row r="96" spans="1:13" hidden="1">
      <c r="A96" s="21">
        <v>45398</v>
      </c>
      <c r="B96" s="22">
        <v>17364</v>
      </c>
      <c r="C96" s="23" t="s">
        <v>989</v>
      </c>
      <c r="D96" s="23" t="s">
        <v>1039</v>
      </c>
      <c r="E96" s="24">
        <v>1945372</v>
      </c>
      <c r="F96" s="25" t="s">
        <v>991</v>
      </c>
      <c r="G96" s="24">
        <v>155630</v>
      </c>
      <c r="H96" s="24">
        <v>2101002</v>
      </c>
      <c r="I96" s="23" t="s">
        <v>992</v>
      </c>
      <c r="J96" s="23" t="s">
        <v>993</v>
      </c>
      <c r="K96" s="16">
        <v>45446</v>
      </c>
      <c r="L96" s="29">
        <f>+VLOOKUP(B96,'EBS phản hồi'!D:L,9,0)</f>
        <v>-2101002</v>
      </c>
      <c r="M96" s="29">
        <f t="shared" si="1"/>
        <v>0</v>
      </c>
    </row>
    <row r="97" spans="1:13" hidden="1">
      <c r="A97" s="21">
        <v>45399</v>
      </c>
      <c r="B97" s="22">
        <v>17389</v>
      </c>
      <c r="C97" s="23" t="s">
        <v>989</v>
      </c>
      <c r="D97" s="23" t="s">
        <v>1012</v>
      </c>
      <c r="E97" s="24">
        <v>1899372</v>
      </c>
      <c r="F97" s="25" t="s">
        <v>991</v>
      </c>
      <c r="G97" s="24">
        <v>151950</v>
      </c>
      <c r="H97" s="24">
        <v>2051322</v>
      </c>
      <c r="I97" s="23" t="s">
        <v>992</v>
      </c>
      <c r="J97" s="23" t="s">
        <v>993</v>
      </c>
      <c r="K97" s="16">
        <v>45447</v>
      </c>
      <c r="L97" s="29">
        <f>+VLOOKUP(B97,'EBS phản hồi'!D:L,9,0)</f>
        <v>-2051322</v>
      </c>
      <c r="M97" s="29">
        <f t="shared" si="1"/>
        <v>0</v>
      </c>
    </row>
    <row r="98" spans="1:13" hidden="1">
      <c r="A98" s="21">
        <v>45399</v>
      </c>
      <c r="B98" s="22">
        <v>17398</v>
      </c>
      <c r="C98" s="23" t="s">
        <v>989</v>
      </c>
      <c r="D98" s="23" t="s">
        <v>1026</v>
      </c>
      <c r="E98" s="24">
        <v>4327458</v>
      </c>
      <c r="F98" s="25" t="s">
        <v>991</v>
      </c>
      <c r="G98" s="24">
        <v>346197</v>
      </c>
      <c r="H98" s="24">
        <v>4673655</v>
      </c>
      <c r="I98" s="23" t="s">
        <v>992</v>
      </c>
      <c r="J98" s="23" t="s">
        <v>993</v>
      </c>
      <c r="K98" s="16">
        <v>45447</v>
      </c>
      <c r="L98" s="29">
        <f>+VLOOKUP(B98,'EBS phản hồi'!D:L,9,0)</f>
        <v>-4673655</v>
      </c>
      <c r="M98" s="29">
        <f t="shared" si="1"/>
        <v>0</v>
      </c>
    </row>
    <row r="99" spans="1:13" hidden="1">
      <c r="A99" s="21">
        <v>45399</v>
      </c>
      <c r="B99" s="22">
        <v>17401</v>
      </c>
      <c r="C99" s="23" t="s">
        <v>989</v>
      </c>
      <c r="D99" s="23" t="s">
        <v>1028</v>
      </c>
      <c r="E99" s="24">
        <v>430732</v>
      </c>
      <c r="F99" s="25" t="s">
        <v>991</v>
      </c>
      <c r="G99" s="24">
        <v>34459</v>
      </c>
      <c r="H99" s="24">
        <v>465191</v>
      </c>
      <c r="I99" s="23" t="s">
        <v>992</v>
      </c>
      <c r="J99" s="23" t="s">
        <v>993</v>
      </c>
      <c r="K99" s="16">
        <v>45447</v>
      </c>
      <c r="L99" s="29">
        <f>+VLOOKUP(B99,'EBS phản hồi'!D:L,9,0)</f>
        <v>-465191</v>
      </c>
      <c r="M99" s="29">
        <f t="shared" si="1"/>
        <v>0</v>
      </c>
    </row>
    <row r="100" spans="1:13" hidden="1">
      <c r="A100" s="21">
        <v>45399</v>
      </c>
      <c r="B100" s="22">
        <v>17402</v>
      </c>
      <c r="C100" s="23" t="s">
        <v>989</v>
      </c>
      <c r="D100" s="23" t="s">
        <v>1027</v>
      </c>
      <c r="E100" s="24">
        <v>1669372</v>
      </c>
      <c r="F100" s="25" t="s">
        <v>991</v>
      </c>
      <c r="G100" s="24">
        <v>133550</v>
      </c>
      <c r="H100" s="24">
        <v>1802922</v>
      </c>
      <c r="I100" s="23" t="s">
        <v>992</v>
      </c>
      <c r="J100" s="23" t="s">
        <v>993</v>
      </c>
      <c r="K100" s="16">
        <v>45447</v>
      </c>
      <c r="L100" s="29">
        <f>+VLOOKUP(B100,'EBS phản hồi'!D:L,9,0)</f>
        <v>-1802922</v>
      </c>
      <c r="M100" s="29">
        <f t="shared" si="1"/>
        <v>0</v>
      </c>
    </row>
    <row r="101" spans="1:13" hidden="1">
      <c r="A101" s="21">
        <v>45399</v>
      </c>
      <c r="B101" s="22">
        <v>17896</v>
      </c>
      <c r="C101" s="23" t="s">
        <v>989</v>
      </c>
      <c r="D101" s="23" t="s">
        <v>1040</v>
      </c>
      <c r="E101" s="24">
        <v>230000</v>
      </c>
      <c r="F101" s="25" t="s">
        <v>991</v>
      </c>
      <c r="G101" s="24">
        <v>18400</v>
      </c>
      <c r="H101" s="24">
        <v>248400</v>
      </c>
      <c r="I101" s="23" t="s">
        <v>992</v>
      </c>
      <c r="J101" s="23" t="s">
        <v>993</v>
      </c>
      <c r="K101" s="16">
        <v>45447</v>
      </c>
      <c r="L101" s="29">
        <f>+VLOOKUP(B101,'EBS phản hồi'!D:L,9,0)</f>
        <v>-248400</v>
      </c>
      <c r="M101" s="29">
        <f t="shared" si="1"/>
        <v>0</v>
      </c>
    </row>
    <row r="102" spans="1:13" hidden="1">
      <c r="A102" s="21">
        <v>45399</v>
      </c>
      <c r="B102" s="22">
        <v>18160</v>
      </c>
      <c r="C102" s="23" t="s">
        <v>989</v>
      </c>
      <c r="D102" s="23" t="s">
        <v>999</v>
      </c>
      <c r="E102" s="24">
        <v>3356620</v>
      </c>
      <c r="F102" s="25" t="s">
        <v>991</v>
      </c>
      <c r="G102" s="24">
        <v>268530</v>
      </c>
      <c r="H102" s="24">
        <v>3625150</v>
      </c>
      <c r="I102" s="23" t="s">
        <v>992</v>
      </c>
      <c r="J102" s="23" t="s">
        <v>993</v>
      </c>
      <c r="K102" s="16">
        <v>45447</v>
      </c>
      <c r="L102" s="29">
        <f>+VLOOKUP(B102,'EBS phản hồi'!D:L,9,0)</f>
        <v>-3625150</v>
      </c>
      <c r="M102" s="29">
        <f t="shared" si="1"/>
        <v>0</v>
      </c>
    </row>
    <row r="103" spans="1:13" hidden="1">
      <c r="A103" s="21">
        <v>45401</v>
      </c>
      <c r="B103" s="22">
        <v>18370</v>
      </c>
      <c r="C103" s="23" t="s">
        <v>989</v>
      </c>
      <c r="D103" s="23" t="s">
        <v>1004</v>
      </c>
      <c r="E103" s="24">
        <v>1468640</v>
      </c>
      <c r="F103" s="25" t="s">
        <v>991</v>
      </c>
      <c r="G103" s="24">
        <v>117491</v>
      </c>
      <c r="H103" s="24">
        <v>1586131</v>
      </c>
      <c r="I103" s="23" t="s">
        <v>992</v>
      </c>
      <c r="J103" s="23" t="s">
        <v>993</v>
      </c>
      <c r="K103" s="16">
        <v>45449</v>
      </c>
      <c r="L103" s="29">
        <f>+VLOOKUP(B103,'EBS phản hồi'!D:L,9,0)</f>
        <v>-1586131</v>
      </c>
      <c r="M103" s="29">
        <f t="shared" si="1"/>
        <v>0</v>
      </c>
    </row>
    <row r="104" spans="1:13" hidden="1">
      <c r="A104" s="21">
        <v>45401</v>
      </c>
      <c r="B104" s="22">
        <v>18371</v>
      </c>
      <c r="C104" s="23" t="s">
        <v>989</v>
      </c>
      <c r="D104" s="23" t="s">
        <v>1017</v>
      </c>
      <c r="E104" s="24">
        <v>1468640</v>
      </c>
      <c r="F104" s="25" t="s">
        <v>991</v>
      </c>
      <c r="G104" s="24">
        <v>117491</v>
      </c>
      <c r="H104" s="24">
        <v>1586131</v>
      </c>
      <c r="I104" s="23" t="s">
        <v>992</v>
      </c>
      <c r="J104" s="23" t="s">
        <v>993</v>
      </c>
      <c r="K104" s="16">
        <v>45449</v>
      </c>
      <c r="L104" s="29">
        <f>+VLOOKUP(B104,'EBS phản hồi'!D:L,9,0)</f>
        <v>-1586131</v>
      </c>
      <c r="M104" s="29">
        <f t="shared" si="1"/>
        <v>0</v>
      </c>
    </row>
    <row r="105" spans="1:13" hidden="1">
      <c r="A105" s="21">
        <v>45401</v>
      </c>
      <c r="B105" s="22">
        <v>18372</v>
      </c>
      <c r="C105" s="23" t="s">
        <v>989</v>
      </c>
      <c r="D105" s="23" t="s">
        <v>1007</v>
      </c>
      <c r="E105" s="24">
        <v>943990</v>
      </c>
      <c r="F105" s="25" t="s">
        <v>991</v>
      </c>
      <c r="G105" s="24">
        <v>75519</v>
      </c>
      <c r="H105" s="24">
        <v>1019509</v>
      </c>
      <c r="I105" s="23" t="s">
        <v>992</v>
      </c>
      <c r="J105" s="23" t="s">
        <v>993</v>
      </c>
      <c r="K105" s="16">
        <v>45449</v>
      </c>
      <c r="L105" s="29">
        <f>+VLOOKUP(B105,'EBS phản hồi'!D:L,9,0)</f>
        <v>-1019509</v>
      </c>
      <c r="M105" s="29">
        <f t="shared" si="1"/>
        <v>0</v>
      </c>
    </row>
    <row r="106" spans="1:13" hidden="1">
      <c r="A106" s="21">
        <v>45401</v>
      </c>
      <c r="B106" s="22">
        <v>18373</v>
      </c>
      <c r="C106" s="23" t="s">
        <v>989</v>
      </c>
      <c r="D106" s="23" t="s">
        <v>1033</v>
      </c>
      <c r="E106" s="24">
        <v>1899372</v>
      </c>
      <c r="F106" s="25" t="s">
        <v>991</v>
      </c>
      <c r="G106" s="24">
        <v>151950</v>
      </c>
      <c r="H106" s="24">
        <v>2051322</v>
      </c>
      <c r="I106" s="23" t="s">
        <v>992</v>
      </c>
      <c r="J106" s="23" t="s">
        <v>993</v>
      </c>
      <c r="K106" s="16">
        <v>45449</v>
      </c>
      <c r="L106" s="29">
        <f>+VLOOKUP(B106,'EBS phản hồi'!D:L,9,0)</f>
        <v>-2051322</v>
      </c>
      <c r="M106" s="29">
        <f t="shared" si="1"/>
        <v>0</v>
      </c>
    </row>
    <row r="107" spans="1:13" hidden="1">
      <c r="A107" s="21">
        <v>45401</v>
      </c>
      <c r="B107" s="22">
        <v>18405</v>
      </c>
      <c r="C107" s="23" t="s">
        <v>989</v>
      </c>
      <c r="D107" s="23" t="s">
        <v>996</v>
      </c>
      <c r="E107" s="24">
        <v>2412630</v>
      </c>
      <c r="F107" s="25" t="s">
        <v>991</v>
      </c>
      <c r="G107" s="24">
        <v>193010</v>
      </c>
      <c r="H107" s="24">
        <v>2605640</v>
      </c>
      <c r="I107" s="23" t="s">
        <v>992</v>
      </c>
      <c r="J107" s="23" t="s">
        <v>993</v>
      </c>
      <c r="K107" s="16">
        <v>45449</v>
      </c>
      <c r="L107" s="29">
        <f>+VLOOKUP(B107,'EBS phản hồi'!D:L,9,0)</f>
        <v>-2605640</v>
      </c>
      <c r="M107" s="29">
        <f t="shared" si="1"/>
        <v>0</v>
      </c>
    </row>
    <row r="108" spans="1:13" hidden="1">
      <c r="A108" s="21">
        <v>45401</v>
      </c>
      <c r="B108" s="22">
        <v>18523</v>
      </c>
      <c r="C108" s="23" t="s">
        <v>989</v>
      </c>
      <c r="D108" s="23" t="s">
        <v>997</v>
      </c>
      <c r="E108" s="24">
        <v>4300610</v>
      </c>
      <c r="F108" s="25" t="s">
        <v>991</v>
      </c>
      <c r="G108" s="24">
        <v>344049</v>
      </c>
      <c r="H108" s="24">
        <v>4644659</v>
      </c>
      <c r="I108" s="23" t="s">
        <v>992</v>
      </c>
      <c r="J108" s="23" t="s">
        <v>993</v>
      </c>
      <c r="K108" s="16">
        <v>45449</v>
      </c>
      <c r="L108" s="29">
        <f>+VLOOKUP(B108,'EBS phản hồi'!D:L,9,0)</f>
        <v>-4644659</v>
      </c>
      <c r="M108" s="29">
        <f t="shared" si="1"/>
        <v>0</v>
      </c>
    </row>
    <row r="109" spans="1:13" hidden="1">
      <c r="A109" s="21">
        <v>45401</v>
      </c>
      <c r="B109" s="22">
        <v>18524</v>
      </c>
      <c r="C109" s="23" t="s">
        <v>989</v>
      </c>
      <c r="D109" s="23" t="s">
        <v>997</v>
      </c>
      <c r="E109" s="24">
        <v>1887980</v>
      </c>
      <c r="F109" s="25" t="s">
        <v>991</v>
      </c>
      <c r="G109" s="24">
        <v>151038</v>
      </c>
      <c r="H109" s="24">
        <v>2039018</v>
      </c>
      <c r="I109" s="23" t="s">
        <v>992</v>
      </c>
      <c r="J109" s="23" t="s">
        <v>993</v>
      </c>
      <c r="K109" s="16">
        <v>45449</v>
      </c>
      <c r="L109" s="29">
        <f>+VLOOKUP(B109,'EBS phản hồi'!D:L,9,0)</f>
        <v>-2039018</v>
      </c>
      <c r="M109" s="29">
        <f t="shared" si="1"/>
        <v>0</v>
      </c>
    </row>
    <row r="110" spans="1:13" hidden="1">
      <c r="A110" s="21">
        <v>45404</v>
      </c>
      <c r="B110" s="22">
        <v>18644</v>
      </c>
      <c r="C110" s="23" t="s">
        <v>989</v>
      </c>
      <c r="D110" s="23" t="s">
        <v>1007</v>
      </c>
      <c r="E110" s="24">
        <v>3881270</v>
      </c>
      <c r="F110" s="25" t="s">
        <v>991</v>
      </c>
      <c r="G110" s="24">
        <v>310502</v>
      </c>
      <c r="H110" s="24">
        <v>4191772</v>
      </c>
      <c r="I110" s="23" t="s">
        <v>992</v>
      </c>
      <c r="J110" s="23" t="s">
        <v>993</v>
      </c>
      <c r="K110" s="16">
        <v>45452</v>
      </c>
      <c r="L110" s="29">
        <f>+VLOOKUP(B110,'EBS phản hồi'!D:L,9,0)</f>
        <v>-4191772</v>
      </c>
      <c r="M110" s="29">
        <f t="shared" si="1"/>
        <v>0</v>
      </c>
    </row>
    <row r="111" spans="1:13" hidden="1">
      <c r="A111" s="21">
        <v>45404</v>
      </c>
      <c r="B111" s="22">
        <v>18645</v>
      </c>
      <c r="C111" s="23" t="s">
        <v>989</v>
      </c>
      <c r="D111" s="23" t="s">
        <v>1033</v>
      </c>
      <c r="E111" s="24">
        <v>943990</v>
      </c>
      <c r="F111" s="25" t="s">
        <v>991</v>
      </c>
      <c r="G111" s="24">
        <v>75519</v>
      </c>
      <c r="H111" s="24">
        <v>1019509</v>
      </c>
      <c r="I111" s="23" t="s">
        <v>992</v>
      </c>
      <c r="J111" s="23" t="s">
        <v>993</v>
      </c>
      <c r="K111" s="16">
        <v>45452</v>
      </c>
      <c r="L111" s="29">
        <f>+VLOOKUP(B111,'EBS phản hồi'!D:L,9,0)</f>
        <v>-1019509</v>
      </c>
      <c r="M111" s="29">
        <f t="shared" si="1"/>
        <v>0</v>
      </c>
    </row>
    <row r="112" spans="1:13" hidden="1">
      <c r="A112" s="21">
        <v>45404</v>
      </c>
      <c r="B112" s="22">
        <v>18646</v>
      </c>
      <c r="C112" s="23" t="s">
        <v>989</v>
      </c>
      <c r="D112" s="23" t="s">
        <v>1034</v>
      </c>
      <c r="E112" s="24">
        <v>943990</v>
      </c>
      <c r="F112" s="25" t="s">
        <v>991</v>
      </c>
      <c r="G112" s="24">
        <v>75519</v>
      </c>
      <c r="H112" s="24">
        <v>1019509</v>
      </c>
      <c r="I112" s="23" t="s">
        <v>992</v>
      </c>
      <c r="J112" s="23" t="s">
        <v>993</v>
      </c>
      <c r="K112" s="16">
        <v>45452</v>
      </c>
      <c r="L112" s="29">
        <f>+VLOOKUP(B112,'EBS phản hồi'!D:L,9,0)</f>
        <v>-1019509</v>
      </c>
      <c r="M112" s="29">
        <f t="shared" si="1"/>
        <v>0</v>
      </c>
    </row>
    <row r="113" spans="1:13" hidden="1">
      <c r="A113" s="21">
        <v>45404</v>
      </c>
      <c r="B113" s="22">
        <v>18647</v>
      </c>
      <c r="C113" s="23" t="s">
        <v>989</v>
      </c>
      <c r="D113" s="23" t="s">
        <v>1008</v>
      </c>
      <c r="E113" s="24">
        <v>13886480</v>
      </c>
      <c r="F113" s="25" t="s">
        <v>991</v>
      </c>
      <c r="G113" s="24">
        <v>1110918</v>
      </c>
      <c r="H113" s="24">
        <v>14997398</v>
      </c>
      <c r="I113" s="23" t="s">
        <v>992</v>
      </c>
      <c r="J113" s="23" t="s">
        <v>993</v>
      </c>
      <c r="K113" s="16">
        <v>45452</v>
      </c>
      <c r="L113" s="29">
        <f>+VLOOKUP(B113,'EBS phản hồi'!D:L,9,0)</f>
        <v>-14997398</v>
      </c>
      <c r="M113" s="29">
        <f t="shared" si="1"/>
        <v>0</v>
      </c>
    </row>
    <row r="114" spans="1:13" hidden="1">
      <c r="A114" s="21">
        <v>45404</v>
      </c>
      <c r="B114" s="22">
        <v>18648</v>
      </c>
      <c r="C114" s="23" t="s">
        <v>989</v>
      </c>
      <c r="D114" s="23" t="s">
        <v>1021</v>
      </c>
      <c r="E114" s="24">
        <v>943990</v>
      </c>
      <c r="F114" s="25" t="s">
        <v>991</v>
      </c>
      <c r="G114" s="24">
        <v>75519</v>
      </c>
      <c r="H114" s="24">
        <v>1019509</v>
      </c>
      <c r="I114" s="23" t="s">
        <v>992</v>
      </c>
      <c r="J114" s="23" t="s">
        <v>993</v>
      </c>
      <c r="K114" s="16">
        <v>45452</v>
      </c>
      <c r="L114" s="29">
        <f>+VLOOKUP(B114,'EBS phản hồi'!D:L,9,0)</f>
        <v>-1019509</v>
      </c>
      <c r="M114" s="29">
        <f t="shared" si="1"/>
        <v>0</v>
      </c>
    </row>
    <row r="115" spans="1:13" hidden="1">
      <c r="A115" s="21">
        <v>45404</v>
      </c>
      <c r="B115" s="22">
        <v>18649</v>
      </c>
      <c r="C115" s="23" t="s">
        <v>989</v>
      </c>
      <c r="D115" s="23" t="s">
        <v>1041</v>
      </c>
      <c r="E115" s="24">
        <v>943990</v>
      </c>
      <c r="F115" s="25" t="s">
        <v>991</v>
      </c>
      <c r="G115" s="24">
        <v>75519</v>
      </c>
      <c r="H115" s="24">
        <v>1019509</v>
      </c>
      <c r="I115" s="23" t="s">
        <v>992</v>
      </c>
      <c r="J115" s="23" t="s">
        <v>993</v>
      </c>
      <c r="K115" s="16">
        <v>45452</v>
      </c>
      <c r="L115" s="29">
        <f>+VLOOKUP(B115,'EBS phản hồi'!D:L,9,0)</f>
        <v>-1019509</v>
      </c>
      <c r="M115" s="29">
        <f t="shared" si="1"/>
        <v>0</v>
      </c>
    </row>
    <row r="116" spans="1:13" hidden="1">
      <c r="A116" s="21">
        <v>45404</v>
      </c>
      <c r="B116" s="22">
        <v>18650</v>
      </c>
      <c r="C116" s="23" t="s">
        <v>989</v>
      </c>
      <c r="D116" s="23" t="s">
        <v>1022</v>
      </c>
      <c r="E116" s="24">
        <v>1345454</v>
      </c>
      <c r="F116" s="25" t="s">
        <v>991</v>
      </c>
      <c r="G116" s="24">
        <v>107636</v>
      </c>
      <c r="H116" s="24">
        <v>1453090</v>
      </c>
      <c r="I116" s="23" t="s">
        <v>992</v>
      </c>
      <c r="J116" s="23" t="s">
        <v>993</v>
      </c>
      <c r="K116" s="16">
        <v>45452</v>
      </c>
      <c r="L116" s="29">
        <f>+VLOOKUP(B116,'EBS phản hồi'!D:L,9,0)</f>
        <v>-1453090</v>
      </c>
      <c r="M116" s="29">
        <f t="shared" si="1"/>
        <v>0</v>
      </c>
    </row>
    <row r="117" spans="1:13" hidden="1">
      <c r="A117" s="21">
        <v>45404</v>
      </c>
      <c r="B117" s="22">
        <v>18651</v>
      </c>
      <c r="C117" s="23" t="s">
        <v>989</v>
      </c>
      <c r="D117" s="23" t="s">
        <v>1036</v>
      </c>
      <c r="E117" s="24">
        <v>943990</v>
      </c>
      <c r="F117" s="25" t="s">
        <v>991</v>
      </c>
      <c r="G117" s="24">
        <v>75519</v>
      </c>
      <c r="H117" s="24">
        <v>1019509</v>
      </c>
      <c r="I117" s="23" t="s">
        <v>992</v>
      </c>
      <c r="J117" s="23" t="s">
        <v>993</v>
      </c>
      <c r="K117" s="16">
        <v>45452</v>
      </c>
      <c r="L117" s="29">
        <f>+VLOOKUP(B117,'EBS phản hồi'!D:L,9,0)</f>
        <v>-1019509</v>
      </c>
      <c r="M117" s="29">
        <f t="shared" si="1"/>
        <v>0</v>
      </c>
    </row>
    <row r="118" spans="1:13" hidden="1">
      <c r="A118" s="21">
        <v>45404</v>
      </c>
      <c r="B118" s="22">
        <v>18652</v>
      </c>
      <c r="C118" s="23" t="s">
        <v>989</v>
      </c>
      <c r="D118" s="23" t="s">
        <v>1023</v>
      </c>
      <c r="E118" s="24">
        <v>943990</v>
      </c>
      <c r="F118" s="25" t="s">
        <v>991</v>
      </c>
      <c r="G118" s="24">
        <v>75519</v>
      </c>
      <c r="H118" s="24">
        <v>1019509</v>
      </c>
      <c r="I118" s="23" t="s">
        <v>992</v>
      </c>
      <c r="J118" s="23" t="s">
        <v>993</v>
      </c>
      <c r="K118" s="16">
        <v>45452</v>
      </c>
      <c r="L118" s="29">
        <f>+VLOOKUP(B118,'EBS phản hồi'!D:L,9,0)</f>
        <v>-1019509</v>
      </c>
      <c r="M118" s="29">
        <f t="shared" si="1"/>
        <v>0</v>
      </c>
    </row>
    <row r="119" spans="1:13" hidden="1">
      <c r="A119" s="21">
        <v>45404</v>
      </c>
      <c r="B119" s="22">
        <v>18663</v>
      </c>
      <c r="C119" s="23" t="s">
        <v>989</v>
      </c>
      <c r="D119" s="23" t="s">
        <v>1014</v>
      </c>
      <c r="E119" s="24">
        <v>1468640</v>
      </c>
      <c r="F119" s="25" t="s">
        <v>991</v>
      </c>
      <c r="G119" s="24">
        <v>117491</v>
      </c>
      <c r="H119" s="24">
        <v>1586131</v>
      </c>
      <c r="I119" s="23" t="s">
        <v>992</v>
      </c>
      <c r="J119" s="23" t="s">
        <v>993</v>
      </c>
      <c r="K119" s="16">
        <v>45452</v>
      </c>
      <c r="L119" s="29">
        <f>+VLOOKUP(B119,'EBS phản hồi'!D:L,9,0)</f>
        <v>-1586131</v>
      </c>
      <c r="M119" s="29">
        <f t="shared" si="1"/>
        <v>0</v>
      </c>
    </row>
    <row r="120" spans="1:13" hidden="1">
      <c r="A120" s="21">
        <v>45404</v>
      </c>
      <c r="B120" s="22">
        <v>18664</v>
      </c>
      <c r="C120" s="23" t="s">
        <v>989</v>
      </c>
      <c r="D120" s="23" t="s">
        <v>1014</v>
      </c>
      <c r="E120" s="24">
        <v>1698640</v>
      </c>
      <c r="F120" s="25" t="s">
        <v>991</v>
      </c>
      <c r="G120" s="24">
        <v>135891</v>
      </c>
      <c r="H120" s="24">
        <v>1834531</v>
      </c>
      <c r="I120" s="23" t="s">
        <v>992</v>
      </c>
      <c r="J120" s="23" t="s">
        <v>993</v>
      </c>
      <c r="K120" s="16">
        <v>45452</v>
      </c>
      <c r="L120" s="29">
        <f>+VLOOKUP(B120,'EBS phản hồi'!D:L,9,0)</f>
        <v>-1834531</v>
      </c>
      <c r="M120" s="29">
        <f t="shared" si="1"/>
        <v>0</v>
      </c>
    </row>
    <row r="121" spans="1:13" hidden="1">
      <c r="A121" s="21">
        <v>45405</v>
      </c>
      <c r="B121" s="22">
        <v>18670</v>
      </c>
      <c r="C121" s="23" t="s">
        <v>989</v>
      </c>
      <c r="D121" s="23" t="s">
        <v>1010</v>
      </c>
      <c r="E121" s="24">
        <v>7405800</v>
      </c>
      <c r="F121" s="25" t="s">
        <v>991</v>
      </c>
      <c r="G121" s="24">
        <v>592464</v>
      </c>
      <c r="H121" s="24">
        <v>7998264</v>
      </c>
      <c r="I121" s="23" t="s">
        <v>992</v>
      </c>
      <c r="J121" s="23" t="s">
        <v>993</v>
      </c>
      <c r="K121" s="16">
        <v>45453</v>
      </c>
      <c r="L121" s="29">
        <f>+VLOOKUP(B121,'EBS phản hồi'!D:L,9,0)</f>
        <v>-7998264</v>
      </c>
      <c r="M121" s="29">
        <f t="shared" si="1"/>
        <v>0</v>
      </c>
    </row>
    <row r="122" spans="1:13" hidden="1">
      <c r="A122" s="21">
        <v>45405</v>
      </c>
      <c r="B122" s="22">
        <v>18743</v>
      </c>
      <c r="C122" s="23" t="s">
        <v>989</v>
      </c>
      <c r="D122" s="23" t="s">
        <v>1013</v>
      </c>
      <c r="E122" s="24">
        <v>2687354</v>
      </c>
      <c r="F122" s="25" t="s">
        <v>991</v>
      </c>
      <c r="G122" s="24">
        <v>214988</v>
      </c>
      <c r="H122" s="24">
        <v>2902342</v>
      </c>
      <c r="I122" s="23" t="s">
        <v>992</v>
      </c>
      <c r="J122" s="23" t="s">
        <v>993</v>
      </c>
      <c r="K122" s="16">
        <v>45453</v>
      </c>
      <c r="L122" s="29">
        <f>+VLOOKUP(B122,'EBS phản hồi'!D:L,9,0)</f>
        <v>-2902342</v>
      </c>
      <c r="M122" s="29">
        <f t="shared" si="1"/>
        <v>0</v>
      </c>
    </row>
    <row r="123" spans="1:13" hidden="1">
      <c r="A123" s="21">
        <v>45405</v>
      </c>
      <c r="B123" s="22">
        <v>18744</v>
      </c>
      <c r="C123" s="23" t="s">
        <v>989</v>
      </c>
      <c r="D123" s="23" t="s">
        <v>1000</v>
      </c>
      <c r="E123" s="24">
        <v>2412630</v>
      </c>
      <c r="F123" s="25" t="s">
        <v>991</v>
      </c>
      <c r="G123" s="24">
        <v>193010</v>
      </c>
      <c r="H123" s="24">
        <v>2605640</v>
      </c>
      <c r="I123" s="23" t="s">
        <v>992</v>
      </c>
      <c r="J123" s="23" t="s">
        <v>993</v>
      </c>
      <c r="K123" s="16">
        <v>45453</v>
      </c>
      <c r="L123" s="29">
        <f>+VLOOKUP(B123,'EBS phản hồi'!D:L,9,0)</f>
        <v>-2605640</v>
      </c>
      <c r="M123" s="29">
        <f t="shared" si="1"/>
        <v>0</v>
      </c>
    </row>
    <row r="124" spans="1:13" hidden="1">
      <c r="A124" s="21">
        <v>45405</v>
      </c>
      <c r="B124" s="22">
        <v>18745</v>
      </c>
      <c r="C124" s="23" t="s">
        <v>989</v>
      </c>
      <c r="D124" s="23" t="s">
        <v>1016</v>
      </c>
      <c r="E124" s="24">
        <v>2814094</v>
      </c>
      <c r="F124" s="25" t="s">
        <v>991</v>
      </c>
      <c r="G124" s="24">
        <v>225128</v>
      </c>
      <c r="H124" s="24">
        <v>3039222</v>
      </c>
      <c r="I124" s="23" t="s">
        <v>992</v>
      </c>
      <c r="J124" s="23" t="s">
        <v>993</v>
      </c>
      <c r="K124" s="16">
        <v>45453</v>
      </c>
      <c r="L124" s="29">
        <f>+VLOOKUP(B124,'EBS phản hồi'!D:L,9,0)</f>
        <v>-3039222</v>
      </c>
      <c r="M124" s="29">
        <f t="shared" si="1"/>
        <v>0</v>
      </c>
    </row>
    <row r="125" spans="1:13" hidden="1">
      <c r="A125" s="21">
        <v>45406</v>
      </c>
      <c r="B125" s="22">
        <v>18746</v>
      </c>
      <c r="C125" s="23" t="s">
        <v>989</v>
      </c>
      <c r="D125" s="23" t="s">
        <v>1029</v>
      </c>
      <c r="E125" s="24">
        <v>1468640</v>
      </c>
      <c r="F125" s="25" t="s">
        <v>991</v>
      </c>
      <c r="G125" s="24">
        <v>117491</v>
      </c>
      <c r="H125" s="24">
        <v>1586131</v>
      </c>
      <c r="I125" s="23" t="s">
        <v>992</v>
      </c>
      <c r="J125" s="23" t="s">
        <v>993</v>
      </c>
      <c r="K125" s="16">
        <v>45454</v>
      </c>
      <c r="L125" s="29">
        <f>+VLOOKUP(B125,'EBS phản hồi'!D:L,9,0)</f>
        <v>-1586131</v>
      </c>
      <c r="M125" s="29">
        <f t="shared" si="1"/>
        <v>0</v>
      </c>
    </row>
    <row r="126" spans="1:13" hidden="1">
      <c r="A126" s="21">
        <v>45406</v>
      </c>
      <c r="B126" s="22">
        <v>18753</v>
      </c>
      <c r="C126" s="23" t="s">
        <v>989</v>
      </c>
      <c r="D126" s="23" t="s">
        <v>1031</v>
      </c>
      <c r="E126" s="24">
        <v>1468640</v>
      </c>
      <c r="F126" s="25" t="s">
        <v>991</v>
      </c>
      <c r="G126" s="24">
        <v>117491</v>
      </c>
      <c r="H126" s="24">
        <v>1586131</v>
      </c>
      <c r="I126" s="23" t="s">
        <v>992</v>
      </c>
      <c r="J126" s="23" t="s">
        <v>993</v>
      </c>
      <c r="K126" s="16">
        <v>45454</v>
      </c>
      <c r="L126" s="29">
        <f>+VLOOKUP(B126,'EBS phản hồi'!D:L,9,0)</f>
        <v>-1586131</v>
      </c>
      <c r="M126" s="29">
        <f t="shared" si="1"/>
        <v>0</v>
      </c>
    </row>
    <row r="127" spans="1:13" hidden="1">
      <c r="A127" s="21">
        <v>45406</v>
      </c>
      <c r="B127" s="22">
        <v>18754</v>
      </c>
      <c r="C127" s="23" t="s">
        <v>989</v>
      </c>
      <c r="D127" s="23" t="s">
        <v>1009</v>
      </c>
      <c r="E127" s="24">
        <v>3973270</v>
      </c>
      <c r="F127" s="25" t="s">
        <v>991</v>
      </c>
      <c r="G127" s="24">
        <v>317862</v>
      </c>
      <c r="H127" s="24">
        <v>4291132</v>
      </c>
      <c r="I127" s="23" t="s">
        <v>992</v>
      </c>
      <c r="J127" s="23" t="s">
        <v>993</v>
      </c>
      <c r="K127" s="16">
        <v>45454</v>
      </c>
      <c r="L127" s="29">
        <f>+VLOOKUP(B127,'EBS phản hồi'!D:L,9,0)</f>
        <v>-4291132</v>
      </c>
      <c r="M127" s="29">
        <f t="shared" si="1"/>
        <v>0</v>
      </c>
    </row>
    <row r="128" spans="1:13" hidden="1">
      <c r="A128" s="21">
        <v>45406</v>
      </c>
      <c r="B128" s="22">
        <v>18785</v>
      </c>
      <c r="C128" s="23" t="s">
        <v>989</v>
      </c>
      <c r="D128" s="23" t="s">
        <v>1028</v>
      </c>
      <c r="E128" s="24">
        <v>943990</v>
      </c>
      <c r="F128" s="25" t="s">
        <v>991</v>
      </c>
      <c r="G128" s="24">
        <v>75519</v>
      </c>
      <c r="H128" s="24">
        <v>1019509</v>
      </c>
      <c r="I128" s="23" t="s">
        <v>992</v>
      </c>
      <c r="J128" s="23" t="s">
        <v>993</v>
      </c>
      <c r="K128" s="16">
        <v>45454</v>
      </c>
      <c r="L128" s="29">
        <f>+VLOOKUP(B128,'EBS phản hồi'!D:L,9,0)</f>
        <v>-1019509</v>
      </c>
      <c r="M128" s="29">
        <f t="shared" si="1"/>
        <v>0</v>
      </c>
    </row>
    <row r="129" spans="1:13" hidden="1">
      <c r="A129" s="21">
        <v>45406</v>
      </c>
      <c r="B129" s="22">
        <v>18786</v>
      </c>
      <c r="C129" s="23" t="s">
        <v>989</v>
      </c>
      <c r="D129" s="23" t="s">
        <v>1027</v>
      </c>
      <c r="E129" s="24">
        <v>3014826</v>
      </c>
      <c r="F129" s="25" t="s">
        <v>991</v>
      </c>
      <c r="G129" s="24">
        <v>241186</v>
      </c>
      <c r="H129" s="24">
        <v>3256012</v>
      </c>
      <c r="I129" s="23" t="s">
        <v>992</v>
      </c>
      <c r="J129" s="23" t="s">
        <v>993</v>
      </c>
      <c r="K129" s="16">
        <v>45454</v>
      </c>
      <c r="L129" s="29">
        <f>+VLOOKUP(B129,'EBS phản hồi'!D:L,9,0)</f>
        <v>-3256012</v>
      </c>
      <c r="M129" s="29">
        <f t="shared" si="1"/>
        <v>0</v>
      </c>
    </row>
    <row r="130" spans="1:13" hidden="1">
      <c r="A130" s="21">
        <v>45407</v>
      </c>
      <c r="B130" s="22">
        <v>19746</v>
      </c>
      <c r="C130" s="23" t="s">
        <v>989</v>
      </c>
      <c r="D130" s="23" t="s">
        <v>998</v>
      </c>
      <c r="E130" s="24">
        <v>5485992</v>
      </c>
      <c r="F130" s="25" t="s">
        <v>991</v>
      </c>
      <c r="G130" s="24">
        <v>438879</v>
      </c>
      <c r="H130" s="24">
        <v>5924871</v>
      </c>
      <c r="I130" s="23" t="s">
        <v>992</v>
      </c>
      <c r="J130" s="23" t="s">
        <v>993</v>
      </c>
      <c r="K130" s="16">
        <v>45455</v>
      </c>
      <c r="L130" s="29">
        <f>+VLOOKUP(B130,'EBS phản hồi'!D:L,9,0)</f>
        <v>-5924871</v>
      </c>
      <c r="M130" s="29">
        <f t="shared" si="1"/>
        <v>0</v>
      </c>
    </row>
    <row r="131" spans="1:13" hidden="1">
      <c r="A131" s="21">
        <v>45407</v>
      </c>
      <c r="B131" s="22">
        <v>19747</v>
      </c>
      <c r="C131" s="23" t="s">
        <v>989</v>
      </c>
      <c r="D131" s="23" t="s">
        <v>1004</v>
      </c>
      <c r="E131" s="24">
        <v>2412630</v>
      </c>
      <c r="F131" s="25" t="s">
        <v>991</v>
      </c>
      <c r="G131" s="24">
        <v>193010</v>
      </c>
      <c r="H131" s="24">
        <v>2605640</v>
      </c>
      <c r="I131" s="23" t="s">
        <v>992</v>
      </c>
      <c r="J131" s="23" t="s">
        <v>993</v>
      </c>
      <c r="K131" s="16">
        <v>45455</v>
      </c>
      <c r="L131" s="29">
        <f>+VLOOKUP(B131,'EBS phản hồi'!D:L,9,0)</f>
        <v>-2605640</v>
      </c>
      <c r="M131" s="29">
        <f t="shared" ref="M131:M194" si="2">+L131+H131</f>
        <v>0</v>
      </c>
    </row>
    <row r="132" spans="1:13" hidden="1">
      <c r="A132" s="21">
        <v>45407</v>
      </c>
      <c r="B132" s="22">
        <v>19748</v>
      </c>
      <c r="C132" s="23" t="s">
        <v>989</v>
      </c>
      <c r="D132" s="23" t="s">
        <v>1004</v>
      </c>
      <c r="E132" s="24">
        <v>1468640</v>
      </c>
      <c r="F132" s="25" t="s">
        <v>991</v>
      </c>
      <c r="G132" s="24">
        <v>117491</v>
      </c>
      <c r="H132" s="24">
        <v>1586131</v>
      </c>
      <c r="I132" s="23" t="s">
        <v>992</v>
      </c>
      <c r="J132" s="23" t="s">
        <v>993</v>
      </c>
      <c r="K132" s="16">
        <v>45455</v>
      </c>
      <c r="L132" s="29">
        <f>+VLOOKUP(B132,'EBS phản hồi'!D:L,9,0)</f>
        <v>-1586131</v>
      </c>
      <c r="M132" s="29">
        <f t="shared" si="2"/>
        <v>0</v>
      </c>
    </row>
    <row r="133" spans="1:13" hidden="1">
      <c r="A133" s="21">
        <v>45407</v>
      </c>
      <c r="B133" s="22">
        <v>19749</v>
      </c>
      <c r="C133" s="23" t="s">
        <v>989</v>
      </c>
      <c r="D133" s="23" t="s">
        <v>1005</v>
      </c>
      <c r="E133" s="24">
        <v>1468640</v>
      </c>
      <c r="F133" s="25" t="s">
        <v>991</v>
      </c>
      <c r="G133" s="24">
        <v>117491</v>
      </c>
      <c r="H133" s="24">
        <v>1586131</v>
      </c>
      <c r="I133" s="23" t="s">
        <v>992</v>
      </c>
      <c r="J133" s="23" t="s">
        <v>993</v>
      </c>
      <c r="K133" s="16">
        <v>45455</v>
      </c>
      <c r="L133" s="29">
        <f>+VLOOKUP(B133,'EBS phản hồi'!D:L,9,0)</f>
        <v>-1586131</v>
      </c>
      <c r="M133" s="29">
        <f t="shared" si="2"/>
        <v>0</v>
      </c>
    </row>
    <row r="134" spans="1:13" hidden="1">
      <c r="A134" s="21">
        <v>45407</v>
      </c>
      <c r="B134" s="22">
        <v>19750</v>
      </c>
      <c r="C134" s="23" t="s">
        <v>989</v>
      </c>
      <c r="D134" s="23" t="s">
        <v>1006</v>
      </c>
      <c r="E134" s="24">
        <v>3138012</v>
      </c>
      <c r="F134" s="25" t="s">
        <v>991</v>
      </c>
      <c r="G134" s="24">
        <v>251041</v>
      </c>
      <c r="H134" s="24">
        <v>3389053</v>
      </c>
      <c r="I134" s="23" t="s">
        <v>992</v>
      </c>
      <c r="J134" s="23" t="s">
        <v>993</v>
      </c>
      <c r="K134" s="16">
        <v>45455</v>
      </c>
      <c r="L134" s="29">
        <f>+VLOOKUP(B134,'EBS phản hồi'!D:L,9,0)</f>
        <v>-3389053</v>
      </c>
      <c r="M134" s="29">
        <f t="shared" si="2"/>
        <v>0</v>
      </c>
    </row>
    <row r="135" spans="1:13" hidden="1">
      <c r="A135" s="21">
        <v>45407</v>
      </c>
      <c r="B135" s="22">
        <v>19751</v>
      </c>
      <c r="C135" s="23" t="s">
        <v>989</v>
      </c>
      <c r="D135" s="23" t="s">
        <v>1017</v>
      </c>
      <c r="E135" s="24">
        <v>2613362</v>
      </c>
      <c r="F135" s="25" t="s">
        <v>991</v>
      </c>
      <c r="G135" s="24">
        <v>209069</v>
      </c>
      <c r="H135" s="24">
        <v>2822431</v>
      </c>
      <c r="I135" s="23" t="s">
        <v>992</v>
      </c>
      <c r="J135" s="23" t="s">
        <v>993</v>
      </c>
      <c r="K135" s="16">
        <v>45455</v>
      </c>
      <c r="L135" s="29">
        <f>+VLOOKUP(B135,'EBS phản hồi'!D:L,9,0)</f>
        <v>-2822431</v>
      </c>
      <c r="M135" s="29">
        <f t="shared" si="2"/>
        <v>0</v>
      </c>
    </row>
    <row r="136" spans="1:13" hidden="1">
      <c r="A136" s="21">
        <v>45407</v>
      </c>
      <c r="B136" s="22">
        <v>19752</v>
      </c>
      <c r="C136" s="23" t="s">
        <v>989</v>
      </c>
      <c r="D136" s="23" t="s">
        <v>1018</v>
      </c>
      <c r="E136" s="24">
        <v>3524530</v>
      </c>
      <c r="F136" s="25" t="s">
        <v>991</v>
      </c>
      <c r="G136" s="24">
        <v>281962</v>
      </c>
      <c r="H136" s="24">
        <v>3806492</v>
      </c>
      <c r="I136" s="23" t="s">
        <v>992</v>
      </c>
      <c r="J136" s="23" t="s">
        <v>993</v>
      </c>
      <c r="K136" s="16">
        <v>45455</v>
      </c>
      <c r="L136" s="29">
        <f>+VLOOKUP(B136,'EBS phản hồi'!D:L,9,0)</f>
        <v>-3806492</v>
      </c>
      <c r="M136" s="29">
        <f t="shared" si="2"/>
        <v>0</v>
      </c>
    </row>
    <row r="137" spans="1:13" hidden="1">
      <c r="A137" s="21">
        <v>45407</v>
      </c>
      <c r="B137" s="22">
        <v>19753</v>
      </c>
      <c r="C137" s="23" t="s">
        <v>989</v>
      </c>
      <c r="D137" s="23" t="s">
        <v>1018</v>
      </c>
      <c r="E137" s="24">
        <v>1468640</v>
      </c>
      <c r="F137" s="25" t="s">
        <v>991</v>
      </c>
      <c r="G137" s="24">
        <v>117491</v>
      </c>
      <c r="H137" s="24">
        <v>1586131</v>
      </c>
      <c r="I137" s="23" t="s">
        <v>992</v>
      </c>
      <c r="J137" s="23" t="s">
        <v>993</v>
      </c>
      <c r="K137" s="16">
        <v>45455</v>
      </c>
      <c r="L137" s="29">
        <f>+VLOOKUP(B137,'EBS phản hồi'!D:L,9,0)</f>
        <v>-1586131</v>
      </c>
      <c r="M137" s="29">
        <f t="shared" si="2"/>
        <v>0</v>
      </c>
    </row>
    <row r="138" spans="1:13" hidden="1">
      <c r="A138" s="21">
        <v>45407</v>
      </c>
      <c r="B138" s="22">
        <v>19754</v>
      </c>
      <c r="C138" s="23" t="s">
        <v>989</v>
      </c>
      <c r="D138" s="23" t="s">
        <v>1033</v>
      </c>
      <c r="E138" s="24">
        <v>2565444</v>
      </c>
      <c r="F138" s="25" t="s">
        <v>991</v>
      </c>
      <c r="G138" s="24">
        <v>205236</v>
      </c>
      <c r="H138" s="24">
        <v>2770680</v>
      </c>
      <c r="I138" s="23" t="s">
        <v>992</v>
      </c>
      <c r="J138" s="23" t="s">
        <v>993</v>
      </c>
      <c r="K138" s="16">
        <v>45455</v>
      </c>
      <c r="L138" s="29">
        <f>+VLOOKUP(B138,'EBS phản hồi'!D:L,9,0)</f>
        <v>-2770680</v>
      </c>
      <c r="M138" s="29">
        <f t="shared" si="2"/>
        <v>0</v>
      </c>
    </row>
    <row r="139" spans="1:13" hidden="1">
      <c r="A139" s="21">
        <v>45407</v>
      </c>
      <c r="B139" s="22">
        <v>19755</v>
      </c>
      <c r="C139" s="23" t="s">
        <v>989</v>
      </c>
      <c r="D139" s="23" t="s">
        <v>1020</v>
      </c>
      <c r="E139" s="24">
        <v>2412630</v>
      </c>
      <c r="F139" s="25" t="s">
        <v>991</v>
      </c>
      <c r="G139" s="24">
        <v>193010</v>
      </c>
      <c r="H139" s="24">
        <v>2605640</v>
      </c>
      <c r="I139" s="23" t="s">
        <v>992</v>
      </c>
      <c r="J139" s="23" t="s">
        <v>993</v>
      </c>
      <c r="K139" s="16">
        <v>45455</v>
      </c>
      <c r="L139" s="29">
        <f>+VLOOKUP(B139,'EBS phản hồi'!D:L,9,0)</f>
        <v>-2605640</v>
      </c>
      <c r="M139" s="29">
        <f t="shared" si="2"/>
        <v>0</v>
      </c>
    </row>
    <row r="140" spans="1:13" hidden="1">
      <c r="A140" s="21">
        <v>45407</v>
      </c>
      <c r="B140" s="22">
        <v>19756</v>
      </c>
      <c r="C140" s="23" t="s">
        <v>989</v>
      </c>
      <c r="D140" s="23" t="s">
        <v>1020</v>
      </c>
      <c r="E140" s="24">
        <v>2642630</v>
      </c>
      <c r="F140" s="25" t="s">
        <v>991</v>
      </c>
      <c r="G140" s="24">
        <v>211410</v>
      </c>
      <c r="H140" s="24">
        <v>2854040</v>
      </c>
      <c r="I140" s="23" t="s">
        <v>992</v>
      </c>
      <c r="J140" s="23" t="s">
        <v>993</v>
      </c>
      <c r="K140" s="16">
        <v>45455</v>
      </c>
      <c r="L140" s="29">
        <f>+VLOOKUP(B140,'EBS phản hồi'!D:L,9,0)</f>
        <v>-2854040</v>
      </c>
      <c r="M140" s="29">
        <f t="shared" si="2"/>
        <v>0</v>
      </c>
    </row>
    <row r="141" spans="1:13" hidden="1">
      <c r="A141" s="21">
        <v>45407</v>
      </c>
      <c r="B141" s="22">
        <v>19757</v>
      </c>
      <c r="C141" s="23" t="s">
        <v>989</v>
      </c>
      <c r="D141" s="23" t="s">
        <v>1008</v>
      </c>
      <c r="E141" s="24">
        <v>8969862</v>
      </c>
      <c r="F141" s="25" t="s">
        <v>991</v>
      </c>
      <c r="G141" s="24">
        <v>717589</v>
      </c>
      <c r="H141" s="24">
        <v>9687451</v>
      </c>
      <c r="I141" s="23" t="s">
        <v>992</v>
      </c>
      <c r="J141" s="23" t="s">
        <v>993</v>
      </c>
      <c r="K141" s="16">
        <v>45455</v>
      </c>
      <c r="L141" s="29">
        <f>+VLOOKUP(B141,'EBS phản hồi'!D:L,9,0)</f>
        <v>-9687451</v>
      </c>
      <c r="M141" s="29">
        <f t="shared" si="2"/>
        <v>0</v>
      </c>
    </row>
    <row r="142" spans="1:13" hidden="1">
      <c r="A142" s="21">
        <v>45407</v>
      </c>
      <c r="B142" s="22">
        <v>19758</v>
      </c>
      <c r="C142" s="23" t="s">
        <v>989</v>
      </c>
      <c r="D142" s="23" t="s">
        <v>1022</v>
      </c>
      <c r="E142" s="24">
        <v>1345454</v>
      </c>
      <c r="F142" s="25" t="s">
        <v>991</v>
      </c>
      <c r="G142" s="24">
        <v>107636</v>
      </c>
      <c r="H142" s="24">
        <v>1453090</v>
      </c>
      <c r="I142" s="23" t="s">
        <v>992</v>
      </c>
      <c r="J142" s="23" t="s">
        <v>993</v>
      </c>
      <c r="K142" s="16">
        <v>45455</v>
      </c>
      <c r="L142" s="29">
        <f>+VLOOKUP(B142,'EBS phản hồi'!D:L,9,0)</f>
        <v>-1453090</v>
      </c>
      <c r="M142" s="29">
        <f t="shared" si="2"/>
        <v>0</v>
      </c>
    </row>
    <row r="143" spans="1:13" hidden="1">
      <c r="A143" s="21">
        <v>45407</v>
      </c>
      <c r="B143" s="22">
        <v>19759</v>
      </c>
      <c r="C143" s="23" t="s">
        <v>989</v>
      </c>
      <c r="D143" s="23" t="s">
        <v>1036</v>
      </c>
      <c r="E143" s="24">
        <v>2831970</v>
      </c>
      <c r="F143" s="25" t="s">
        <v>991</v>
      </c>
      <c r="G143" s="24">
        <v>226558</v>
      </c>
      <c r="H143" s="24">
        <v>3058528</v>
      </c>
      <c r="I143" s="23" t="s">
        <v>992</v>
      </c>
      <c r="J143" s="23" t="s">
        <v>993</v>
      </c>
      <c r="K143" s="16">
        <v>45455</v>
      </c>
      <c r="L143" s="29">
        <f>+VLOOKUP(B143,'EBS phản hồi'!D:L,9,0)</f>
        <v>-3058528</v>
      </c>
      <c r="M143" s="29">
        <f t="shared" si="2"/>
        <v>0</v>
      </c>
    </row>
    <row r="144" spans="1:13" hidden="1">
      <c r="A144" s="21">
        <v>45407</v>
      </c>
      <c r="B144" s="22">
        <v>19760</v>
      </c>
      <c r="C144" s="23" t="s">
        <v>989</v>
      </c>
      <c r="D144" s="23" t="s">
        <v>1023</v>
      </c>
      <c r="E144" s="24">
        <v>943990</v>
      </c>
      <c r="F144" s="25" t="s">
        <v>991</v>
      </c>
      <c r="G144" s="24">
        <v>75519</v>
      </c>
      <c r="H144" s="24">
        <v>1019509</v>
      </c>
      <c r="I144" s="23" t="s">
        <v>992</v>
      </c>
      <c r="J144" s="23" t="s">
        <v>993</v>
      </c>
      <c r="K144" s="16">
        <v>45455</v>
      </c>
      <c r="L144" s="29">
        <f>+VLOOKUP(B144,'EBS phản hồi'!D:L,9,0)</f>
        <v>-1019509</v>
      </c>
      <c r="M144" s="29">
        <f t="shared" si="2"/>
        <v>0</v>
      </c>
    </row>
    <row r="145" spans="1:13" hidden="1">
      <c r="A145" s="21">
        <v>45407</v>
      </c>
      <c r="B145" s="22">
        <v>19761</v>
      </c>
      <c r="C145" s="23" t="s">
        <v>989</v>
      </c>
      <c r="D145" s="23" t="s">
        <v>1007</v>
      </c>
      <c r="E145" s="24">
        <v>1111900</v>
      </c>
      <c r="F145" s="25" t="s">
        <v>991</v>
      </c>
      <c r="G145" s="24">
        <v>88952</v>
      </c>
      <c r="H145" s="24">
        <v>1200852</v>
      </c>
      <c r="I145" s="23" t="s">
        <v>992</v>
      </c>
      <c r="J145" s="23" t="s">
        <v>993</v>
      </c>
      <c r="K145" s="16">
        <v>45455</v>
      </c>
      <c r="L145" s="29">
        <f>+VLOOKUP(B145,'EBS phản hồi'!D:L,9,0)</f>
        <v>-1200852</v>
      </c>
      <c r="M145" s="29">
        <f t="shared" si="2"/>
        <v>0</v>
      </c>
    </row>
    <row r="146" spans="1:13" hidden="1">
      <c r="A146" s="21">
        <v>45408</v>
      </c>
      <c r="B146" s="22">
        <v>19973</v>
      </c>
      <c r="C146" s="23" t="s">
        <v>989</v>
      </c>
      <c r="D146" s="23" t="s">
        <v>999</v>
      </c>
      <c r="E146" s="24">
        <v>3881270</v>
      </c>
      <c r="F146" s="25" t="s">
        <v>991</v>
      </c>
      <c r="G146" s="24">
        <v>310502</v>
      </c>
      <c r="H146" s="24">
        <v>4191772</v>
      </c>
      <c r="I146" s="23" t="s">
        <v>992</v>
      </c>
      <c r="J146" s="23" t="s">
        <v>993</v>
      </c>
      <c r="K146" s="16">
        <v>45456</v>
      </c>
      <c r="L146" s="29">
        <f>+VLOOKUP(B146,'EBS phản hồi'!D:L,9,0)</f>
        <v>-4191772</v>
      </c>
      <c r="M146" s="29">
        <f t="shared" si="2"/>
        <v>0</v>
      </c>
    </row>
    <row r="147" spans="1:13" hidden="1">
      <c r="A147" s="21">
        <v>45414</v>
      </c>
      <c r="B147" s="22">
        <v>20051</v>
      </c>
      <c r="C147" s="23" t="s">
        <v>989</v>
      </c>
      <c r="D147" s="23" t="s">
        <v>1003</v>
      </c>
      <c r="E147" s="24">
        <v>1698640</v>
      </c>
      <c r="F147" s="25" t="s">
        <v>991</v>
      </c>
      <c r="G147" s="24">
        <v>135891</v>
      </c>
      <c r="H147" s="24">
        <v>1834531</v>
      </c>
      <c r="I147" s="23" t="s">
        <v>992</v>
      </c>
      <c r="J147" s="23" t="s">
        <v>993</v>
      </c>
      <c r="K147" s="16">
        <v>45462</v>
      </c>
      <c r="L147" s="29">
        <f>+VLOOKUP(B147,'EBS phản hồi'!D:L,9,0)</f>
        <v>-1834531</v>
      </c>
      <c r="M147" s="29">
        <f t="shared" si="2"/>
        <v>0</v>
      </c>
    </row>
    <row r="148" spans="1:13" hidden="1">
      <c r="A148" s="21">
        <v>45414</v>
      </c>
      <c r="B148" s="22">
        <v>20052</v>
      </c>
      <c r="C148" s="23" t="s">
        <v>989</v>
      </c>
      <c r="D148" s="23" t="s">
        <v>1002</v>
      </c>
      <c r="E148" s="24">
        <v>1698640</v>
      </c>
      <c r="F148" s="25" t="s">
        <v>991</v>
      </c>
      <c r="G148" s="24">
        <v>135891</v>
      </c>
      <c r="H148" s="24">
        <v>1834531</v>
      </c>
      <c r="I148" s="23" t="s">
        <v>992</v>
      </c>
      <c r="J148" s="23" t="s">
        <v>993</v>
      </c>
      <c r="K148" s="16">
        <v>45462</v>
      </c>
      <c r="L148" s="29">
        <f>+VLOOKUP(B148,'EBS phản hồi'!D:L,9,0)</f>
        <v>-1834531</v>
      </c>
      <c r="M148" s="29">
        <f t="shared" si="2"/>
        <v>0</v>
      </c>
    </row>
    <row r="149" spans="1:13" hidden="1">
      <c r="A149" s="21">
        <v>45414</v>
      </c>
      <c r="B149" s="22">
        <v>20054</v>
      </c>
      <c r="C149" s="23" t="s">
        <v>989</v>
      </c>
      <c r="D149" s="23" t="s">
        <v>1026</v>
      </c>
      <c r="E149" s="24">
        <v>2412630</v>
      </c>
      <c r="F149" s="25" t="s">
        <v>991</v>
      </c>
      <c r="G149" s="24">
        <v>193010</v>
      </c>
      <c r="H149" s="24">
        <v>2605640</v>
      </c>
      <c r="I149" s="23" t="s">
        <v>992</v>
      </c>
      <c r="J149" s="23" t="s">
        <v>993</v>
      </c>
      <c r="K149" s="16">
        <v>45462</v>
      </c>
      <c r="L149" s="29">
        <f>+VLOOKUP(B149,'EBS phản hồi'!D:L,9,0)</f>
        <v>-2605640</v>
      </c>
      <c r="M149" s="29">
        <f t="shared" si="2"/>
        <v>0</v>
      </c>
    </row>
    <row r="150" spans="1:13" hidden="1">
      <c r="A150" s="21">
        <v>45414</v>
      </c>
      <c r="B150" s="22">
        <v>20066</v>
      </c>
      <c r="C150" s="23" t="s">
        <v>989</v>
      </c>
      <c r="D150" s="23" t="s">
        <v>1015</v>
      </c>
      <c r="E150" s="24">
        <v>943990</v>
      </c>
      <c r="F150" s="25" t="s">
        <v>991</v>
      </c>
      <c r="G150" s="24">
        <v>75519</v>
      </c>
      <c r="H150" s="24">
        <v>1019509</v>
      </c>
      <c r="I150" s="23" t="s">
        <v>992</v>
      </c>
      <c r="J150" s="23" t="s">
        <v>993</v>
      </c>
      <c r="K150" s="16">
        <v>45462</v>
      </c>
      <c r="L150" s="29">
        <f>+VLOOKUP(B150,'EBS phản hồi'!D:L,9,0)</f>
        <v>-1019509</v>
      </c>
      <c r="M150" s="29">
        <f t="shared" si="2"/>
        <v>0</v>
      </c>
    </row>
    <row r="151" spans="1:13" hidden="1">
      <c r="A151" s="21">
        <v>45414</v>
      </c>
      <c r="B151" s="22">
        <v>20067</v>
      </c>
      <c r="C151" s="23" t="s">
        <v>989</v>
      </c>
      <c r="D151" s="23" t="s">
        <v>996</v>
      </c>
      <c r="E151" s="24">
        <v>2814094</v>
      </c>
      <c r="F151" s="25" t="s">
        <v>991</v>
      </c>
      <c r="G151" s="24">
        <v>225128</v>
      </c>
      <c r="H151" s="24">
        <v>3039222</v>
      </c>
      <c r="I151" s="23" t="s">
        <v>992</v>
      </c>
      <c r="J151" s="23" t="s">
        <v>993</v>
      </c>
      <c r="K151" s="16">
        <v>45462</v>
      </c>
      <c r="L151" s="29">
        <f>+VLOOKUP(B151,'EBS phản hồi'!D:L,9,0)</f>
        <v>-3039222</v>
      </c>
      <c r="M151" s="29">
        <f t="shared" si="2"/>
        <v>0</v>
      </c>
    </row>
    <row r="152" spans="1:13" hidden="1">
      <c r="A152" s="21">
        <v>45414</v>
      </c>
      <c r="B152" s="22">
        <v>20068</v>
      </c>
      <c r="C152" s="23" t="s">
        <v>989</v>
      </c>
      <c r="D152" s="23" t="s">
        <v>1002</v>
      </c>
      <c r="E152" s="24">
        <v>3758084</v>
      </c>
      <c r="F152" s="25" t="s">
        <v>991</v>
      </c>
      <c r="G152" s="24">
        <v>300647</v>
      </c>
      <c r="H152" s="24">
        <v>4058731</v>
      </c>
      <c r="I152" s="23" t="s">
        <v>992</v>
      </c>
      <c r="J152" s="23" t="s">
        <v>993</v>
      </c>
      <c r="K152" s="16">
        <v>45462</v>
      </c>
      <c r="L152" s="29">
        <f>+VLOOKUP(B152,'EBS phản hồi'!D:L,9,0)</f>
        <v>-4058731</v>
      </c>
      <c r="M152" s="29">
        <f t="shared" si="2"/>
        <v>0</v>
      </c>
    </row>
    <row r="153" spans="1:13" hidden="1">
      <c r="A153" s="21">
        <v>45414</v>
      </c>
      <c r="B153" s="22">
        <v>20086</v>
      </c>
      <c r="C153" s="23" t="s">
        <v>989</v>
      </c>
      <c r="D153" s="23" t="s">
        <v>1007</v>
      </c>
      <c r="E153" s="24">
        <v>943990</v>
      </c>
      <c r="F153" s="25" t="s">
        <v>991</v>
      </c>
      <c r="G153" s="24">
        <v>75519</v>
      </c>
      <c r="H153" s="24">
        <v>1019509</v>
      </c>
      <c r="I153" s="23" t="s">
        <v>992</v>
      </c>
      <c r="J153" s="23" t="s">
        <v>993</v>
      </c>
      <c r="K153" s="16">
        <v>45462</v>
      </c>
      <c r="L153" s="29">
        <f>+VLOOKUP(B153,'EBS phản hồi'!D:L,9,0)</f>
        <v>-1019509</v>
      </c>
      <c r="M153" s="29">
        <f t="shared" si="2"/>
        <v>0</v>
      </c>
    </row>
    <row r="154" spans="1:13" hidden="1">
      <c r="A154" s="21">
        <v>45414</v>
      </c>
      <c r="B154" s="22">
        <v>20097</v>
      </c>
      <c r="C154" s="23" t="s">
        <v>989</v>
      </c>
      <c r="D154" s="23" t="s">
        <v>1013</v>
      </c>
      <c r="E154" s="24">
        <v>1468640</v>
      </c>
      <c r="F154" s="25" t="s">
        <v>991</v>
      </c>
      <c r="G154" s="24">
        <v>117491</v>
      </c>
      <c r="H154" s="24">
        <v>1586131</v>
      </c>
      <c r="I154" s="23" t="s">
        <v>992</v>
      </c>
      <c r="J154" s="23" t="s">
        <v>993</v>
      </c>
      <c r="K154" s="16">
        <v>45462</v>
      </c>
      <c r="L154" s="29">
        <f>+VLOOKUP(B154,'EBS phản hồi'!D:L,9,0)</f>
        <v>-1586131</v>
      </c>
      <c r="M154" s="29">
        <f t="shared" si="2"/>
        <v>0</v>
      </c>
    </row>
    <row r="155" spans="1:13" hidden="1">
      <c r="A155" s="21">
        <v>45414</v>
      </c>
      <c r="B155" s="22">
        <v>20098</v>
      </c>
      <c r="C155" s="23" t="s">
        <v>989</v>
      </c>
      <c r="D155" s="23" t="s">
        <v>1013</v>
      </c>
      <c r="E155" s="24">
        <v>2025980</v>
      </c>
      <c r="F155" s="25" t="s">
        <v>991</v>
      </c>
      <c r="G155" s="24">
        <v>162078</v>
      </c>
      <c r="H155" s="24">
        <v>2188058</v>
      </c>
      <c r="I155" s="23" t="s">
        <v>992</v>
      </c>
      <c r="J155" s="23" t="s">
        <v>993</v>
      </c>
      <c r="K155" s="16">
        <v>45462</v>
      </c>
      <c r="L155" s="29">
        <f>+VLOOKUP(B155,'EBS phản hồi'!D:L,9,0)</f>
        <v>-2188058</v>
      </c>
      <c r="M155" s="29">
        <f t="shared" si="2"/>
        <v>0</v>
      </c>
    </row>
    <row r="156" spans="1:13" hidden="1">
      <c r="A156" s="21">
        <v>45416</v>
      </c>
      <c r="B156" s="22">
        <v>20212</v>
      </c>
      <c r="C156" s="23" t="s">
        <v>989</v>
      </c>
      <c r="D156" s="23" t="s">
        <v>1026</v>
      </c>
      <c r="E156" s="24">
        <v>3331740</v>
      </c>
      <c r="F156" s="25" t="s">
        <v>991</v>
      </c>
      <c r="G156" s="24">
        <v>266539</v>
      </c>
      <c r="H156" s="24">
        <v>3598279</v>
      </c>
      <c r="I156" s="23" t="s">
        <v>992</v>
      </c>
      <c r="J156" s="23" t="s">
        <v>993</v>
      </c>
      <c r="K156" s="16">
        <v>45464</v>
      </c>
      <c r="L156" s="29">
        <f>+VLOOKUP(B156,'EBS phản hồi'!D:L,9,0)</f>
        <v>-3598279</v>
      </c>
      <c r="M156" s="29">
        <f t="shared" si="2"/>
        <v>0</v>
      </c>
    </row>
    <row r="157" spans="1:13" hidden="1">
      <c r="A157" s="21">
        <v>45418</v>
      </c>
      <c r="B157" s="22">
        <v>20337</v>
      </c>
      <c r="C157" s="23" t="s">
        <v>989</v>
      </c>
      <c r="D157" s="23" t="s">
        <v>1004</v>
      </c>
      <c r="E157" s="24">
        <v>1468640</v>
      </c>
      <c r="F157" s="25" t="s">
        <v>991</v>
      </c>
      <c r="G157" s="24">
        <v>117491</v>
      </c>
      <c r="H157" s="24">
        <v>1586131</v>
      </c>
      <c r="I157" s="23" t="s">
        <v>992</v>
      </c>
      <c r="J157" s="23" t="s">
        <v>993</v>
      </c>
      <c r="K157" s="16">
        <v>45466</v>
      </c>
      <c r="L157" s="29">
        <f>+VLOOKUP(B157,'EBS phản hồi'!D:L,9,0)</f>
        <v>-1586131</v>
      </c>
      <c r="M157" s="29">
        <f t="shared" si="2"/>
        <v>0</v>
      </c>
    </row>
    <row r="158" spans="1:13" hidden="1">
      <c r="A158" s="21">
        <v>45418</v>
      </c>
      <c r="B158" s="22">
        <v>20338</v>
      </c>
      <c r="C158" s="23" t="s">
        <v>989</v>
      </c>
      <c r="D158" s="23" t="s">
        <v>1005</v>
      </c>
      <c r="E158" s="24">
        <v>1468640</v>
      </c>
      <c r="F158" s="25" t="s">
        <v>991</v>
      </c>
      <c r="G158" s="24">
        <v>117491</v>
      </c>
      <c r="H158" s="24">
        <v>1586131</v>
      </c>
      <c r="I158" s="23" t="s">
        <v>992</v>
      </c>
      <c r="J158" s="23" t="s">
        <v>993</v>
      </c>
      <c r="K158" s="16">
        <v>45466</v>
      </c>
      <c r="L158" s="29">
        <f>+VLOOKUP(B158,'EBS phản hồi'!D:L,9,0)</f>
        <v>-1586131</v>
      </c>
      <c r="M158" s="29">
        <f t="shared" si="2"/>
        <v>0</v>
      </c>
    </row>
    <row r="159" spans="1:13" hidden="1">
      <c r="A159" s="21">
        <v>45418</v>
      </c>
      <c r="B159" s="22">
        <v>20339</v>
      </c>
      <c r="C159" s="23" t="s">
        <v>989</v>
      </c>
      <c r="D159" s="23" t="s">
        <v>1006</v>
      </c>
      <c r="E159" s="24">
        <v>1110580</v>
      </c>
      <c r="F159" s="25" t="s">
        <v>991</v>
      </c>
      <c r="G159" s="24">
        <v>88846</v>
      </c>
      <c r="H159" s="24">
        <v>1199426</v>
      </c>
      <c r="I159" s="23" t="s">
        <v>992</v>
      </c>
      <c r="J159" s="23" t="s">
        <v>993</v>
      </c>
      <c r="K159" s="16">
        <v>45466</v>
      </c>
      <c r="L159" s="29">
        <f>+VLOOKUP(B159,'EBS phản hồi'!D:L,9,0)</f>
        <v>-1199426</v>
      </c>
      <c r="M159" s="29">
        <f t="shared" si="2"/>
        <v>0</v>
      </c>
    </row>
    <row r="160" spans="1:13" hidden="1">
      <c r="A160" s="21">
        <v>45418</v>
      </c>
      <c r="B160" s="22">
        <v>20340</v>
      </c>
      <c r="C160" s="23" t="s">
        <v>989</v>
      </c>
      <c r="D160" s="23" t="s">
        <v>1017</v>
      </c>
      <c r="E160" s="24">
        <v>1468640</v>
      </c>
      <c r="F160" s="25" t="s">
        <v>991</v>
      </c>
      <c r="G160" s="24">
        <v>117491</v>
      </c>
      <c r="H160" s="24">
        <v>1586131</v>
      </c>
      <c r="I160" s="23" t="s">
        <v>992</v>
      </c>
      <c r="J160" s="23" t="s">
        <v>993</v>
      </c>
      <c r="K160" s="16">
        <v>45466</v>
      </c>
      <c r="L160" s="29">
        <f>+VLOOKUP(B160,'EBS phản hồi'!D:L,9,0)</f>
        <v>-1586131</v>
      </c>
      <c r="M160" s="29">
        <f t="shared" si="2"/>
        <v>0</v>
      </c>
    </row>
    <row r="161" spans="1:13" hidden="1">
      <c r="A161" s="21">
        <v>45418</v>
      </c>
      <c r="B161" s="22">
        <v>20341</v>
      </c>
      <c r="C161" s="23" t="s">
        <v>989</v>
      </c>
      <c r="D161" s="23" t="s">
        <v>1034</v>
      </c>
      <c r="E161" s="24">
        <v>2579220</v>
      </c>
      <c r="F161" s="25" t="s">
        <v>991</v>
      </c>
      <c r="G161" s="24">
        <v>206338</v>
      </c>
      <c r="H161" s="24">
        <v>2785558</v>
      </c>
      <c r="I161" s="23" t="s">
        <v>992</v>
      </c>
      <c r="J161" s="23" t="s">
        <v>993</v>
      </c>
      <c r="K161" s="16">
        <v>45466</v>
      </c>
      <c r="L161" s="29">
        <f>+VLOOKUP(B161,'EBS phản hồi'!D:L,9,0)</f>
        <v>-2785558</v>
      </c>
      <c r="M161" s="29">
        <f t="shared" si="2"/>
        <v>0</v>
      </c>
    </row>
    <row r="162" spans="1:13" hidden="1">
      <c r="A162" s="21">
        <v>45418</v>
      </c>
      <c r="B162" s="22">
        <v>20342</v>
      </c>
      <c r="C162" s="23" t="s">
        <v>989</v>
      </c>
      <c r="D162" s="23" t="s">
        <v>1019</v>
      </c>
      <c r="E162" s="24">
        <v>2779952</v>
      </c>
      <c r="F162" s="25" t="s">
        <v>991</v>
      </c>
      <c r="G162" s="24">
        <v>222396</v>
      </c>
      <c r="H162" s="24">
        <v>3002348</v>
      </c>
      <c r="I162" s="23" t="s">
        <v>992</v>
      </c>
      <c r="J162" s="23" t="s">
        <v>993</v>
      </c>
      <c r="K162" s="16">
        <v>45466</v>
      </c>
      <c r="L162" s="29">
        <f>+VLOOKUP(B162,'EBS phản hồi'!D:L,9,0)</f>
        <v>-3002348</v>
      </c>
      <c r="M162" s="29">
        <f t="shared" si="2"/>
        <v>0</v>
      </c>
    </row>
    <row r="163" spans="1:13" hidden="1">
      <c r="A163" s="21">
        <v>45418</v>
      </c>
      <c r="B163" s="22">
        <v>20343</v>
      </c>
      <c r="C163" s="23" t="s">
        <v>989</v>
      </c>
      <c r="D163" s="23" t="s">
        <v>1021</v>
      </c>
      <c r="E163" s="24">
        <v>1110580</v>
      </c>
      <c r="F163" s="25" t="s">
        <v>991</v>
      </c>
      <c r="G163" s="24">
        <v>88846</v>
      </c>
      <c r="H163" s="24">
        <v>1199426</v>
      </c>
      <c r="I163" s="23" t="s">
        <v>992</v>
      </c>
      <c r="J163" s="23" t="s">
        <v>993</v>
      </c>
      <c r="K163" s="16">
        <v>45466</v>
      </c>
      <c r="L163" s="29">
        <f>+VLOOKUP(B163,'EBS phản hồi'!D:L,9,0)</f>
        <v>-1199426</v>
      </c>
      <c r="M163" s="29">
        <f t="shared" si="2"/>
        <v>0</v>
      </c>
    </row>
    <row r="164" spans="1:13" hidden="1">
      <c r="A164" s="21">
        <v>45418</v>
      </c>
      <c r="B164" s="22">
        <v>20344</v>
      </c>
      <c r="C164" s="23" t="s">
        <v>989</v>
      </c>
      <c r="D164" s="23" t="s">
        <v>1041</v>
      </c>
      <c r="E164" s="24">
        <v>1110580</v>
      </c>
      <c r="F164" s="25" t="s">
        <v>991</v>
      </c>
      <c r="G164" s="24">
        <v>88846</v>
      </c>
      <c r="H164" s="24">
        <v>1199426</v>
      </c>
      <c r="I164" s="23" t="s">
        <v>992</v>
      </c>
      <c r="J164" s="23" t="s">
        <v>993</v>
      </c>
      <c r="K164" s="16">
        <v>45466</v>
      </c>
      <c r="L164" s="29">
        <f>+VLOOKUP(B164,'EBS phản hồi'!D:L,9,0)</f>
        <v>-1199426</v>
      </c>
      <c r="M164" s="29">
        <f t="shared" si="2"/>
        <v>0</v>
      </c>
    </row>
    <row r="165" spans="1:13" hidden="1">
      <c r="A165" s="21">
        <v>45418</v>
      </c>
      <c r="B165" s="22">
        <v>20345</v>
      </c>
      <c r="C165" s="23" t="s">
        <v>989</v>
      </c>
      <c r="D165" s="23" t="s">
        <v>1022</v>
      </c>
      <c r="E165" s="24">
        <v>1512044</v>
      </c>
      <c r="F165" s="25" t="s">
        <v>991</v>
      </c>
      <c r="G165" s="24">
        <v>120964</v>
      </c>
      <c r="H165" s="24">
        <v>1633008</v>
      </c>
      <c r="I165" s="23" t="s">
        <v>992</v>
      </c>
      <c r="J165" s="23" t="s">
        <v>993</v>
      </c>
      <c r="K165" s="16">
        <v>45466</v>
      </c>
      <c r="L165" s="29">
        <f>+VLOOKUP(B165,'EBS phản hồi'!D:L,9,0)</f>
        <v>-1633008</v>
      </c>
      <c r="M165" s="29">
        <f t="shared" si="2"/>
        <v>0</v>
      </c>
    </row>
    <row r="166" spans="1:13" hidden="1">
      <c r="A166" s="21">
        <v>45418</v>
      </c>
      <c r="B166" s="22">
        <v>20346</v>
      </c>
      <c r="C166" s="23" t="s">
        <v>989</v>
      </c>
      <c r="D166" s="23" t="s">
        <v>1036</v>
      </c>
      <c r="E166" s="24">
        <v>3224820</v>
      </c>
      <c r="F166" s="25" t="s">
        <v>991</v>
      </c>
      <c r="G166" s="24">
        <v>257986</v>
      </c>
      <c r="H166" s="24">
        <v>3482806</v>
      </c>
      <c r="I166" s="23" t="s">
        <v>992</v>
      </c>
      <c r="J166" s="23" t="s">
        <v>993</v>
      </c>
      <c r="K166" s="16">
        <v>45466</v>
      </c>
      <c r="L166" s="29">
        <f>+VLOOKUP(B166,'EBS phản hồi'!D:L,9,0)</f>
        <v>-3482806</v>
      </c>
      <c r="M166" s="29">
        <f t="shared" si="2"/>
        <v>0</v>
      </c>
    </row>
    <row r="167" spans="1:13" hidden="1">
      <c r="A167" s="21">
        <v>45418</v>
      </c>
      <c r="B167" s="22">
        <v>20347</v>
      </c>
      <c r="C167" s="23" t="s">
        <v>989</v>
      </c>
      <c r="D167" s="23" t="s">
        <v>1023</v>
      </c>
      <c r="E167" s="24">
        <v>1003660</v>
      </c>
      <c r="F167" s="25" t="s">
        <v>991</v>
      </c>
      <c r="G167" s="24">
        <v>80293</v>
      </c>
      <c r="H167" s="24">
        <v>1083953</v>
      </c>
      <c r="I167" s="23" t="s">
        <v>992</v>
      </c>
      <c r="J167" s="23" t="s">
        <v>993</v>
      </c>
      <c r="K167" s="16">
        <v>45466</v>
      </c>
      <c r="L167" s="29">
        <f>+VLOOKUP(B167,'EBS phản hồi'!D:L,9,0)</f>
        <v>-1083953</v>
      </c>
      <c r="M167" s="29">
        <f t="shared" si="2"/>
        <v>0</v>
      </c>
    </row>
    <row r="168" spans="1:13" hidden="1">
      <c r="A168" s="21">
        <v>45418</v>
      </c>
      <c r="B168" s="22">
        <v>20348</v>
      </c>
      <c r="C168" s="23" t="s">
        <v>989</v>
      </c>
      <c r="D168" s="23" t="s">
        <v>1042</v>
      </c>
      <c r="E168" s="24">
        <v>1003660</v>
      </c>
      <c r="F168" s="25" t="s">
        <v>991</v>
      </c>
      <c r="G168" s="24">
        <v>80293</v>
      </c>
      <c r="H168" s="24">
        <v>1083953</v>
      </c>
      <c r="I168" s="23" t="s">
        <v>992</v>
      </c>
      <c r="J168" s="23" t="s">
        <v>993</v>
      </c>
      <c r="K168" s="16">
        <v>45466</v>
      </c>
      <c r="L168" s="29">
        <f>+VLOOKUP(B168,'EBS phản hồi'!D:L,9,0)</f>
        <v>-1083953</v>
      </c>
      <c r="M168" s="29">
        <f t="shared" si="2"/>
        <v>0</v>
      </c>
    </row>
    <row r="169" spans="1:13" hidden="1">
      <c r="A169" s="21">
        <v>45418</v>
      </c>
      <c r="B169" s="22">
        <v>20349</v>
      </c>
      <c r="C169" s="23" t="s">
        <v>989</v>
      </c>
      <c r="D169" s="23" t="s">
        <v>1024</v>
      </c>
      <c r="E169" s="24">
        <v>1110580</v>
      </c>
      <c r="F169" s="25" t="s">
        <v>991</v>
      </c>
      <c r="G169" s="24">
        <v>88846</v>
      </c>
      <c r="H169" s="24">
        <v>1199426</v>
      </c>
      <c r="I169" s="23" t="s">
        <v>992</v>
      </c>
      <c r="J169" s="23" t="s">
        <v>993</v>
      </c>
      <c r="K169" s="16">
        <v>45466</v>
      </c>
      <c r="L169" s="29">
        <f>+VLOOKUP(B169,'EBS phản hồi'!D:L,9,0)</f>
        <v>-1199426</v>
      </c>
      <c r="M169" s="29">
        <f t="shared" si="2"/>
        <v>0</v>
      </c>
    </row>
    <row r="170" spans="1:13" hidden="1">
      <c r="A170" s="21">
        <v>45418</v>
      </c>
      <c r="B170" s="22">
        <v>20350</v>
      </c>
      <c r="C170" s="23" t="s">
        <v>989</v>
      </c>
      <c r="D170" s="23" t="s">
        <v>1037</v>
      </c>
      <c r="E170" s="24">
        <v>1110580</v>
      </c>
      <c r="F170" s="25" t="s">
        <v>991</v>
      </c>
      <c r="G170" s="24">
        <v>88846</v>
      </c>
      <c r="H170" s="24">
        <v>1199426</v>
      </c>
      <c r="I170" s="23" t="s">
        <v>992</v>
      </c>
      <c r="J170" s="23" t="s">
        <v>993</v>
      </c>
      <c r="K170" s="16">
        <v>45466</v>
      </c>
      <c r="L170" s="29">
        <f>+VLOOKUP(B170,'EBS phản hồi'!D:L,9,0)</f>
        <v>-1199426</v>
      </c>
      <c r="M170" s="29">
        <f t="shared" si="2"/>
        <v>0</v>
      </c>
    </row>
    <row r="171" spans="1:13" hidden="1">
      <c r="A171" s="21">
        <v>45419</v>
      </c>
      <c r="B171" s="22">
        <v>20365</v>
      </c>
      <c r="C171" s="23" t="s">
        <v>989</v>
      </c>
      <c r="D171" s="23" t="s">
        <v>1011</v>
      </c>
      <c r="E171" s="24">
        <v>2883212</v>
      </c>
      <c r="F171" s="25" t="s">
        <v>991</v>
      </c>
      <c r="G171" s="24">
        <v>230657</v>
      </c>
      <c r="H171" s="24">
        <v>3113869</v>
      </c>
      <c r="I171" s="23" t="s">
        <v>992</v>
      </c>
      <c r="J171" s="23" t="s">
        <v>993</v>
      </c>
      <c r="K171" s="16">
        <v>45467</v>
      </c>
      <c r="L171" s="29">
        <f>+VLOOKUP(B171,'EBS phản hồi'!D:L,9,0)</f>
        <v>-3113869</v>
      </c>
      <c r="M171" s="29">
        <f t="shared" si="2"/>
        <v>0</v>
      </c>
    </row>
    <row r="172" spans="1:13" hidden="1">
      <c r="A172" s="21">
        <v>45419</v>
      </c>
      <c r="B172" s="22">
        <v>20366</v>
      </c>
      <c r="C172" s="23" t="s">
        <v>989</v>
      </c>
      <c r="D172" s="23" t="s">
        <v>1011</v>
      </c>
      <c r="E172" s="24">
        <v>2937280</v>
      </c>
      <c r="F172" s="25" t="s">
        <v>991</v>
      </c>
      <c r="G172" s="24">
        <v>234982</v>
      </c>
      <c r="H172" s="24">
        <v>3172262</v>
      </c>
      <c r="I172" s="23" t="s">
        <v>992</v>
      </c>
      <c r="J172" s="23" t="s">
        <v>993</v>
      </c>
      <c r="K172" s="16">
        <v>45467</v>
      </c>
      <c r="L172" s="29">
        <f>+VLOOKUP(B172,'EBS phản hồi'!D:L,9,0)</f>
        <v>-3172262</v>
      </c>
      <c r="M172" s="29">
        <f t="shared" si="2"/>
        <v>0</v>
      </c>
    </row>
    <row r="173" spans="1:13" hidden="1">
      <c r="A173" s="21">
        <v>45419</v>
      </c>
      <c r="B173" s="22">
        <v>20367</v>
      </c>
      <c r="C173" s="23" t="s">
        <v>989</v>
      </c>
      <c r="D173" s="23" t="s">
        <v>1010</v>
      </c>
      <c r="E173" s="24">
        <v>1468640</v>
      </c>
      <c r="F173" s="25" t="s">
        <v>991</v>
      </c>
      <c r="G173" s="24">
        <v>117491</v>
      </c>
      <c r="H173" s="24">
        <v>1586131</v>
      </c>
      <c r="I173" s="23" t="s">
        <v>992</v>
      </c>
      <c r="J173" s="23" t="s">
        <v>993</v>
      </c>
      <c r="K173" s="16">
        <v>45467</v>
      </c>
      <c r="L173" s="29">
        <f>+VLOOKUP(B173,'EBS phản hồi'!D:L,9,0)</f>
        <v>-1586131</v>
      </c>
      <c r="M173" s="29">
        <f t="shared" si="2"/>
        <v>0</v>
      </c>
    </row>
    <row r="174" spans="1:13" hidden="1">
      <c r="A174" s="21">
        <v>45420</v>
      </c>
      <c r="B174" s="22">
        <v>20433</v>
      </c>
      <c r="C174" s="23" t="s">
        <v>989</v>
      </c>
      <c r="D174" s="23" t="s">
        <v>997</v>
      </c>
      <c r="E174" s="24">
        <v>1669372</v>
      </c>
      <c r="F174" s="25" t="s">
        <v>991</v>
      </c>
      <c r="G174" s="24">
        <v>133550</v>
      </c>
      <c r="H174" s="24">
        <v>1802922</v>
      </c>
      <c r="I174" s="23" t="s">
        <v>992</v>
      </c>
      <c r="J174" s="23" t="s">
        <v>993</v>
      </c>
      <c r="K174" s="16">
        <v>45468</v>
      </c>
      <c r="L174" s="29">
        <f>+VLOOKUP(B174,'EBS phản hồi'!D:L,9,0)</f>
        <v>-1802922</v>
      </c>
      <c r="M174" s="29">
        <f t="shared" si="2"/>
        <v>0</v>
      </c>
    </row>
    <row r="175" spans="1:13" hidden="1">
      <c r="A175" s="21">
        <v>45420</v>
      </c>
      <c r="B175" s="22">
        <v>20434</v>
      </c>
      <c r="C175" s="23" t="s">
        <v>989</v>
      </c>
      <c r="D175" s="23" t="s">
        <v>997</v>
      </c>
      <c r="E175" s="24">
        <v>1110580</v>
      </c>
      <c r="F175" s="25" t="s">
        <v>991</v>
      </c>
      <c r="G175" s="24">
        <v>88846</v>
      </c>
      <c r="H175" s="24">
        <v>1199426</v>
      </c>
      <c r="I175" s="23" t="s">
        <v>992</v>
      </c>
      <c r="J175" s="23" t="s">
        <v>993</v>
      </c>
      <c r="K175" s="16">
        <v>45468</v>
      </c>
      <c r="L175" s="29">
        <f>+VLOOKUP(B175,'EBS phản hồi'!D:L,9,0)</f>
        <v>-1199426</v>
      </c>
      <c r="M175" s="29">
        <f t="shared" si="2"/>
        <v>0</v>
      </c>
    </row>
    <row r="176" spans="1:13" hidden="1">
      <c r="A176" s="21">
        <v>45420</v>
      </c>
      <c r="B176" s="22">
        <v>20435</v>
      </c>
      <c r="C176" s="23" t="s">
        <v>989</v>
      </c>
      <c r="D176" s="23" t="s">
        <v>1043</v>
      </c>
      <c r="E176" s="24">
        <v>1744640</v>
      </c>
      <c r="F176" s="25" t="s">
        <v>991</v>
      </c>
      <c r="G176" s="24">
        <v>139571</v>
      </c>
      <c r="H176" s="24">
        <v>1884211</v>
      </c>
      <c r="I176" s="23" t="s">
        <v>992</v>
      </c>
      <c r="J176" s="23" t="s">
        <v>993</v>
      </c>
      <c r="K176" s="16">
        <v>45468</v>
      </c>
      <c r="L176" s="29">
        <f>+VLOOKUP(B176,'EBS phản hồi'!D:L,9,0)</f>
        <v>-1884211</v>
      </c>
      <c r="M176" s="29">
        <f t="shared" si="2"/>
        <v>0</v>
      </c>
    </row>
    <row r="177" spans="1:13" hidden="1">
      <c r="A177" s="21">
        <v>45420</v>
      </c>
      <c r="B177" s="22">
        <v>20436</v>
      </c>
      <c r="C177" s="23" t="s">
        <v>989</v>
      </c>
      <c r="D177" s="23" t="s">
        <v>1043</v>
      </c>
      <c r="E177" s="24">
        <v>2781272</v>
      </c>
      <c r="F177" s="25" t="s">
        <v>991</v>
      </c>
      <c r="G177" s="24">
        <v>222502</v>
      </c>
      <c r="H177" s="24">
        <v>3003774</v>
      </c>
      <c r="I177" s="23" t="s">
        <v>992</v>
      </c>
      <c r="J177" s="23" t="s">
        <v>993</v>
      </c>
      <c r="K177" s="16">
        <v>45468</v>
      </c>
      <c r="L177" s="29">
        <f>+VLOOKUP(B177,'EBS phản hồi'!D:L,9,0)</f>
        <v>-3003774</v>
      </c>
      <c r="M177" s="29">
        <f t="shared" si="2"/>
        <v>0</v>
      </c>
    </row>
    <row r="178" spans="1:13" hidden="1">
      <c r="A178" s="21">
        <v>45420</v>
      </c>
      <c r="B178" s="22">
        <v>20437</v>
      </c>
      <c r="C178" s="23" t="s">
        <v>989</v>
      </c>
      <c r="D178" s="23" t="s">
        <v>1044</v>
      </c>
      <c r="E178" s="24">
        <v>3011272</v>
      </c>
      <c r="F178" s="25" t="s">
        <v>991</v>
      </c>
      <c r="G178" s="24">
        <v>240902</v>
      </c>
      <c r="H178" s="24">
        <v>3252174</v>
      </c>
      <c r="I178" s="23" t="s">
        <v>992</v>
      </c>
      <c r="J178" s="23" t="s">
        <v>993</v>
      </c>
      <c r="K178" s="16">
        <v>45468</v>
      </c>
      <c r="L178" s="29">
        <f>+VLOOKUP(B178,'EBS phản hồi'!D:L,9,0)</f>
        <v>-3252174</v>
      </c>
      <c r="M178" s="29">
        <f t="shared" si="2"/>
        <v>0</v>
      </c>
    </row>
    <row r="179" spans="1:13" hidden="1">
      <c r="A179" s="21">
        <v>45420</v>
      </c>
      <c r="B179" s="22">
        <v>20438</v>
      </c>
      <c r="C179" s="23" t="s">
        <v>989</v>
      </c>
      <c r="D179" s="23" t="s">
        <v>1045</v>
      </c>
      <c r="E179" s="24">
        <v>3195272</v>
      </c>
      <c r="F179" s="25" t="s">
        <v>991</v>
      </c>
      <c r="G179" s="24">
        <v>255622</v>
      </c>
      <c r="H179" s="24">
        <v>3450894</v>
      </c>
      <c r="I179" s="23" t="s">
        <v>992</v>
      </c>
      <c r="J179" s="23" t="s">
        <v>993</v>
      </c>
      <c r="K179" s="16">
        <v>45468</v>
      </c>
      <c r="L179" s="29">
        <f>+VLOOKUP(B179,'EBS phản hồi'!D:L,9,0)</f>
        <v>-3450894</v>
      </c>
      <c r="M179" s="29">
        <f t="shared" si="2"/>
        <v>0</v>
      </c>
    </row>
    <row r="180" spans="1:13" hidden="1">
      <c r="A180" s="21">
        <v>45420</v>
      </c>
      <c r="B180" s="22">
        <v>20440</v>
      </c>
      <c r="C180" s="23" t="s">
        <v>989</v>
      </c>
      <c r="D180" s="23" t="s">
        <v>1031</v>
      </c>
      <c r="E180" s="24">
        <v>1157900</v>
      </c>
      <c r="F180" s="25" t="s">
        <v>991</v>
      </c>
      <c r="G180" s="24">
        <v>92632</v>
      </c>
      <c r="H180" s="24">
        <v>1250532</v>
      </c>
      <c r="I180" s="23" t="s">
        <v>992</v>
      </c>
      <c r="J180" s="23" t="s">
        <v>993</v>
      </c>
      <c r="K180" s="16">
        <v>45468</v>
      </c>
      <c r="L180" s="29">
        <f>+VLOOKUP(B180,'EBS phản hồi'!D:L,9,0)</f>
        <v>-1250532</v>
      </c>
      <c r="M180" s="29">
        <f t="shared" si="2"/>
        <v>0</v>
      </c>
    </row>
    <row r="181" spans="1:13" hidden="1">
      <c r="A181" s="21">
        <v>45420</v>
      </c>
      <c r="B181" s="22">
        <v>20441</v>
      </c>
      <c r="C181" s="23" t="s">
        <v>989</v>
      </c>
      <c r="D181" s="23" t="s">
        <v>1009</v>
      </c>
      <c r="E181" s="24">
        <v>2180712</v>
      </c>
      <c r="F181" s="25" t="s">
        <v>991</v>
      </c>
      <c r="G181" s="24">
        <v>174457</v>
      </c>
      <c r="H181" s="24">
        <v>2355169</v>
      </c>
      <c r="I181" s="23" t="s">
        <v>992</v>
      </c>
      <c r="J181" s="23" t="s">
        <v>993</v>
      </c>
      <c r="K181" s="16">
        <v>45468</v>
      </c>
      <c r="L181" s="29">
        <f>+VLOOKUP(B181,'EBS phản hồi'!D:L,9,0)</f>
        <v>-2355169</v>
      </c>
      <c r="M181" s="29">
        <f t="shared" si="2"/>
        <v>0</v>
      </c>
    </row>
    <row r="182" spans="1:13" hidden="1">
      <c r="A182" s="21">
        <v>45420</v>
      </c>
      <c r="B182" s="22">
        <v>20442</v>
      </c>
      <c r="C182" s="23" t="s">
        <v>989</v>
      </c>
      <c r="D182" s="23" t="s">
        <v>1009</v>
      </c>
      <c r="E182" s="24">
        <v>1669372</v>
      </c>
      <c r="F182" s="25" t="s">
        <v>991</v>
      </c>
      <c r="G182" s="24">
        <v>133550</v>
      </c>
      <c r="H182" s="24">
        <v>1802922</v>
      </c>
      <c r="I182" s="23" t="s">
        <v>992</v>
      </c>
      <c r="J182" s="23" t="s">
        <v>993</v>
      </c>
      <c r="K182" s="16">
        <v>45468</v>
      </c>
      <c r="L182" s="29">
        <f>+VLOOKUP(B182,'EBS phản hồi'!D:L,9,0)</f>
        <v>-1802922</v>
      </c>
      <c r="M182" s="29">
        <f t="shared" si="2"/>
        <v>0</v>
      </c>
    </row>
    <row r="183" spans="1:13" hidden="1">
      <c r="A183" s="21">
        <v>45420</v>
      </c>
      <c r="B183" s="22">
        <v>20443</v>
      </c>
      <c r="C183" s="23" t="s">
        <v>989</v>
      </c>
      <c r="D183" s="23" t="s">
        <v>1031</v>
      </c>
      <c r="E183" s="24">
        <v>1913508</v>
      </c>
      <c r="F183" s="25" t="s">
        <v>991</v>
      </c>
      <c r="G183" s="24">
        <v>153081</v>
      </c>
      <c r="H183" s="24">
        <v>2066589</v>
      </c>
      <c r="I183" s="23" t="s">
        <v>992</v>
      </c>
      <c r="J183" s="23" t="s">
        <v>993</v>
      </c>
      <c r="K183" s="16">
        <v>45468</v>
      </c>
      <c r="L183" s="29">
        <f>+VLOOKUP(B183,'EBS phản hồi'!D:L,9,0)</f>
        <v>-2066589</v>
      </c>
      <c r="M183" s="29">
        <f t="shared" si="2"/>
        <v>0</v>
      </c>
    </row>
    <row r="184" spans="1:13" hidden="1">
      <c r="A184" s="21">
        <v>45420</v>
      </c>
      <c r="B184" s="22">
        <v>20448</v>
      </c>
      <c r="C184" s="23" t="s">
        <v>989</v>
      </c>
      <c r="D184" s="23" t="s">
        <v>1000</v>
      </c>
      <c r="E184" s="24">
        <v>3691120</v>
      </c>
      <c r="F184" s="25" t="s">
        <v>991</v>
      </c>
      <c r="G184" s="24">
        <v>295290</v>
      </c>
      <c r="H184" s="24">
        <v>3986410</v>
      </c>
      <c r="I184" s="23" t="s">
        <v>992</v>
      </c>
      <c r="J184" s="23" t="s">
        <v>993</v>
      </c>
      <c r="K184" s="16">
        <v>45468</v>
      </c>
      <c r="L184" s="29">
        <f>+VLOOKUP(B184,'EBS phản hồi'!D:L,9,0)</f>
        <v>-3986410</v>
      </c>
      <c r="M184" s="29">
        <f t="shared" si="2"/>
        <v>0</v>
      </c>
    </row>
    <row r="185" spans="1:13" hidden="1">
      <c r="A185" s="21">
        <v>45420</v>
      </c>
      <c r="B185" s="22">
        <v>20450</v>
      </c>
      <c r="C185" s="23" t="s">
        <v>989</v>
      </c>
      <c r="D185" s="23" t="s">
        <v>1029</v>
      </c>
      <c r="E185" s="24">
        <v>1560640</v>
      </c>
      <c r="F185" s="25" t="s">
        <v>991</v>
      </c>
      <c r="G185" s="24">
        <v>124851</v>
      </c>
      <c r="H185" s="24">
        <v>1685491</v>
      </c>
      <c r="I185" s="23" t="s">
        <v>992</v>
      </c>
      <c r="J185" s="23" t="s">
        <v>993</v>
      </c>
      <c r="K185" s="16">
        <v>45468</v>
      </c>
      <c r="L185" s="29">
        <f>+VLOOKUP(B185,'EBS phản hồi'!D:L,9,0)</f>
        <v>-1685491</v>
      </c>
      <c r="M185" s="29">
        <f t="shared" si="2"/>
        <v>0</v>
      </c>
    </row>
    <row r="186" spans="1:13" hidden="1">
      <c r="A186" s="21">
        <v>45420</v>
      </c>
      <c r="B186" s="22">
        <v>20505</v>
      </c>
      <c r="C186" s="23" t="s">
        <v>989</v>
      </c>
      <c r="D186" s="23" t="s">
        <v>1028</v>
      </c>
      <c r="E186" s="24">
        <v>1311312</v>
      </c>
      <c r="F186" s="25" t="s">
        <v>991</v>
      </c>
      <c r="G186" s="24">
        <v>104905</v>
      </c>
      <c r="H186" s="24">
        <v>1416217</v>
      </c>
      <c r="I186" s="23" t="s">
        <v>992</v>
      </c>
      <c r="J186" s="23" t="s">
        <v>993</v>
      </c>
      <c r="K186" s="16">
        <v>45468</v>
      </c>
      <c r="L186" s="29">
        <f>+VLOOKUP(B186,'EBS phản hồi'!D:L,9,0)</f>
        <v>-1416217</v>
      </c>
      <c r="M186" s="29">
        <f t="shared" si="2"/>
        <v>0</v>
      </c>
    </row>
    <row r="187" spans="1:13" hidden="1">
      <c r="A187" s="21">
        <v>45420</v>
      </c>
      <c r="B187" s="22">
        <v>20506</v>
      </c>
      <c r="C187" s="23" t="s">
        <v>989</v>
      </c>
      <c r="D187" s="23" t="s">
        <v>1027</v>
      </c>
      <c r="E187" s="24">
        <v>2222480</v>
      </c>
      <c r="F187" s="25" t="s">
        <v>991</v>
      </c>
      <c r="G187" s="24">
        <v>177798</v>
      </c>
      <c r="H187" s="24">
        <v>2400278</v>
      </c>
      <c r="I187" s="23" t="s">
        <v>992</v>
      </c>
      <c r="J187" s="23" t="s">
        <v>993</v>
      </c>
      <c r="K187" s="16">
        <v>45468</v>
      </c>
      <c r="L187" s="29">
        <f>+VLOOKUP(B187,'EBS phản hồi'!D:L,9,0)</f>
        <v>-2400278</v>
      </c>
      <c r="M187" s="29">
        <f t="shared" si="2"/>
        <v>0</v>
      </c>
    </row>
    <row r="188" spans="1:13" hidden="1">
      <c r="A188" s="21">
        <v>45421</v>
      </c>
      <c r="B188" s="22">
        <v>21708</v>
      </c>
      <c r="C188" s="23" t="s">
        <v>989</v>
      </c>
      <c r="D188" s="23" t="s">
        <v>1017</v>
      </c>
      <c r="E188" s="24">
        <v>2579220</v>
      </c>
      <c r="F188" s="25" t="s">
        <v>991</v>
      </c>
      <c r="G188" s="24">
        <v>206338</v>
      </c>
      <c r="H188" s="24">
        <v>2785558</v>
      </c>
      <c r="I188" s="23" t="s">
        <v>992</v>
      </c>
      <c r="J188" s="23" t="s">
        <v>993</v>
      </c>
      <c r="K188" s="16">
        <v>45469</v>
      </c>
      <c r="L188" s="29">
        <f>+VLOOKUP(B188,'EBS phản hồi'!D:L,9,0)</f>
        <v>-2785558</v>
      </c>
      <c r="M188" s="29">
        <f t="shared" si="2"/>
        <v>0</v>
      </c>
    </row>
    <row r="189" spans="1:13" hidden="1">
      <c r="A189" s="21">
        <v>45421</v>
      </c>
      <c r="B189" s="22">
        <v>21709</v>
      </c>
      <c r="C189" s="23" t="s">
        <v>989</v>
      </c>
      <c r="D189" s="23" t="s">
        <v>1018</v>
      </c>
      <c r="E189" s="24">
        <v>1110580</v>
      </c>
      <c r="F189" s="25" t="s">
        <v>991</v>
      </c>
      <c r="G189" s="24">
        <v>88846</v>
      </c>
      <c r="H189" s="24">
        <v>1199426</v>
      </c>
      <c r="I189" s="23" t="s">
        <v>992</v>
      </c>
      <c r="J189" s="23" t="s">
        <v>993</v>
      </c>
      <c r="K189" s="16">
        <v>45469</v>
      </c>
      <c r="L189" s="29">
        <f>+VLOOKUP(B189,'EBS phản hồi'!D:L,9,0)</f>
        <v>-1199426</v>
      </c>
      <c r="M189" s="29">
        <f t="shared" si="2"/>
        <v>0</v>
      </c>
    </row>
    <row r="190" spans="1:13" hidden="1">
      <c r="A190" s="21">
        <v>45421</v>
      </c>
      <c r="B190" s="22">
        <v>21710</v>
      </c>
      <c r="C190" s="23" t="s">
        <v>989</v>
      </c>
      <c r="D190" s="23" t="s">
        <v>1018</v>
      </c>
      <c r="E190" s="24">
        <v>460000</v>
      </c>
      <c r="F190" s="25" t="s">
        <v>991</v>
      </c>
      <c r="G190" s="24">
        <v>36800</v>
      </c>
      <c r="H190" s="24">
        <v>496800</v>
      </c>
      <c r="I190" s="23" t="s">
        <v>992</v>
      </c>
      <c r="J190" s="23" t="s">
        <v>993</v>
      </c>
      <c r="K190" s="16">
        <v>45469</v>
      </c>
      <c r="L190" s="29">
        <f>+VLOOKUP(B190,'EBS phản hồi'!D:L,9,0)</f>
        <v>-496800</v>
      </c>
      <c r="M190" s="29">
        <f t="shared" si="2"/>
        <v>0</v>
      </c>
    </row>
    <row r="191" spans="1:13" hidden="1">
      <c r="A191" s="21">
        <v>45421</v>
      </c>
      <c r="B191" s="22">
        <v>21711</v>
      </c>
      <c r="C191" s="23" t="s">
        <v>989</v>
      </c>
      <c r="D191" s="23" t="s">
        <v>1007</v>
      </c>
      <c r="E191" s="24">
        <v>1110580</v>
      </c>
      <c r="F191" s="25" t="s">
        <v>991</v>
      </c>
      <c r="G191" s="24">
        <v>88846</v>
      </c>
      <c r="H191" s="24">
        <v>1199426</v>
      </c>
      <c r="I191" s="23" t="s">
        <v>992</v>
      </c>
      <c r="J191" s="23" t="s">
        <v>993</v>
      </c>
      <c r="K191" s="16">
        <v>45469</v>
      </c>
      <c r="L191" s="29">
        <f>+VLOOKUP(B191,'EBS phản hồi'!D:L,9,0)</f>
        <v>-1199426</v>
      </c>
      <c r="M191" s="29">
        <f t="shared" si="2"/>
        <v>0</v>
      </c>
    </row>
    <row r="192" spans="1:13" hidden="1">
      <c r="A192" s="21">
        <v>45421</v>
      </c>
      <c r="B192" s="22">
        <v>21733</v>
      </c>
      <c r="C192" s="23" t="s">
        <v>989</v>
      </c>
      <c r="D192" s="23" t="s">
        <v>1007</v>
      </c>
      <c r="E192" s="24">
        <v>200732</v>
      </c>
      <c r="F192" s="25" t="s">
        <v>991</v>
      </c>
      <c r="G192" s="24">
        <v>16059</v>
      </c>
      <c r="H192" s="24">
        <v>216791</v>
      </c>
      <c r="I192" s="23" t="s">
        <v>992</v>
      </c>
      <c r="J192" s="23" t="s">
        <v>993</v>
      </c>
      <c r="K192" s="16">
        <v>45469</v>
      </c>
      <c r="L192" s="29">
        <f>+VLOOKUP(B192,'EBS phản hồi'!D:L,9,0)</f>
        <v>-216791</v>
      </c>
      <c r="M192" s="29">
        <f t="shared" si="2"/>
        <v>0</v>
      </c>
    </row>
    <row r="193" spans="1:13" hidden="1">
      <c r="A193" s="21">
        <v>45421</v>
      </c>
      <c r="B193" s="22">
        <v>21734</v>
      </c>
      <c r="C193" s="23" t="s">
        <v>989</v>
      </c>
      <c r="D193" s="23" t="s">
        <v>1033</v>
      </c>
      <c r="E193" s="24">
        <v>2221160</v>
      </c>
      <c r="F193" s="25" t="s">
        <v>991</v>
      </c>
      <c r="G193" s="24">
        <v>177693</v>
      </c>
      <c r="H193" s="24">
        <v>2398853</v>
      </c>
      <c r="I193" s="23" t="s">
        <v>992</v>
      </c>
      <c r="J193" s="23" t="s">
        <v>993</v>
      </c>
      <c r="K193" s="16">
        <v>45469</v>
      </c>
      <c r="L193" s="29">
        <f>+VLOOKUP(B193,'EBS phản hồi'!D:L,9,0)</f>
        <v>-2398853</v>
      </c>
      <c r="M193" s="29">
        <f t="shared" si="2"/>
        <v>0</v>
      </c>
    </row>
    <row r="194" spans="1:13" hidden="1">
      <c r="A194" s="21">
        <v>45421</v>
      </c>
      <c r="B194" s="22">
        <v>21735</v>
      </c>
      <c r="C194" s="23" t="s">
        <v>989</v>
      </c>
      <c r="D194" s="23" t="s">
        <v>1034</v>
      </c>
      <c r="E194" s="24">
        <v>3331740</v>
      </c>
      <c r="F194" s="25" t="s">
        <v>991</v>
      </c>
      <c r="G194" s="24">
        <v>266539</v>
      </c>
      <c r="H194" s="24">
        <v>3598279</v>
      </c>
      <c r="I194" s="23" t="s">
        <v>992</v>
      </c>
      <c r="J194" s="23" t="s">
        <v>993</v>
      </c>
      <c r="K194" s="16">
        <v>45469</v>
      </c>
      <c r="L194" s="29">
        <f>+VLOOKUP(B194,'EBS phản hồi'!D:L,9,0)</f>
        <v>-3598279</v>
      </c>
      <c r="M194" s="29">
        <f t="shared" si="2"/>
        <v>0</v>
      </c>
    </row>
    <row r="195" spans="1:13" hidden="1">
      <c r="A195" s="21">
        <v>45422</v>
      </c>
      <c r="B195" s="22">
        <v>21822</v>
      </c>
      <c r="C195" s="23" t="s">
        <v>989</v>
      </c>
      <c r="D195" s="23" t="s">
        <v>998</v>
      </c>
      <c r="E195" s="24">
        <v>1110580</v>
      </c>
      <c r="F195" s="25" t="s">
        <v>991</v>
      </c>
      <c r="G195" s="24">
        <v>88846</v>
      </c>
      <c r="H195" s="24">
        <v>1199426</v>
      </c>
      <c r="I195" s="23" t="s">
        <v>992</v>
      </c>
      <c r="J195" s="23" t="s">
        <v>993</v>
      </c>
      <c r="K195" s="16">
        <v>45470</v>
      </c>
      <c r="L195" s="29">
        <f>+VLOOKUP(B195,'EBS phản hồi'!D:L,9,0)</f>
        <v>-1199426</v>
      </c>
      <c r="M195" s="29">
        <f t="shared" ref="M195:M258" si="3">+L195+H195</f>
        <v>0</v>
      </c>
    </row>
    <row r="196" spans="1:13" hidden="1">
      <c r="A196" s="21">
        <v>45422</v>
      </c>
      <c r="B196" s="22">
        <v>21823</v>
      </c>
      <c r="C196" s="23" t="s">
        <v>989</v>
      </c>
      <c r="D196" s="23" t="s">
        <v>998</v>
      </c>
      <c r="E196" s="24">
        <v>4294592</v>
      </c>
      <c r="F196" s="25" t="s">
        <v>991</v>
      </c>
      <c r="G196" s="24">
        <v>343567</v>
      </c>
      <c r="H196" s="24">
        <v>4638159</v>
      </c>
      <c r="I196" s="23" t="s">
        <v>992</v>
      </c>
      <c r="J196" s="23" t="s">
        <v>993</v>
      </c>
      <c r="K196" s="16">
        <v>45470</v>
      </c>
      <c r="L196" s="29">
        <f>+VLOOKUP(B196,'EBS phản hồi'!D:L,9,0)</f>
        <v>-4638159</v>
      </c>
      <c r="M196" s="29">
        <f t="shared" si="3"/>
        <v>0</v>
      </c>
    </row>
    <row r="197" spans="1:13" hidden="1">
      <c r="A197" s="21">
        <v>45422</v>
      </c>
      <c r="B197" s="22">
        <v>21831</v>
      </c>
      <c r="C197" s="23" t="s">
        <v>989</v>
      </c>
      <c r="D197" s="23" t="s">
        <v>996</v>
      </c>
      <c r="E197" s="24">
        <v>2221160</v>
      </c>
      <c r="F197" s="25" t="s">
        <v>991</v>
      </c>
      <c r="G197" s="24">
        <v>177693</v>
      </c>
      <c r="H197" s="24">
        <v>2398853</v>
      </c>
      <c r="I197" s="23" t="s">
        <v>992</v>
      </c>
      <c r="J197" s="23" t="s">
        <v>993</v>
      </c>
      <c r="K197" s="16">
        <v>45470</v>
      </c>
      <c r="L197" s="29">
        <f>+VLOOKUP(B197,'EBS phản hồi'!D:L,9,0)</f>
        <v>-2398853</v>
      </c>
      <c r="M197" s="29">
        <f t="shared" si="3"/>
        <v>0</v>
      </c>
    </row>
    <row r="198" spans="1:13" hidden="1">
      <c r="A198" s="21">
        <v>45422</v>
      </c>
      <c r="B198" s="22">
        <v>21832</v>
      </c>
      <c r="C198" s="23" t="s">
        <v>989</v>
      </c>
      <c r="D198" s="23" t="s">
        <v>1015</v>
      </c>
      <c r="E198" s="24">
        <v>1468640</v>
      </c>
      <c r="F198" s="25" t="s">
        <v>991</v>
      </c>
      <c r="G198" s="24">
        <v>117491</v>
      </c>
      <c r="H198" s="24">
        <v>1586131</v>
      </c>
      <c r="I198" s="23" t="s">
        <v>992</v>
      </c>
      <c r="J198" s="23" t="s">
        <v>993</v>
      </c>
      <c r="K198" s="16">
        <v>45470</v>
      </c>
      <c r="L198" s="29">
        <f>+VLOOKUP(B198,'EBS phản hồi'!D:L,9,0)</f>
        <v>-1586131</v>
      </c>
      <c r="M198" s="29">
        <f t="shared" si="3"/>
        <v>0</v>
      </c>
    </row>
    <row r="199" spans="1:13" hidden="1">
      <c r="A199" s="21">
        <v>45422</v>
      </c>
      <c r="B199" s="22">
        <v>21833</v>
      </c>
      <c r="C199" s="23" t="s">
        <v>989</v>
      </c>
      <c r="D199" s="23" t="s">
        <v>999</v>
      </c>
      <c r="E199" s="24">
        <v>1468640</v>
      </c>
      <c r="F199" s="25" t="s">
        <v>991</v>
      </c>
      <c r="G199" s="24">
        <v>117491</v>
      </c>
      <c r="H199" s="24">
        <v>1586131</v>
      </c>
      <c r="I199" s="23" t="s">
        <v>992</v>
      </c>
      <c r="J199" s="23" t="s">
        <v>993</v>
      </c>
      <c r="K199" s="16">
        <v>45470</v>
      </c>
      <c r="L199" s="29">
        <f>+VLOOKUP(B199,'EBS phản hồi'!D:L,9,0)</f>
        <v>-1586131</v>
      </c>
      <c r="M199" s="29">
        <f t="shared" si="3"/>
        <v>0</v>
      </c>
    </row>
    <row r="200" spans="1:13" hidden="1">
      <c r="A200" s="21">
        <v>45425</v>
      </c>
      <c r="B200" s="22">
        <v>22241</v>
      </c>
      <c r="C200" s="23" t="s">
        <v>989</v>
      </c>
      <c r="D200" s="23" t="s">
        <v>1004</v>
      </c>
      <c r="E200" s="24">
        <v>1468640</v>
      </c>
      <c r="F200" s="25" t="s">
        <v>991</v>
      </c>
      <c r="G200" s="24">
        <v>117491</v>
      </c>
      <c r="H200" s="24">
        <v>1586131</v>
      </c>
      <c r="I200" s="23" t="s">
        <v>992</v>
      </c>
      <c r="J200" s="23" t="s">
        <v>993</v>
      </c>
      <c r="K200" s="16">
        <v>45473</v>
      </c>
      <c r="L200" s="29">
        <f>+VLOOKUP(B200,'EBS phản hồi'!D:L,9,0)</f>
        <v>-1586131</v>
      </c>
      <c r="M200" s="29">
        <f t="shared" si="3"/>
        <v>0</v>
      </c>
    </row>
    <row r="201" spans="1:13" hidden="1">
      <c r="A201" s="21">
        <v>45425</v>
      </c>
      <c r="B201" s="22">
        <v>22242</v>
      </c>
      <c r="C201" s="23" t="s">
        <v>989</v>
      </c>
      <c r="D201" s="23" t="s">
        <v>1007</v>
      </c>
      <c r="E201" s="24">
        <v>2579220</v>
      </c>
      <c r="F201" s="25" t="s">
        <v>991</v>
      </c>
      <c r="G201" s="24">
        <v>206338</v>
      </c>
      <c r="H201" s="24">
        <v>2785558</v>
      </c>
      <c r="I201" s="23" t="s">
        <v>992</v>
      </c>
      <c r="J201" s="23" t="s">
        <v>993</v>
      </c>
      <c r="K201" s="16">
        <v>45473</v>
      </c>
      <c r="L201" s="29">
        <f>+VLOOKUP(B201,'EBS phản hồi'!D:L,9,0)</f>
        <v>-2785558</v>
      </c>
      <c r="M201" s="29">
        <f t="shared" si="3"/>
        <v>0</v>
      </c>
    </row>
    <row r="202" spans="1:13" hidden="1">
      <c r="A202" s="21">
        <v>45425</v>
      </c>
      <c r="B202" s="22">
        <v>22243</v>
      </c>
      <c r="C202" s="23" t="s">
        <v>989</v>
      </c>
      <c r="D202" s="23" t="s">
        <v>1019</v>
      </c>
      <c r="E202" s="24">
        <v>1202580</v>
      </c>
      <c r="F202" s="25" t="s">
        <v>991</v>
      </c>
      <c r="G202" s="24">
        <v>96206</v>
      </c>
      <c r="H202" s="24">
        <v>1298786</v>
      </c>
      <c r="I202" s="23" t="s">
        <v>992</v>
      </c>
      <c r="J202" s="23" t="s">
        <v>993</v>
      </c>
      <c r="K202" s="16">
        <v>45473</v>
      </c>
      <c r="L202" s="29">
        <f>+VLOOKUP(B202,'EBS phản hồi'!D:L,9,0)</f>
        <v>-1298786</v>
      </c>
      <c r="M202" s="29">
        <f t="shared" si="3"/>
        <v>0</v>
      </c>
    </row>
    <row r="203" spans="1:13" hidden="1">
      <c r="A203" s="21">
        <v>45425</v>
      </c>
      <c r="B203" s="22">
        <v>22244</v>
      </c>
      <c r="C203" s="23" t="s">
        <v>989</v>
      </c>
      <c r="D203" s="23" t="s">
        <v>1020</v>
      </c>
      <c r="E203" s="24">
        <v>2579220</v>
      </c>
      <c r="F203" s="25" t="s">
        <v>991</v>
      </c>
      <c r="G203" s="24">
        <v>206338</v>
      </c>
      <c r="H203" s="24">
        <v>2785558</v>
      </c>
      <c r="I203" s="23" t="s">
        <v>992</v>
      </c>
      <c r="J203" s="23" t="s">
        <v>993</v>
      </c>
      <c r="K203" s="16">
        <v>45473</v>
      </c>
      <c r="L203" s="29">
        <f>+VLOOKUP(B203,'EBS phản hồi'!D:L,9,0)</f>
        <v>-2785558</v>
      </c>
      <c r="M203" s="29">
        <f t="shared" si="3"/>
        <v>0</v>
      </c>
    </row>
    <row r="204" spans="1:13" hidden="1">
      <c r="A204" s="21">
        <v>45425</v>
      </c>
      <c r="B204" s="22">
        <v>22245</v>
      </c>
      <c r="C204" s="23" t="s">
        <v>989</v>
      </c>
      <c r="D204" s="23" t="s">
        <v>1008</v>
      </c>
      <c r="E204" s="24">
        <v>3689800</v>
      </c>
      <c r="F204" s="25" t="s">
        <v>991</v>
      </c>
      <c r="G204" s="24">
        <v>295184</v>
      </c>
      <c r="H204" s="24">
        <v>3984984</v>
      </c>
      <c r="I204" s="23" t="s">
        <v>992</v>
      </c>
      <c r="J204" s="23" t="s">
        <v>993</v>
      </c>
      <c r="K204" s="16">
        <v>45473</v>
      </c>
      <c r="L204" s="29">
        <f>+VLOOKUP(B204,'EBS phản hồi'!D:L,9,0)</f>
        <v>-3984984</v>
      </c>
      <c r="M204" s="29">
        <f t="shared" si="3"/>
        <v>0</v>
      </c>
    </row>
    <row r="205" spans="1:13" hidden="1">
      <c r="A205" s="21">
        <v>45425</v>
      </c>
      <c r="B205" s="22">
        <v>22246</v>
      </c>
      <c r="C205" s="23" t="s">
        <v>989</v>
      </c>
      <c r="D205" s="23" t="s">
        <v>1022</v>
      </c>
      <c r="E205" s="24">
        <v>1110580</v>
      </c>
      <c r="F205" s="25" t="s">
        <v>991</v>
      </c>
      <c r="G205" s="24">
        <v>88846</v>
      </c>
      <c r="H205" s="24">
        <v>1199426</v>
      </c>
      <c r="I205" s="23" t="s">
        <v>992</v>
      </c>
      <c r="J205" s="23" t="s">
        <v>993</v>
      </c>
      <c r="K205" s="16">
        <v>45473</v>
      </c>
      <c r="L205" s="29">
        <f>+VLOOKUP(B205,'EBS phản hồi'!D:L,9,0)</f>
        <v>-1199426</v>
      </c>
      <c r="M205" s="29">
        <f t="shared" si="3"/>
        <v>0</v>
      </c>
    </row>
    <row r="206" spans="1:13" hidden="1">
      <c r="A206" s="21">
        <v>45425</v>
      </c>
      <c r="B206" s="22">
        <v>22247</v>
      </c>
      <c r="C206" s="23" t="s">
        <v>989</v>
      </c>
      <c r="D206" s="23" t="s">
        <v>1036</v>
      </c>
      <c r="E206" s="24">
        <v>1110580</v>
      </c>
      <c r="F206" s="25" t="s">
        <v>991</v>
      </c>
      <c r="G206" s="24">
        <v>88846</v>
      </c>
      <c r="H206" s="24">
        <v>1199426</v>
      </c>
      <c r="I206" s="23" t="s">
        <v>992</v>
      </c>
      <c r="J206" s="23" t="s">
        <v>993</v>
      </c>
      <c r="K206" s="16">
        <v>45473</v>
      </c>
      <c r="L206" s="29">
        <f>+VLOOKUP(B206,'EBS phản hồi'!D:L,9,0)</f>
        <v>-1199426</v>
      </c>
      <c r="M206" s="29">
        <f t="shared" si="3"/>
        <v>0</v>
      </c>
    </row>
    <row r="207" spans="1:13" hidden="1">
      <c r="A207" s="21">
        <v>45425</v>
      </c>
      <c r="B207" s="22">
        <v>22248</v>
      </c>
      <c r="C207" s="23" t="s">
        <v>989</v>
      </c>
      <c r="D207" s="23" t="s">
        <v>1023</v>
      </c>
      <c r="E207" s="24">
        <v>1110580</v>
      </c>
      <c r="F207" s="25" t="s">
        <v>991</v>
      </c>
      <c r="G207" s="24">
        <v>88846</v>
      </c>
      <c r="H207" s="24">
        <v>1199426</v>
      </c>
      <c r="I207" s="23" t="s">
        <v>992</v>
      </c>
      <c r="J207" s="23" t="s">
        <v>993</v>
      </c>
      <c r="K207" s="16">
        <v>45473</v>
      </c>
      <c r="L207" s="29">
        <f>+VLOOKUP(B207,'EBS phản hồi'!D:L,9,0)</f>
        <v>-1199426</v>
      </c>
      <c r="M207" s="29">
        <f t="shared" si="3"/>
        <v>0</v>
      </c>
    </row>
    <row r="208" spans="1:13" hidden="1">
      <c r="A208" s="21">
        <v>45425</v>
      </c>
      <c r="B208" s="22">
        <v>22249</v>
      </c>
      <c r="C208" s="23" t="s">
        <v>989</v>
      </c>
      <c r="D208" s="23" t="s">
        <v>1046</v>
      </c>
      <c r="E208" s="24">
        <v>1110580</v>
      </c>
      <c r="F208" s="25" t="s">
        <v>991</v>
      </c>
      <c r="G208" s="24">
        <v>88846</v>
      </c>
      <c r="H208" s="24">
        <v>1199426</v>
      </c>
      <c r="I208" s="23" t="s">
        <v>992</v>
      </c>
      <c r="J208" s="23" t="s">
        <v>993</v>
      </c>
      <c r="K208" s="16">
        <v>45473</v>
      </c>
      <c r="L208" s="29">
        <f>+VLOOKUP(B208,'EBS phản hồi'!D:L,9,0)</f>
        <v>-1199426</v>
      </c>
      <c r="M208" s="29">
        <f t="shared" si="3"/>
        <v>0</v>
      </c>
    </row>
    <row r="209" spans="1:13" hidden="1">
      <c r="A209" s="21">
        <v>45426</v>
      </c>
      <c r="B209" s="22">
        <v>8104</v>
      </c>
      <c r="C209" s="23" t="s">
        <v>1047</v>
      </c>
      <c r="D209" s="23" t="s">
        <v>1048</v>
      </c>
      <c r="E209" s="24">
        <v>-683981</v>
      </c>
      <c r="F209" s="25" t="s">
        <v>991</v>
      </c>
      <c r="G209" s="24">
        <v>-54719</v>
      </c>
      <c r="H209" s="24">
        <v>-738700</v>
      </c>
      <c r="I209" s="23" t="s">
        <v>992</v>
      </c>
      <c r="J209" s="23" t="s">
        <v>993</v>
      </c>
      <c r="K209" s="16">
        <v>45474</v>
      </c>
      <c r="L209" s="29">
        <f>+VLOOKUP(B209,'EBS phản hồi'!D:L,9,0)</f>
        <v>738700</v>
      </c>
      <c r="M209" s="29">
        <f t="shared" si="3"/>
        <v>0</v>
      </c>
    </row>
    <row r="210" spans="1:13" hidden="1">
      <c r="A210" s="21">
        <v>45426</v>
      </c>
      <c r="B210" s="22">
        <v>8107</v>
      </c>
      <c r="C210" s="23" t="s">
        <v>1047</v>
      </c>
      <c r="D210" s="23" t="s">
        <v>1048</v>
      </c>
      <c r="E210" s="24">
        <v>-130922</v>
      </c>
      <c r="F210" s="25" t="s">
        <v>991</v>
      </c>
      <c r="G210" s="24">
        <v>-10474</v>
      </c>
      <c r="H210" s="24">
        <v>-141396</v>
      </c>
      <c r="I210" s="23" t="s">
        <v>992</v>
      </c>
      <c r="J210" s="23" t="s">
        <v>993</v>
      </c>
      <c r="K210" s="16">
        <v>45474</v>
      </c>
      <c r="L210" s="29">
        <f>+VLOOKUP(B210,'EBS phản hồi'!D:L,9,0)</f>
        <v>141396</v>
      </c>
      <c r="M210" s="29">
        <f t="shared" si="3"/>
        <v>0</v>
      </c>
    </row>
    <row r="211" spans="1:13" hidden="1">
      <c r="A211" s="21">
        <v>45426</v>
      </c>
      <c r="B211" s="22">
        <v>22281</v>
      </c>
      <c r="C211" s="23" t="s">
        <v>989</v>
      </c>
      <c r="D211" s="23" t="s">
        <v>1038</v>
      </c>
      <c r="E211" s="24">
        <v>1468640</v>
      </c>
      <c r="F211" s="25" t="s">
        <v>991</v>
      </c>
      <c r="G211" s="24">
        <v>117491</v>
      </c>
      <c r="H211" s="24">
        <v>1586131</v>
      </c>
      <c r="I211" s="23" t="s">
        <v>992</v>
      </c>
      <c r="J211" s="23" t="s">
        <v>993</v>
      </c>
      <c r="K211" s="16">
        <v>45474</v>
      </c>
      <c r="L211" s="29">
        <f>+VLOOKUP(B211,'EBS phản hồi'!D:L,9,0)</f>
        <v>-1586131</v>
      </c>
      <c r="M211" s="29">
        <f t="shared" si="3"/>
        <v>0</v>
      </c>
    </row>
    <row r="212" spans="1:13" hidden="1">
      <c r="A212" s="21">
        <v>45426</v>
      </c>
      <c r="B212" s="22">
        <v>22342</v>
      </c>
      <c r="C212" s="23" t="s">
        <v>989</v>
      </c>
      <c r="D212" s="23" t="s">
        <v>1032</v>
      </c>
      <c r="E212" s="24">
        <v>2330104</v>
      </c>
      <c r="F212" s="25" t="s">
        <v>991</v>
      </c>
      <c r="G212" s="24">
        <v>186408</v>
      </c>
      <c r="H212" s="24">
        <v>2516512</v>
      </c>
      <c r="I212" s="23" t="s">
        <v>992</v>
      </c>
      <c r="J212" s="23" t="s">
        <v>993</v>
      </c>
      <c r="K212" s="16">
        <v>45474</v>
      </c>
      <c r="L212" s="29">
        <f>+VLOOKUP(B212,'EBS phản hồi'!D:L,9,0)</f>
        <v>-2516512</v>
      </c>
      <c r="M212" s="29">
        <f t="shared" si="3"/>
        <v>0</v>
      </c>
    </row>
    <row r="213" spans="1:13" hidden="1">
      <c r="A213" s="21">
        <v>45426</v>
      </c>
      <c r="B213" s="22">
        <v>22343</v>
      </c>
      <c r="C213" s="23" t="s">
        <v>989</v>
      </c>
      <c r="D213" s="23" t="s">
        <v>1049</v>
      </c>
      <c r="E213" s="24">
        <v>631464</v>
      </c>
      <c r="F213" s="25" t="s">
        <v>991</v>
      </c>
      <c r="G213" s="24">
        <v>50517</v>
      </c>
      <c r="H213" s="24">
        <v>681981</v>
      </c>
      <c r="I213" s="23" t="s">
        <v>992</v>
      </c>
      <c r="J213" s="23" t="s">
        <v>993</v>
      </c>
      <c r="K213" s="16">
        <v>45474</v>
      </c>
      <c r="L213" s="29">
        <f>+VLOOKUP(B213,'EBS phản hồi'!D:L,9,0)</f>
        <v>-681981</v>
      </c>
      <c r="M213" s="29">
        <f t="shared" si="3"/>
        <v>0</v>
      </c>
    </row>
    <row r="214" spans="1:13" hidden="1">
      <c r="A214" s="21">
        <v>45426</v>
      </c>
      <c r="B214" s="22">
        <v>22344</v>
      </c>
      <c r="C214" s="23" t="s">
        <v>989</v>
      </c>
      <c r="D214" s="23" t="s">
        <v>1049</v>
      </c>
      <c r="E214" s="24">
        <v>1468640</v>
      </c>
      <c r="F214" s="25" t="s">
        <v>991</v>
      </c>
      <c r="G214" s="24">
        <v>117491</v>
      </c>
      <c r="H214" s="24">
        <v>1586131</v>
      </c>
      <c r="I214" s="23" t="s">
        <v>992</v>
      </c>
      <c r="J214" s="23" t="s">
        <v>993</v>
      </c>
      <c r="K214" s="16">
        <v>45474</v>
      </c>
      <c r="L214" s="29">
        <f>+VLOOKUP(B214,'EBS phản hồi'!D:L,9,0)</f>
        <v>-1586131</v>
      </c>
      <c r="M214" s="29">
        <f t="shared" si="3"/>
        <v>0</v>
      </c>
    </row>
    <row r="215" spans="1:13" hidden="1">
      <c r="A215" s="21">
        <v>45426</v>
      </c>
      <c r="B215" s="22">
        <v>22345</v>
      </c>
      <c r="C215" s="23" t="s">
        <v>989</v>
      </c>
      <c r="D215" s="23" t="s">
        <v>1050</v>
      </c>
      <c r="E215" s="24">
        <v>1899352</v>
      </c>
      <c r="F215" s="25" t="s">
        <v>991</v>
      </c>
      <c r="G215" s="24">
        <v>151948</v>
      </c>
      <c r="H215" s="24">
        <v>2051300</v>
      </c>
      <c r="I215" s="23" t="s">
        <v>992</v>
      </c>
      <c r="J215" s="23" t="s">
        <v>993</v>
      </c>
      <c r="K215" s="16">
        <v>45474</v>
      </c>
      <c r="L215" s="29">
        <f>+VLOOKUP(B215,'EBS phản hồi'!D:L,9,0)</f>
        <v>-2051300</v>
      </c>
      <c r="M215" s="29">
        <f t="shared" si="3"/>
        <v>0</v>
      </c>
    </row>
    <row r="216" spans="1:13" hidden="1">
      <c r="A216" s="21">
        <v>45426</v>
      </c>
      <c r="B216" s="22">
        <v>22346</v>
      </c>
      <c r="C216" s="23" t="s">
        <v>989</v>
      </c>
      <c r="D216" s="23" t="s">
        <v>1001</v>
      </c>
      <c r="E216" s="24">
        <v>1110580</v>
      </c>
      <c r="F216" s="25" t="s">
        <v>991</v>
      </c>
      <c r="G216" s="24">
        <v>88846</v>
      </c>
      <c r="H216" s="24">
        <v>1199426</v>
      </c>
      <c r="I216" s="23" t="s">
        <v>992</v>
      </c>
      <c r="J216" s="23" t="s">
        <v>993</v>
      </c>
      <c r="K216" s="16">
        <v>45474</v>
      </c>
      <c r="L216" s="29">
        <f>+VLOOKUP(B216,'EBS phản hồi'!D:L,9,0)</f>
        <v>-1199426</v>
      </c>
      <c r="M216" s="29">
        <f t="shared" si="3"/>
        <v>0</v>
      </c>
    </row>
    <row r="217" spans="1:13" hidden="1">
      <c r="A217" s="21">
        <v>45427</v>
      </c>
      <c r="B217" s="22">
        <v>22351</v>
      </c>
      <c r="C217" s="23" t="s">
        <v>989</v>
      </c>
      <c r="D217" s="23" t="s">
        <v>1026</v>
      </c>
      <c r="E217" s="24">
        <v>1468640</v>
      </c>
      <c r="F217" s="25" t="s">
        <v>991</v>
      </c>
      <c r="G217" s="24">
        <v>117491</v>
      </c>
      <c r="H217" s="24">
        <v>1586131</v>
      </c>
      <c r="I217" s="23" t="s">
        <v>992</v>
      </c>
      <c r="J217" s="23" t="s">
        <v>993</v>
      </c>
      <c r="K217" s="16">
        <v>45475</v>
      </c>
      <c r="L217" s="29">
        <f>+VLOOKUP(B217,'EBS phản hồi'!D:L,9,0)</f>
        <v>-1586131</v>
      </c>
      <c r="M217" s="29">
        <f t="shared" si="3"/>
        <v>0</v>
      </c>
    </row>
    <row r="218" spans="1:13" hidden="1">
      <c r="A218" s="21">
        <v>45427</v>
      </c>
      <c r="B218" s="22">
        <v>22353</v>
      </c>
      <c r="C218" s="23" t="s">
        <v>989</v>
      </c>
      <c r="D218" s="23" t="s">
        <v>1028</v>
      </c>
      <c r="E218" s="24">
        <v>1468640</v>
      </c>
      <c r="F218" s="25" t="s">
        <v>991</v>
      </c>
      <c r="G218" s="24">
        <v>117491</v>
      </c>
      <c r="H218" s="24">
        <v>1586131</v>
      </c>
      <c r="I218" s="23" t="s">
        <v>992</v>
      </c>
      <c r="J218" s="23" t="s">
        <v>993</v>
      </c>
      <c r="K218" s="16">
        <v>45475</v>
      </c>
      <c r="L218" s="29">
        <f>+VLOOKUP(B218,'EBS phản hồi'!D:L,9,0)</f>
        <v>-1586131</v>
      </c>
      <c r="M218" s="29">
        <f t="shared" si="3"/>
        <v>0</v>
      </c>
    </row>
    <row r="219" spans="1:13" hidden="1">
      <c r="A219" s="21">
        <v>45427</v>
      </c>
      <c r="B219" s="22">
        <v>22355</v>
      </c>
      <c r="C219" s="23" t="s">
        <v>989</v>
      </c>
      <c r="D219" s="23" t="s">
        <v>1027</v>
      </c>
      <c r="E219" s="24">
        <v>1468640</v>
      </c>
      <c r="F219" s="25" t="s">
        <v>991</v>
      </c>
      <c r="G219" s="24">
        <v>117491</v>
      </c>
      <c r="H219" s="24">
        <v>1586131</v>
      </c>
      <c r="I219" s="23" t="s">
        <v>992</v>
      </c>
      <c r="J219" s="23" t="s">
        <v>993</v>
      </c>
      <c r="K219" s="16">
        <v>45475</v>
      </c>
      <c r="L219" s="29">
        <f>+VLOOKUP(B219,'EBS phản hồi'!D:L,9,0)</f>
        <v>-1586131</v>
      </c>
      <c r="M219" s="29">
        <f t="shared" si="3"/>
        <v>0</v>
      </c>
    </row>
    <row r="220" spans="1:13" hidden="1">
      <c r="A220" s="21">
        <v>45427</v>
      </c>
      <c r="B220" s="22">
        <v>22356</v>
      </c>
      <c r="C220" s="23" t="s">
        <v>989</v>
      </c>
      <c r="D220" s="23" t="s">
        <v>1009</v>
      </c>
      <c r="E220" s="24">
        <v>1468640</v>
      </c>
      <c r="F220" s="25" t="s">
        <v>991</v>
      </c>
      <c r="G220" s="24">
        <v>117491</v>
      </c>
      <c r="H220" s="24">
        <v>1586131</v>
      </c>
      <c r="I220" s="23" t="s">
        <v>992</v>
      </c>
      <c r="J220" s="23" t="s">
        <v>993</v>
      </c>
      <c r="K220" s="16">
        <v>45475</v>
      </c>
      <c r="L220" s="29">
        <f>+VLOOKUP(B220,'EBS phản hồi'!D:L,9,0)</f>
        <v>-1586131</v>
      </c>
      <c r="M220" s="29">
        <f t="shared" si="3"/>
        <v>0</v>
      </c>
    </row>
    <row r="221" spans="1:13" hidden="1">
      <c r="A221" s="21">
        <v>45427</v>
      </c>
      <c r="B221" s="22">
        <v>22376</v>
      </c>
      <c r="C221" s="23" t="s">
        <v>989</v>
      </c>
      <c r="D221" s="23" t="s">
        <v>1040</v>
      </c>
      <c r="E221" s="24">
        <v>1110580</v>
      </c>
      <c r="F221" s="25" t="s">
        <v>991</v>
      </c>
      <c r="G221" s="24">
        <v>88846</v>
      </c>
      <c r="H221" s="24">
        <v>1199426</v>
      </c>
      <c r="I221" s="23" t="s">
        <v>992</v>
      </c>
      <c r="J221" s="23" t="s">
        <v>993</v>
      </c>
      <c r="K221" s="16">
        <v>45475</v>
      </c>
      <c r="L221" s="29">
        <f>+VLOOKUP(B221,'EBS phản hồi'!D:L,9,0)</f>
        <v>-1199426</v>
      </c>
      <c r="M221" s="29">
        <f t="shared" si="3"/>
        <v>0</v>
      </c>
    </row>
    <row r="222" spans="1:13" hidden="1">
      <c r="A222" s="21">
        <v>45428</v>
      </c>
      <c r="B222" s="22">
        <v>22424</v>
      </c>
      <c r="C222" s="23" t="s">
        <v>989</v>
      </c>
      <c r="D222" s="23" t="s">
        <v>1051</v>
      </c>
      <c r="E222" s="24">
        <v>3350004</v>
      </c>
      <c r="F222" s="25" t="s">
        <v>991</v>
      </c>
      <c r="G222" s="24">
        <v>268000</v>
      </c>
      <c r="H222" s="24">
        <v>3618004</v>
      </c>
      <c r="I222" s="23" t="s">
        <v>992</v>
      </c>
      <c r="J222" s="23" t="s">
        <v>993</v>
      </c>
      <c r="K222" s="16">
        <v>45476</v>
      </c>
      <c r="L222" s="29">
        <f>+VLOOKUP(B222,'EBS phản hồi'!D:L,9,0)</f>
        <v>-3618004</v>
      </c>
      <c r="M222" s="29">
        <f t="shared" si="3"/>
        <v>0</v>
      </c>
    </row>
    <row r="223" spans="1:13" hidden="1">
      <c r="A223" s="21">
        <v>45428</v>
      </c>
      <c r="B223" s="22">
        <v>22479</v>
      </c>
      <c r="C223" s="23" t="s">
        <v>989</v>
      </c>
      <c r="D223" s="23" t="s">
        <v>1011</v>
      </c>
      <c r="E223" s="24">
        <v>1110580</v>
      </c>
      <c r="F223" s="25" t="s">
        <v>991</v>
      </c>
      <c r="G223" s="24">
        <v>88846</v>
      </c>
      <c r="H223" s="24">
        <v>1199426</v>
      </c>
      <c r="I223" s="23" t="s">
        <v>992</v>
      </c>
      <c r="J223" s="23" t="s">
        <v>993</v>
      </c>
      <c r="K223" s="16">
        <v>45476</v>
      </c>
      <c r="L223" s="29">
        <f>+VLOOKUP(B223,'EBS phản hồi'!D:L,9,0)</f>
        <v>-1199426</v>
      </c>
      <c r="M223" s="29">
        <f t="shared" si="3"/>
        <v>0</v>
      </c>
    </row>
    <row r="224" spans="1:13" hidden="1">
      <c r="A224" s="21">
        <v>45428</v>
      </c>
      <c r="B224" s="22">
        <v>23364</v>
      </c>
      <c r="C224" s="23" t="s">
        <v>989</v>
      </c>
      <c r="D224" s="23" t="s">
        <v>1002</v>
      </c>
      <c r="E224" s="24">
        <v>184000</v>
      </c>
      <c r="F224" s="25" t="s">
        <v>991</v>
      </c>
      <c r="G224" s="24">
        <v>14720</v>
      </c>
      <c r="H224" s="24">
        <v>198720</v>
      </c>
      <c r="I224" s="23" t="s">
        <v>992</v>
      </c>
      <c r="J224" s="23" t="s">
        <v>993</v>
      </c>
      <c r="K224" s="16">
        <v>45476</v>
      </c>
      <c r="L224" s="29">
        <f>+VLOOKUP(B224,'EBS phản hồi'!D:L,9,0)</f>
        <v>-198720</v>
      </c>
      <c r="M224" s="29">
        <f t="shared" si="3"/>
        <v>0</v>
      </c>
    </row>
    <row r="225" spans="1:13" hidden="1">
      <c r="A225" s="21">
        <v>45428</v>
      </c>
      <c r="B225" s="22">
        <v>23365</v>
      </c>
      <c r="C225" s="23" t="s">
        <v>989</v>
      </c>
      <c r="D225" s="23" t="s">
        <v>1002</v>
      </c>
      <c r="E225" s="24">
        <v>1340580</v>
      </c>
      <c r="F225" s="25" t="s">
        <v>991</v>
      </c>
      <c r="G225" s="24">
        <v>107246</v>
      </c>
      <c r="H225" s="24">
        <v>1447826</v>
      </c>
      <c r="I225" s="23" t="s">
        <v>992</v>
      </c>
      <c r="J225" s="23" t="s">
        <v>993</v>
      </c>
      <c r="K225" s="16">
        <v>45476</v>
      </c>
      <c r="L225" s="29">
        <f>+VLOOKUP(B225,'EBS phản hồi'!D:L,9,0)</f>
        <v>-1447826</v>
      </c>
      <c r="M225" s="29">
        <f t="shared" si="3"/>
        <v>0</v>
      </c>
    </row>
    <row r="226" spans="1:13" hidden="1">
      <c r="A226" s="21">
        <v>45428</v>
      </c>
      <c r="B226" s="22">
        <v>23366</v>
      </c>
      <c r="C226" s="23" t="s">
        <v>989</v>
      </c>
      <c r="D226" s="23" t="s">
        <v>1000</v>
      </c>
      <c r="E226" s="24">
        <v>1468640</v>
      </c>
      <c r="F226" s="25" t="s">
        <v>991</v>
      </c>
      <c r="G226" s="24">
        <v>117491</v>
      </c>
      <c r="H226" s="24">
        <v>1586131</v>
      </c>
      <c r="I226" s="23" t="s">
        <v>992</v>
      </c>
      <c r="J226" s="23" t="s">
        <v>993</v>
      </c>
      <c r="K226" s="16">
        <v>45476</v>
      </c>
      <c r="L226" s="29">
        <f>+VLOOKUP(B226,'EBS phản hồi'!D:L,9,0)</f>
        <v>-1586131</v>
      </c>
      <c r="M226" s="29">
        <f t="shared" si="3"/>
        <v>0</v>
      </c>
    </row>
    <row r="227" spans="1:13" hidden="1">
      <c r="A227" s="21">
        <v>45428</v>
      </c>
      <c r="B227" s="22">
        <v>23367</v>
      </c>
      <c r="C227" s="23" t="s">
        <v>989</v>
      </c>
      <c r="D227" s="23" t="s">
        <v>996</v>
      </c>
      <c r="E227" s="24">
        <v>1468640</v>
      </c>
      <c r="F227" s="25" t="s">
        <v>991</v>
      </c>
      <c r="G227" s="24">
        <v>117491</v>
      </c>
      <c r="H227" s="24">
        <v>1586131</v>
      </c>
      <c r="I227" s="23" t="s">
        <v>992</v>
      </c>
      <c r="J227" s="23" t="s">
        <v>993</v>
      </c>
      <c r="K227" s="16">
        <v>45476</v>
      </c>
      <c r="L227" s="29">
        <f>+VLOOKUP(B227,'EBS phản hồi'!D:L,9,0)</f>
        <v>-1586131</v>
      </c>
      <c r="M227" s="29">
        <f t="shared" si="3"/>
        <v>0</v>
      </c>
    </row>
    <row r="228" spans="1:13" hidden="1">
      <c r="A228" s="21">
        <v>45428</v>
      </c>
      <c r="B228" s="22">
        <v>23368</v>
      </c>
      <c r="C228" s="23" t="s">
        <v>989</v>
      </c>
      <c r="D228" s="23" t="s">
        <v>1016</v>
      </c>
      <c r="E228" s="24">
        <v>3689800</v>
      </c>
      <c r="F228" s="25" t="s">
        <v>991</v>
      </c>
      <c r="G228" s="24">
        <v>295184</v>
      </c>
      <c r="H228" s="24">
        <v>3984984</v>
      </c>
      <c r="I228" s="23" t="s">
        <v>992</v>
      </c>
      <c r="J228" s="23" t="s">
        <v>993</v>
      </c>
      <c r="K228" s="16">
        <v>45476</v>
      </c>
      <c r="L228" s="29">
        <f>+VLOOKUP(B228,'EBS phản hồi'!D:L,9,0)</f>
        <v>-3984984</v>
      </c>
      <c r="M228" s="29">
        <f t="shared" si="3"/>
        <v>0</v>
      </c>
    </row>
    <row r="229" spans="1:13" hidden="1">
      <c r="A229" s="21">
        <v>45428</v>
      </c>
      <c r="B229" s="22">
        <v>23369</v>
      </c>
      <c r="C229" s="23" t="s">
        <v>989</v>
      </c>
      <c r="D229" s="23" t="s">
        <v>999</v>
      </c>
      <c r="E229" s="24">
        <v>1110580</v>
      </c>
      <c r="F229" s="25" t="s">
        <v>991</v>
      </c>
      <c r="G229" s="24">
        <v>88846</v>
      </c>
      <c r="H229" s="24">
        <v>1199426</v>
      </c>
      <c r="I229" s="23" t="s">
        <v>992</v>
      </c>
      <c r="J229" s="23" t="s">
        <v>993</v>
      </c>
      <c r="K229" s="16">
        <v>45476</v>
      </c>
      <c r="L229" s="29">
        <f>+VLOOKUP(B229,'EBS phản hồi'!D:L,9,0)</f>
        <v>-1199426</v>
      </c>
      <c r="M229" s="29">
        <f t="shared" si="3"/>
        <v>0</v>
      </c>
    </row>
    <row r="230" spans="1:13" hidden="1">
      <c r="A230" s="21">
        <v>45428</v>
      </c>
      <c r="B230" s="22">
        <v>23370</v>
      </c>
      <c r="C230" s="23" t="s">
        <v>989</v>
      </c>
      <c r="D230" s="23" t="s">
        <v>997</v>
      </c>
      <c r="E230" s="24">
        <v>1156580</v>
      </c>
      <c r="F230" s="25" t="s">
        <v>991</v>
      </c>
      <c r="G230" s="24">
        <v>92526</v>
      </c>
      <c r="H230" s="24">
        <v>1249106</v>
      </c>
      <c r="I230" s="23" t="s">
        <v>992</v>
      </c>
      <c r="J230" s="23" t="s">
        <v>993</v>
      </c>
      <c r="K230" s="16">
        <v>45476</v>
      </c>
      <c r="L230" s="29">
        <f>+VLOOKUP(B230,'EBS phản hồi'!D:L,9,0)</f>
        <v>-1249106</v>
      </c>
      <c r="M230" s="29">
        <f t="shared" si="3"/>
        <v>0</v>
      </c>
    </row>
    <row r="231" spans="1:13" hidden="1">
      <c r="A231" s="21">
        <v>45428</v>
      </c>
      <c r="B231" s="22">
        <v>23371</v>
      </c>
      <c r="C231" s="23" t="s">
        <v>989</v>
      </c>
      <c r="D231" s="23" t="s">
        <v>997</v>
      </c>
      <c r="E231" s="24">
        <v>2579220</v>
      </c>
      <c r="F231" s="25" t="s">
        <v>991</v>
      </c>
      <c r="G231" s="24">
        <v>206338</v>
      </c>
      <c r="H231" s="24">
        <v>2785558</v>
      </c>
      <c r="I231" s="23" t="s">
        <v>992</v>
      </c>
      <c r="J231" s="23" t="s">
        <v>993</v>
      </c>
      <c r="K231" s="16">
        <v>45476</v>
      </c>
      <c r="L231" s="29">
        <f>+VLOOKUP(B231,'EBS phản hồi'!D:L,9,0)</f>
        <v>-2785558</v>
      </c>
      <c r="M231" s="29">
        <f t="shared" si="3"/>
        <v>0</v>
      </c>
    </row>
    <row r="232" spans="1:13" hidden="1">
      <c r="A232" s="21">
        <v>45428</v>
      </c>
      <c r="B232" s="22">
        <v>23373</v>
      </c>
      <c r="C232" s="23" t="s">
        <v>989</v>
      </c>
      <c r="D232" s="23" t="s">
        <v>1004</v>
      </c>
      <c r="E232" s="24">
        <v>1110580</v>
      </c>
      <c r="F232" s="25" t="s">
        <v>991</v>
      </c>
      <c r="G232" s="24">
        <v>88846</v>
      </c>
      <c r="H232" s="24">
        <v>1199426</v>
      </c>
      <c r="I232" s="23" t="s">
        <v>992</v>
      </c>
      <c r="J232" s="23" t="s">
        <v>993</v>
      </c>
      <c r="K232" s="16">
        <v>45476</v>
      </c>
      <c r="L232" s="29">
        <f>+VLOOKUP(B232,'EBS phản hồi'!D:L,9,0)</f>
        <v>-1199426</v>
      </c>
      <c r="M232" s="29">
        <f t="shared" si="3"/>
        <v>0</v>
      </c>
    </row>
    <row r="233" spans="1:13" hidden="1">
      <c r="A233" s="21">
        <v>45428</v>
      </c>
      <c r="B233" s="22">
        <v>23374</v>
      </c>
      <c r="C233" s="23" t="s">
        <v>989</v>
      </c>
      <c r="D233" s="23" t="s">
        <v>1005</v>
      </c>
      <c r="E233" s="24">
        <v>1468640</v>
      </c>
      <c r="F233" s="25" t="s">
        <v>991</v>
      </c>
      <c r="G233" s="24">
        <v>117491</v>
      </c>
      <c r="H233" s="24">
        <v>1586131</v>
      </c>
      <c r="I233" s="23" t="s">
        <v>992</v>
      </c>
      <c r="J233" s="23" t="s">
        <v>993</v>
      </c>
      <c r="K233" s="16">
        <v>45476</v>
      </c>
      <c r="L233" s="29">
        <f>+VLOOKUP(B233,'EBS phản hồi'!D:L,9,0)</f>
        <v>-1586131</v>
      </c>
      <c r="M233" s="29">
        <f t="shared" si="3"/>
        <v>0</v>
      </c>
    </row>
    <row r="234" spans="1:13" hidden="1">
      <c r="A234" s="21">
        <v>45428</v>
      </c>
      <c r="B234" s="22">
        <v>23375</v>
      </c>
      <c r="C234" s="23" t="s">
        <v>989</v>
      </c>
      <c r="D234" s="23" t="s">
        <v>1017</v>
      </c>
      <c r="E234" s="24">
        <v>200732</v>
      </c>
      <c r="F234" s="25" t="s">
        <v>991</v>
      </c>
      <c r="G234" s="24">
        <v>16059</v>
      </c>
      <c r="H234" s="24">
        <v>216791</v>
      </c>
      <c r="I234" s="23" t="s">
        <v>992</v>
      </c>
      <c r="J234" s="23" t="s">
        <v>993</v>
      </c>
      <c r="K234" s="16">
        <v>45476</v>
      </c>
      <c r="L234" s="29">
        <f>+VLOOKUP(B234,'EBS phản hồi'!D:L,9,0)</f>
        <v>-216791</v>
      </c>
      <c r="M234" s="29">
        <f t="shared" si="3"/>
        <v>0</v>
      </c>
    </row>
    <row r="235" spans="1:13" hidden="1">
      <c r="A235" s="21">
        <v>45428</v>
      </c>
      <c r="B235" s="22">
        <v>23376</v>
      </c>
      <c r="C235" s="23" t="s">
        <v>989</v>
      </c>
      <c r="D235" s="23" t="s">
        <v>1017</v>
      </c>
      <c r="E235" s="24">
        <v>1110580</v>
      </c>
      <c r="F235" s="25" t="s">
        <v>991</v>
      </c>
      <c r="G235" s="24">
        <v>88846</v>
      </c>
      <c r="H235" s="24">
        <v>1199426</v>
      </c>
      <c r="I235" s="23" t="s">
        <v>992</v>
      </c>
      <c r="J235" s="23" t="s">
        <v>993</v>
      </c>
      <c r="K235" s="16">
        <v>45476</v>
      </c>
      <c r="L235" s="29">
        <f>+VLOOKUP(B235,'EBS phản hồi'!D:L,9,0)</f>
        <v>-1199426</v>
      </c>
      <c r="M235" s="29">
        <f t="shared" si="3"/>
        <v>0</v>
      </c>
    </row>
    <row r="236" spans="1:13" hidden="1">
      <c r="A236" s="21">
        <v>45428</v>
      </c>
      <c r="B236" s="22">
        <v>23377</v>
      </c>
      <c r="C236" s="23" t="s">
        <v>989</v>
      </c>
      <c r="D236" s="23" t="s">
        <v>1018</v>
      </c>
      <c r="E236" s="24">
        <v>2579220</v>
      </c>
      <c r="F236" s="25" t="s">
        <v>991</v>
      </c>
      <c r="G236" s="24">
        <v>206338</v>
      </c>
      <c r="H236" s="24">
        <v>2785558</v>
      </c>
      <c r="I236" s="23" t="s">
        <v>992</v>
      </c>
      <c r="J236" s="23" t="s">
        <v>993</v>
      </c>
      <c r="K236" s="16">
        <v>45476</v>
      </c>
      <c r="L236" s="29">
        <f>+VLOOKUP(B236,'EBS phản hồi'!D:L,9,0)</f>
        <v>-2785558</v>
      </c>
      <c r="M236" s="29">
        <f t="shared" si="3"/>
        <v>0</v>
      </c>
    </row>
    <row r="237" spans="1:13" hidden="1">
      <c r="A237" s="21">
        <v>45428</v>
      </c>
      <c r="B237" s="22">
        <v>23378</v>
      </c>
      <c r="C237" s="23" t="s">
        <v>989</v>
      </c>
      <c r="D237" s="23" t="s">
        <v>1007</v>
      </c>
      <c r="E237" s="24">
        <v>1110580</v>
      </c>
      <c r="F237" s="25" t="s">
        <v>991</v>
      </c>
      <c r="G237" s="24">
        <v>88846</v>
      </c>
      <c r="H237" s="24">
        <v>1199426</v>
      </c>
      <c r="I237" s="23" t="s">
        <v>992</v>
      </c>
      <c r="J237" s="23" t="s">
        <v>993</v>
      </c>
      <c r="K237" s="16">
        <v>45476</v>
      </c>
      <c r="L237" s="29">
        <f>+VLOOKUP(B237,'EBS phản hồi'!D:L,9,0)</f>
        <v>-1199426</v>
      </c>
      <c r="M237" s="29">
        <f t="shared" si="3"/>
        <v>0</v>
      </c>
    </row>
    <row r="238" spans="1:13" hidden="1">
      <c r="A238" s="16">
        <v>45430</v>
      </c>
      <c r="B238" s="17">
        <v>569</v>
      </c>
      <c r="C238" s="18" t="s">
        <v>1052</v>
      </c>
      <c r="D238" s="18" t="s">
        <v>1053</v>
      </c>
      <c r="E238" s="19">
        <v>-14394901</v>
      </c>
      <c r="F238" s="20" t="s">
        <v>991</v>
      </c>
      <c r="G238" s="19">
        <v>-1151592</v>
      </c>
      <c r="H238" s="19">
        <v>-15546493</v>
      </c>
      <c r="I238" s="18" t="s">
        <v>992</v>
      </c>
      <c r="J238" s="18" t="s">
        <v>993</v>
      </c>
      <c r="K238" s="16">
        <v>45478</v>
      </c>
      <c r="L238" s="29">
        <f>+VLOOKUP(B238,'EBS phản hồi'!D:L,9,0)</f>
        <v>14394901</v>
      </c>
      <c r="M238" s="29">
        <f t="shared" si="3"/>
        <v>-1151592</v>
      </c>
    </row>
    <row r="239" spans="1:13" hidden="1">
      <c r="A239" s="21">
        <v>45430</v>
      </c>
      <c r="B239" s="22">
        <v>23631</v>
      </c>
      <c r="C239" s="23" t="s">
        <v>989</v>
      </c>
      <c r="D239" s="23" t="s">
        <v>1031</v>
      </c>
      <c r="E239" s="24">
        <v>1698640</v>
      </c>
      <c r="F239" s="25" t="s">
        <v>991</v>
      </c>
      <c r="G239" s="24">
        <v>135891</v>
      </c>
      <c r="H239" s="24">
        <v>1834531</v>
      </c>
      <c r="I239" s="23" t="s">
        <v>992</v>
      </c>
      <c r="J239" s="23" t="s">
        <v>993</v>
      </c>
      <c r="K239" s="16">
        <v>45478</v>
      </c>
      <c r="L239" s="29">
        <f>+VLOOKUP(B239,'EBS phản hồi'!D:L,9,0)</f>
        <v>-1834531</v>
      </c>
      <c r="M239" s="29">
        <f t="shared" si="3"/>
        <v>0</v>
      </c>
    </row>
    <row r="240" spans="1:13" hidden="1">
      <c r="A240" s="21">
        <v>45430</v>
      </c>
      <c r="B240" s="22">
        <v>23633</v>
      </c>
      <c r="C240" s="23" t="s">
        <v>989</v>
      </c>
      <c r="D240" s="23" t="s">
        <v>1012</v>
      </c>
      <c r="E240" s="24">
        <v>2221160</v>
      </c>
      <c r="F240" s="25" t="s">
        <v>991</v>
      </c>
      <c r="G240" s="24">
        <v>177693</v>
      </c>
      <c r="H240" s="24">
        <v>2398853</v>
      </c>
      <c r="I240" s="23" t="s">
        <v>992</v>
      </c>
      <c r="J240" s="23" t="s">
        <v>993</v>
      </c>
      <c r="K240" s="16">
        <v>45478</v>
      </c>
      <c r="L240" s="29">
        <f>+VLOOKUP(B240,'EBS phản hồi'!D:L,9,0)</f>
        <v>-2398853</v>
      </c>
      <c r="M240" s="29">
        <f t="shared" si="3"/>
        <v>0</v>
      </c>
    </row>
    <row r="241" spans="1:13" hidden="1">
      <c r="A241" s="21">
        <v>45432</v>
      </c>
      <c r="B241" s="22">
        <v>23696</v>
      </c>
      <c r="C241" s="23" t="s">
        <v>989</v>
      </c>
      <c r="D241" s="23" t="s">
        <v>1004</v>
      </c>
      <c r="E241" s="24">
        <v>1468640</v>
      </c>
      <c r="F241" s="25" t="s">
        <v>991</v>
      </c>
      <c r="G241" s="24">
        <v>117491</v>
      </c>
      <c r="H241" s="24">
        <v>1586131</v>
      </c>
      <c r="I241" s="23" t="s">
        <v>992</v>
      </c>
      <c r="J241" s="23" t="s">
        <v>993</v>
      </c>
      <c r="K241" s="16">
        <v>45480</v>
      </c>
      <c r="L241" s="29">
        <f>+VLOOKUP(B241,'EBS phản hồi'!D:L,9,0)</f>
        <v>-1586131</v>
      </c>
      <c r="M241" s="29">
        <f t="shared" si="3"/>
        <v>0</v>
      </c>
    </row>
    <row r="242" spans="1:13" hidden="1">
      <c r="A242" s="21">
        <v>45432</v>
      </c>
      <c r="B242" s="22">
        <v>23697</v>
      </c>
      <c r="C242" s="23" t="s">
        <v>989</v>
      </c>
      <c r="D242" s="23" t="s">
        <v>1005</v>
      </c>
      <c r="E242" s="24">
        <v>1468640</v>
      </c>
      <c r="F242" s="25" t="s">
        <v>991</v>
      </c>
      <c r="G242" s="24">
        <v>117491</v>
      </c>
      <c r="H242" s="24">
        <v>1586131</v>
      </c>
      <c r="I242" s="23" t="s">
        <v>992</v>
      </c>
      <c r="J242" s="23" t="s">
        <v>993</v>
      </c>
      <c r="K242" s="16">
        <v>45480</v>
      </c>
      <c r="L242" s="29">
        <f>+VLOOKUP(B242,'EBS phản hồi'!D:L,9,0)</f>
        <v>-1586131</v>
      </c>
      <c r="M242" s="29">
        <f t="shared" si="3"/>
        <v>0</v>
      </c>
    </row>
    <row r="243" spans="1:13" hidden="1">
      <c r="A243" s="21">
        <v>45432</v>
      </c>
      <c r="B243" s="22">
        <v>23698</v>
      </c>
      <c r="C243" s="23" t="s">
        <v>989</v>
      </c>
      <c r="D243" s="23" t="s">
        <v>1006</v>
      </c>
      <c r="E243" s="24">
        <v>1468640</v>
      </c>
      <c r="F243" s="25" t="s">
        <v>991</v>
      </c>
      <c r="G243" s="24">
        <v>117491</v>
      </c>
      <c r="H243" s="24">
        <v>1586131</v>
      </c>
      <c r="I243" s="23" t="s">
        <v>992</v>
      </c>
      <c r="J243" s="23" t="s">
        <v>993</v>
      </c>
      <c r="K243" s="16">
        <v>45480</v>
      </c>
      <c r="L243" s="29">
        <f>+VLOOKUP(B243,'EBS phản hồi'!D:L,9,0)</f>
        <v>-1586131</v>
      </c>
      <c r="M243" s="29">
        <f t="shared" si="3"/>
        <v>0</v>
      </c>
    </row>
    <row r="244" spans="1:13" hidden="1">
      <c r="A244" s="21">
        <v>45432</v>
      </c>
      <c r="B244" s="22">
        <v>23699</v>
      </c>
      <c r="C244" s="23" t="s">
        <v>989</v>
      </c>
      <c r="D244" s="23" t="s">
        <v>1017</v>
      </c>
      <c r="E244" s="24">
        <v>1669372</v>
      </c>
      <c r="F244" s="25" t="s">
        <v>991</v>
      </c>
      <c r="G244" s="24">
        <v>133550</v>
      </c>
      <c r="H244" s="24">
        <v>1802922</v>
      </c>
      <c r="I244" s="23" t="s">
        <v>992</v>
      </c>
      <c r="J244" s="23" t="s">
        <v>993</v>
      </c>
      <c r="K244" s="16">
        <v>45480</v>
      </c>
      <c r="L244" s="29">
        <f>+VLOOKUP(B244,'EBS phản hồi'!D:L,9,0)</f>
        <v>-1802922</v>
      </c>
      <c r="M244" s="29">
        <f t="shared" si="3"/>
        <v>0</v>
      </c>
    </row>
    <row r="245" spans="1:13" hidden="1">
      <c r="A245" s="21">
        <v>45432</v>
      </c>
      <c r="B245" s="22">
        <v>23700</v>
      </c>
      <c r="C245" s="23" t="s">
        <v>989</v>
      </c>
      <c r="D245" s="23" t="s">
        <v>1007</v>
      </c>
      <c r="E245" s="24">
        <v>1110580</v>
      </c>
      <c r="F245" s="25" t="s">
        <v>991</v>
      </c>
      <c r="G245" s="24">
        <v>88846</v>
      </c>
      <c r="H245" s="24">
        <v>1199426</v>
      </c>
      <c r="I245" s="23" t="s">
        <v>992</v>
      </c>
      <c r="J245" s="23" t="s">
        <v>993</v>
      </c>
      <c r="K245" s="16">
        <v>45480</v>
      </c>
      <c r="L245" s="29">
        <f>+VLOOKUP(B245,'EBS phản hồi'!D:L,9,0)</f>
        <v>-1199426</v>
      </c>
      <c r="M245" s="29">
        <f t="shared" si="3"/>
        <v>0</v>
      </c>
    </row>
    <row r="246" spans="1:13" hidden="1">
      <c r="A246" s="21">
        <v>45432</v>
      </c>
      <c r="B246" s="22">
        <v>23701</v>
      </c>
      <c r="C246" s="23" t="s">
        <v>989</v>
      </c>
      <c r="D246" s="23" t="s">
        <v>1054</v>
      </c>
      <c r="E246" s="24">
        <v>1110580</v>
      </c>
      <c r="F246" s="25" t="s">
        <v>991</v>
      </c>
      <c r="G246" s="24">
        <v>88846</v>
      </c>
      <c r="H246" s="24">
        <v>1199426</v>
      </c>
      <c r="I246" s="23" t="s">
        <v>992</v>
      </c>
      <c r="J246" s="23" t="s">
        <v>993</v>
      </c>
      <c r="K246" s="16">
        <v>45480</v>
      </c>
      <c r="L246" s="29">
        <f>+VLOOKUP(B246,'EBS phản hồi'!D:L,9,0)</f>
        <v>-1199426</v>
      </c>
      <c r="M246" s="29">
        <f t="shared" si="3"/>
        <v>0</v>
      </c>
    </row>
    <row r="247" spans="1:13" hidden="1">
      <c r="A247" s="21">
        <v>45432</v>
      </c>
      <c r="B247" s="22">
        <v>23702</v>
      </c>
      <c r="C247" s="23" t="s">
        <v>989</v>
      </c>
      <c r="D247" s="23" t="s">
        <v>1020</v>
      </c>
      <c r="E247" s="24">
        <v>2221160</v>
      </c>
      <c r="F247" s="25" t="s">
        <v>991</v>
      </c>
      <c r="G247" s="24">
        <v>177693</v>
      </c>
      <c r="H247" s="24">
        <v>2398853</v>
      </c>
      <c r="I247" s="23" t="s">
        <v>992</v>
      </c>
      <c r="J247" s="23" t="s">
        <v>993</v>
      </c>
      <c r="K247" s="16">
        <v>45480</v>
      </c>
      <c r="L247" s="29">
        <f>+VLOOKUP(B247,'EBS phản hồi'!D:L,9,0)</f>
        <v>-2398853</v>
      </c>
      <c r="M247" s="29">
        <f t="shared" si="3"/>
        <v>0</v>
      </c>
    </row>
    <row r="248" spans="1:13" hidden="1">
      <c r="A248" s="21">
        <v>45432</v>
      </c>
      <c r="B248" s="22">
        <v>23703</v>
      </c>
      <c r="C248" s="23" t="s">
        <v>989</v>
      </c>
      <c r="D248" s="23" t="s">
        <v>1021</v>
      </c>
      <c r="E248" s="24">
        <v>1712776</v>
      </c>
      <c r="F248" s="25" t="s">
        <v>991</v>
      </c>
      <c r="G248" s="24">
        <v>137022</v>
      </c>
      <c r="H248" s="24">
        <v>1849798</v>
      </c>
      <c r="I248" s="23" t="s">
        <v>992</v>
      </c>
      <c r="J248" s="23" t="s">
        <v>993</v>
      </c>
      <c r="K248" s="16">
        <v>45480</v>
      </c>
      <c r="L248" s="29">
        <f>+VLOOKUP(B248,'EBS phản hồi'!D:L,9,0)</f>
        <v>-1849798</v>
      </c>
      <c r="M248" s="29">
        <f t="shared" si="3"/>
        <v>0</v>
      </c>
    </row>
    <row r="249" spans="1:13" hidden="1">
      <c r="A249" s="21">
        <v>45432</v>
      </c>
      <c r="B249" s="22">
        <v>23704</v>
      </c>
      <c r="C249" s="23" t="s">
        <v>989</v>
      </c>
      <c r="D249" s="23" t="s">
        <v>1022</v>
      </c>
      <c r="E249" s="24">
        <v>1512044</v>
      </c>
      <c r="F249" s="25" t="s">
        <v>991</v>
      </c>
      <c r="G249" s="24">
        <v>120964</v>
      </c>
      <c r="H249" s="24">
        <v>1633008</v>
      </c>
      <c r="I249" s="23" t="s">
        <v>992</v>
      </c>
      <c r="J249" s="23" t="s">
        <v>993</v>
      </c>
      <c r="K249" s="16">
        <v>45480</v>
      </c>
      <c r="L249" s="29">
        <f>+VLOOKUP(B249,'EBS phản hồi'!D:L,9,0)</f>
        <v>-1633008</v>
      </c>
      <c r="M249" s="29">
        <f t="shared" si="3"/>
        <v>0</v>
      </c>
    </row>
    <row r="250" spans="1:13" hidden="1">
      <c r="A250" s="21">
        <v>45432</v>
      </c>
      <c r="B250" s="22">
        <v>23705</v>
      </c>
      <c r="C250" s="23" t="s">
        <v>989</v>
      </c>
      <c r="D250" s="23" t="s">
        <v>1036</v>
      </c>
      <c r="E250" s="24">
        <v>1110580</v>
      </c>
      <c r="F250" s="25" t="s">
        <v>991</v>
      </c>
      <c r="G250" s="24">
        <v>88846</v>
      </c>
      <c r="H250" s="24">
        <v>1199426</v>
      </c>
      <c r="I250" s="23" t="s">
        <v>992</v>
      </c>
      <c r="J250" s="23" t="s">
        <v>993</v>
      </c>
      <c r="K250" s="16">
        <v>45480</v>
      </c>
      <c r="L250" s="29">
        <f>+VLOOKUP(B250,'EBS phản hồi'!D:L,9,0)</f>
        <v>-1199426</v>
      </c>
      <c r="M250" s="29">
        <f t="shared" si="3"/>
        <v>0</v>
      </c>
    </row>
    <row r="251" spans="1:13" hidden="1">
      <c r="A251" s="21">
        <v>45432</v>
      </c>
      <c r="B251" s="22">
        <v>23706</v>
      </c>
      <c r="C251" s="23" t="s">
        <v>989</v>
      </c>
      <c r="D251" s="23" t="s">
        <v>1042</v>
      </c>
      <c r="E251" s="24">
        <v>1110580</v>
      </c>
      <c r="F251" s="25" t="s">
        <v>991</v>
      </c>
      <c r="G251" s="24">
        <v>88846</v>
      </c>
      <c r="H251" s="24">
        <v>1199426</v>
      </c>
      <c r="I251" s="23" t="s">
        <v>992</v>
      </c>
      <c r="J251" s="23" t="s">
        <v>993</v>
      </c>
      <c r="K251" s="16">
        <v>45480</v>
      </c>
      <c r="L251" s="29">
        <f>+VLOOKUP(B251,'EBS phản hồi'!D:L,9,0)</f>
        <v>-1199426</v>
      </c>
      <c r="M251" s="29">
        <f t="shared" si="3"/>
        <v>0</v>
      </c>
    </row>
    <row r="252" spans="1:13" hidden="1">
      <c r="A252" s="21">
        <v>45432</v>
      </c>
      <c r="B252" s="22">
        <v>23707</v>
      </c>
      <c r="C252" s="23" t="s">
        <v>989</v>
      </c>
      <c r="D252" s="23" t="s">
        <v>1024</v>
      </c>
      <c r="E252" s="24">
        <v>1712776</v>
      </c>
      <c r="F252" s="25" t="s">
        <v>991</v>
      </c>
      <c r="G252" s="24">
        <v>137022</v>
      </c>
      <c r="H252" s="24">
        <v>1849798</v>
      </c>
      <c r="I252" s="23" t="s">
        <v>992</v>
      </c>
      <c r="J252" s="23" t="s">
        <v>993</v>
      </c>
      <c r="K252" s="16">
        <v>45480</v>
      </c>
      <c r="L252" s="29">
        <f>+VLOOKUP(B252,'EBS phản hồi'!D:L,9,0)</f>
        <v>-1849798</v>
      </c>
      <c r="M252" s="29">
        <f t="shared" si="3"/>
        <v>0</v>
      </c>
    </row>
    <row r="253" spans="1:13" hidden="1">
      <c r="A253" s="21">
        <v>45433</v>
      </c>
      <c r="B253" s="22">
        <v>590</v>
      </c>
      <c r="C253" s="23" t="s">
        <v>1052</v>
      </c>
      <c r="D253" s="23" t="s">
        <v>1055</v>
      </c>
      <c r="E253" s="24">
        <v>-611545</v>
      </c>
      <c r="F253" s="25" t="s">
        <v>991</v>
      </c>
      <c r="G253" s="24">
        <v>-48924</v>
      </c>
      <c r="H253" s="24">
        <v>-660469</v>
      </c>
      <c r="I253" s="23" t="s">
        <v>992</v>
      </c>
      <c r="J253" s="23" t="s">
        <v>993</v>
      </c>
      <c r="K253" s="16">
        <v>45481</v>
      </c>
      <c r="L253" s="29" t="e">
        <f>+VLOOKUP(B253,'EBS phản hồi'!D:L,9,0)</f>
        <v>#N/A</v>
      </c>
      <c r="M253" s="29" t="e">
        <f t="shared" si="3"/>
        <v>#N/A</v>
      </c>
    </row>
    <row r="254" spans="1:13" hidden="1">
      <c r="A254" s="21">
        <v>45433</v>
      </c>
      <c r="B254" s="22">
        <v>592</v>
      </c>
      <c r="C254" s="23" t="s">
        <v>1052</v>
      </c>
      <c r="D254" s="23" t="s">
        <v>1055</v>
      </c>
      <c r="E254" s="24">
        <v>-1110580</v>
      </c>
      <c r="F254" s="25" t="s">
        <v>991</v>
      </c>
      <c r="G254" s="24">
        <v>-88846</v>
      </c>
      <c r="H254" s="24">
        <v>-1199426</v>
      </c>
      <c r="I254" s="23" t="s">
        <v>992</v>
      </c>
      <c r="J254" s="23" t="s">
        <v>993</v>
      </c>
      <c r="K254" s="16">
        <v>45481</v>
      </c>
      <c r="L254" s="29" t="e">
        <f>+VLOOKUP(B254,'EBS phản hồi'!D:L,9,0)</f>
        <v>#N/A</v>
      </c>
      <c r="M254" s="29" t="e">
        <f t="shared" si="3"/>
        <v>#N/A</v>
      </c>
    </row>
    <row r="255" spans="1:13" hidden="1">
      <c r="A255" s="21">
        <v>45433</v>
      </c>
      <c r="B255" s="22">
        <v>23756</v>
      </c>
      <c r="C255" s="23" t="s">
        <v>989</v>
      </c>
      <c r="D255" s="23" t="s">
        <v>1002</v>
      </c>
      <c r="E255" s="24">
        <v>1468640</v>
      </c>
      <c r="F255" s="25" t="s">
        <v>991</v>
      </c>
      <c r="G255" s="24">
        <v>117491</v>
      </c>
      <c r="H255" s="24">
        <v>1586131</v>
      </c>
      <c r="I255" s="23" t="s">
        <v>992</v>
      </c>
      <c r="J255" s="23" t="s">
        <v>993</v>
      </c>
      <c r="K255" s="16">
        <v>45481</v>
      </c>
      <c r="L255" s="29">
        <f>+VLOOKUP(B255,'EBS phản hồi'!D:L,9,0)</f>
        <v>-1586131</v>
      </c>
      <c r="M255" s="29">
        <f t="shared" si="3"/>
        <v>0</v>
      </c>
    </row>
    <row r="256" spans="1:13" hidden="1">
      <c r="A256" s="21">
        <v>45433</v>
      </c>
      <c r="B256" s="22">
        <v>23757</v>
      </c>
      <c r="C256" s="23" t="s">
        <v>989</v>
      </c>
      <c r="D256" s="23" t="s">
        <v>1000</v>
      </c>
      <c r="E256" s="24">
        <v>1468640</v>
      </c>
      <c r="F256" s="25" t="s">
        <v>991</v>
      </c>
      <c r="G256" s="24">
        <v>117491</v>
      </c>
      <c r="H256" s="24">
        <v>1586131</v>
      </c>
      <c r="I256" s="23" t="s">
        <v>992</v>
      </c>
      <c r="J256" s="23" t="s">
        <v>993</v>
      </c>
      <c r="K256" s="16">
        <v>45481</v>
      </c>
      <c r="L256" s="29">
        <f>+VLOOKUP(B256,'EBS phản hồi'!D:L,9,0)</f>
        <v>-1586131</v>
      </c>
      <c r="M256" s="29">
        <f t="shared" si="3"/>
        <v>0</v>
      </c>
    </row>
    <row r="257" spans="1:13" hidden="1">
      <c r="A257" s="21">
        <v>45433</v>
      </c>
      <c r="B257" s="22">
        <v>23758</v>
      </c>
      <c r="C257" s="23" t="s">
        <v>989</v>
      </c>
      <c r="D257" s="23" t="s">
        <v>1001</v>
      </c>
      <c r="E257" s="24">
        <v>2579220</v>
      </c>
      <c r="F257" s="25" t="s">
        <v>991</v>
      </c>
      <c r="G257" s="24">
        <v>206338</v>
      </c>
      <c r="H257" s="24">
        <v>2785558</v>
      </c>
      <c r="I257" s="23" t="s">
        <v>992</v>
      </c>
      <c r="J257" s="23" t="s">
        <v>993</v>
      </c>
      <c r="K257" s="16">
        <v>45481</v>
      </c>
      <c r="L257" s="29">
        <f>+VLOOKUP(B257,'EBS phản hồi'!D:L,9,0)</f>
        <v>-2785558</v>
      </c>
      <c r="M257" s="29">
        <f t="shared" si="3"/>
        <v>0</v>
      </c>
    </row>
    <row r="258" spans="1:13" hidden="1">
      <c r="A258" s="21">
        <v>45433</v>
      </c>
      <c r="B258" s="22">
        <v>23759</v>
      </c>
      <c r="C258" s="23" t="s">
        <v>989</v>
      </c>
      <c r="D258" s="23" t="s">
        <v>1032</v>
      </c>
      <c r="E258" s="24">
        <v>2580540</v>
      </c>
      <c r="F258" s="25" t="s">
        <v>991</v>
      </c>
      <c r="G258" s="24">
        <v>206443</v>
      </c>
      <c r="H258" s="24">
        <v>2786983</v>
      </c>
      <c r="I258" s="23" t="s">
        <v>992</v>
      </c>
      <c r="J258" s="23" t="s">
        <v>993</v>
      </c>
      <c r="K258" s="16">
        <v>45481</v>
      </c>
      <c r="L258" s="29">
        <f>+VLOOKUP(B258,'EBS phản hồi'!D:L,9,0)</f>
        <v>-2786983</v>
      </c>
      <c r="M258" s="29">
        <f t="shared" si="3"/>
        <v>0</v>
      </c>
    </row>
    <row r="259" spans="1:13" hidden="1">
      <c r="A259" s="21">
        <v>45433</v>
      </c>
      <c r="B259" s="22">
        <v>23760</v>
      </c>
      <c r="C259" s="23" t="s">
        <v>989</v>
      </c>
      <c r="D259" s="23" t="s">
        <v>1044</v>
      </c>
      <c r="E259" s="24">
        <v>230000</v>
      </c>
      <c r="F259" s="25" t="s">
        <v>991</v>
      </c>
      <c r="G259" s="24">
        <v>18400</v>
      </c>
      <c r="H259" s="24">
        <v>248400</v>
      </c>
      <c r="I259" s="23" t="s">
        <v>992</v>
      </c>
      <c r="J259" s="23" t="s">
        <v>993</v>
      </c>
      <c r="K259" s="16">
        <v>45481</v>
      </c>
      <c r="L259" s="29">
        <f>+VLOOKUP(B259,'EBS phản hồi'!D:L,9,0)</f>
        <v>-248400</v>
      </c>
      <c r="M259" s="29">
        <f t="shared" ref="M259:M314" si="4">+L259+H259</f>
        <v>0</v>
      </c>
    </row>
    <row r="260" spans="1:13" hidden="1">
      <c r="A260" s="21">
        <v>45433</v>
      </c>
      <c r="B260" s="22">
        <v>23761</v>
      </c>
      <c r="C260" s="23" t="s">
        <v>989</v>
      </c>
      <c r="D260" s="23" t="s">
        <v>1044</v>
      </c>
      <c r="E260" s="24">
        <v>1870104</v>
      </c>
      <c r="F260" s="25" t="s">
        <v>991</v>
      </c>
      <c r="G260" s="24">
        <v>149608</v>
      </c>
      <c r="H260" s="24">
        <v>2019712</v>
      </c>
      <c r="I260" s="23" t="s">
        <v>992</v>
      </c>
      <c r="J260" s="23" t="s">
        <v>993</v>
      </c>
      <c r="K260" s="16">
        <v>45481</v>
      </c>
      <c r="L260" s="29">
        <f>+VLOOKUP(B260,'EBS phản hồi'!D:L,9,0)</f>
        <v>-2019712</v>
      </c>
      <c r="M260" s="29">
        <f t="shared" si="4"/>
        <v>0</v>
      </c>
    </row>
    <row r="261" spans="1:13" hidden="1">
      <c r="A261" s="21">
        <v>45433</v>
      </c>
      <c r="B261" s="22">
        <v>23762</v>
      </c>
      <c r="C261" s="23" t="s">
        <v>989</v>
      </c>
      <c r="D261" s="23" t="s">
        <v>1013</v>
      </c>
      <c r="E261" s="24">
        <v>200732</v>
      </c>
      <c r="F261" s="25" t="s">
        <v>991</v>
      </c>
      <c r="G261" s="24">
        <v>16059</v>
      </c>
      <c r="H261" s="24">
        <v>216791</v>
      </c>
      <c r="I261" s="23" t="s">
        <v>992</v>
      </c>
      <c r="J261" s="23" t="s">
        <v>993</v>
      </c>
      <c r="K261" s="16">
        <v>45481</v>
      </c>
      <c r="L261" s="29">
        <f>+VLOOKUP(B261,'EBS phản hồi'!D:L,9,0)</f>
        <v>-216791</v>
      </c>
      <c r="M261" s="29">
        <f t="shared" si="4"/>
        <v>0</v>
      </c>
    </row>
    <row r="262" spans="1:13" hidden="1">
      <c r="A262" s="21">
        <v>45433</v>
      </c>
      <c r="B262" s="22">
        <v>23763</v>
      </c>
      <c r="C262" s="23" t="s">
        <v>989</v>
      </c>
      <c r="D262" s="23" t="s">
        <v>1013</v>
      </c>
      <c r="E262" s="24">
        <v>1870104</v>
      </c>
      <c r="F262" s="25" t="s">
        <v>991</v>
      </c>
      <c r="G262" s="24">
        <v>149608</v>
      </c>
      <c r="H262" s="24">
        <v>2019712</v>
      </c>
      <c r="I262" s="23" t="s">
        <v>992</v>
      </c>
      <c r="J262" s="23" t="s">
        <v>993</v>
      </c>
      <c r="K262" s="16">
        <v>45481</v>
      </c>
      <c r="L262" s="29">
        <f>+VLOOKUP(B262,'EBS phản hồi'!D:L,9,0)</f>
        <v>-2019712</v>
      </c>
      <c r="M262" s="29">
        <f t="shared" si="4"/>
        <v>0</v>
      </c>
    </row>
    <row r="263" spans="1:13" hidden="1">
      <c r="A263" s="21">
        <v>45433</v>
      </c>
      <c r="B263" s="22">
        <v>23764</v>
      </c>
      <c r="C263" s="23" t="s">
        <v>989</v>
      </c>
      <c r="D263" s="23" t="s">
        <v>1043</v>
      </c>
      <c r="E263" s="24">
        <v>1468640</v>
      </c>
      <c r="F263" s="25" t="s">
        <v>991</v>
      </c>
      <c r="G263" s="24">
        <v>117491</v>
      </c>
      <c r="H263" s="24">
        <v>1586131</v>
      </c>
      <c r="I263" s="23" t="s">
        <v>992</v>
      </c>
      <c r="J263" s="23" t="s">
        <v>993</v>
      </c>
      <c r="K263" s="16">
        <v>45481</v>
      </c>
      <c r="L263" s="29">
        <f>+VLOOKUP(B263,'EBS phản hồi'!D:L,9,0)</f>
        <v>-1586131</v>
      </c>
      <c r="M263" s="29">
        <f t="shared" si="4"/>
        <v>0</v>
      </c>
    </row>
    <row r="264" spans="1:13" hidden="1">
      <c r="A264" s="21">
        <v>45433</v>
      </c>
      <c r="B264" s="22">
        <v>23765</v>
      </c>
      <c r="C264" s="23" t="s">
        <v>989</v>
      </c>
      <c r="D264" s="23" t="s">
        <v>1043</v>
      </c>
      <c r="E264" s="24">
        <v>585464</v>
      </c>
      <c r="F264" s="25" t="s">
        <v>991</v>
      </c>
      <c r="G264" s="24">
        <v>46837</v>
      </c>
      <c r="H264" s="24">
        <v>632301</v>
      </c>
      <c r="I264" s="23" t="s">
        <v>992</v>
      </c>
      <c r="J264" s="23" t="s">
        <v>993</v>
      </c>
      <c r="K264" s="16">
        <v>45481</v>
      </c>
      <c r="L264" s="29">
        <f>+VLOOKUP(B264,'EBS phản hồi'!D:L,9,0)</f>
        <v>-632301</v>
      </c>
      <c r="M264" s="29">
        <f t="shared" si="4"/>
        <v>0</v>
      </c>
    </row>
    <row r="265" spans="1:13" hidden="1">
      <c r="A265" s="21">
        <v>45433</v>
      </c>
      <c r="B265" s="22">
        <v>23766</v>
      </c>
      <c r="C265" s="23" t="s">
        <v>989</v>
      </c>
      <c r="D265" s="23" t="s">
        <v>1014</v>
      </c>
      <c r="E265" s="24">
        <v>1652640</v>
      </c>
      <c r="F265" s="25" t="s">
        <v>991</v>
      </c>
      <c r="G265" s="24">
        <v>132211</v>
      </c>
      <c r="H265" s="24">
        <v>1784851</v>
      </c>
      <c r="I265" s="23" t="s">
        <v>992</v>
      </c>
      <c r="J265" s="23" t="s">
        <v>993</v>
      </c>
      <c r="K265" s="16">
        <v>45481</v>
      </c>
      <c r="L265" s="29">
        <f>+VLOOKUP(B265,'EBS phản hồi'!D:L,9,0)</f>
        <v>-1784851</v>
      </c>
      <c r="M265" s="29">
        <f t="shared" si="4"/>
        <v>0</v>
      </c>
    </row>
    <row r="266" spans="1:13" hidden="1">
      <c r="A266" s="21">
        <v>45433</v>
      </c>
      <c r="B266" s="22">
        <v>23767</v>
      </c>
      <c r="C266" s="23" t="s">
        <v>989</v>
      </c>
      <c r="D266" s="23" t="s">
        <v>1014</v>
      </c>
      <c r="E266" s="24">
        <v>3138012</v>
      </c>
      <c r="F266" s="25" t="s">
        <v>991</v>
      </c>
      <c r="G266" s="24">
        <v>251041</v>
      </c>
      <c r="H266" s="24">
        <v>3389053</v>
      </c>
      <c r="I266" s="23" t="s">
        <v>992</v>
      </c>
      <c r="J266" s="23" t="s">
        <v>993</v>
      </c>
      <c r="K266" s="16">
        <v>45481</v>
      </c>
      <c r="L266" s="29">
        <f>+VLOOKUP(B266,'EBS phản hồi'!D:L,9,0)</f>
        <v>-3389053</v>
      </c>
      <c r="M266" s="29">
        <f t="shared" si="4"/>
        <v>0</v>
      </c>
    </row>
    <row r="267" spans="1:13" hidden="1">
      <c r="A267" s="21">
        <v>45434</v>
      </c>
      <c r="B267" s="22">
        <v>593</v>
      </c>
      <c r="C267" s="23" t="s">
        <v>1052</v>
      </c>
      <c r="D267" s="23" t="s">
        <v>1055</v>
      </c>
      <c r="E267" s="24">
        <v>-447865</v>
      </c>
      <c r="F267" s="25" t="s">
        <v>991</v>
      </c>
      <c r="G267" s="24">
        <v>-35829</v>
      </c>
      <c r="H267" s="24">
        <v>-483694</v>
      </c>
      <c r="I267" s="23" t="s">
        <v>992</v>
      </c>
      <c r="J267" s="23" t="s">
        <v>993</v>
      </c>
      <c r="K267" s="16">
        <v>45482</v>
      </c>
      <c r="L267" s="29" t="e">
        <f>+VLOOKUP(B267,'EBS phản hồi'!D:L,9,0)</f>
        <v>#N/A</v>
      </c>
      <c r="M267" s="29" t="e">
        <f t="shared" si="4"/>
        <v>#N/A</v>
      </c>
    </row>
    <row r="268" spans="1:13" hidden="1">
      <c r="A268" s="21">
        <v>45434</v>
      </c>
      <c r="B268" s="22">
        <v>594</v>
      </c>
      <c r="C268" s="23" t="s">
        <v>1052</v>
      </c>
      <c r="D268" s="23" t="s">
        <v>1055</v>
      </c>
      <c r="E268" s="24">
        <v>-166785</v>
      </c>
      <c r="F268" s="25" t="s">
        <v>991</v>
      </c>
      <c r="G268" s="24">
        <v>-13343</v>
      </c>
      <c r="H268" s="24">
        <v>-180128</v>
      </c>
      <c r="I268" s="23" t="s">
        <v>992</v>
      </c>
      <c r="J268" s="23" t="s">
        <v>993</v>
      </c>
      <c r="K268" s="16">
        <v>45482</v>
      </c>
      <c r="L268" s="29" t="e">
        <f>+VLOOKUP(B268,'EBS phản hồi'!D:L,9,0)</f>
        <v>#N/A</v>
      </c>
      <c r="M268" s="29" t="e">
        <f t="shared" si="4"/>
        <v>#N/A</v>
      </c>
    </row>
    <row r="269" spans="1:13" hidden="1">
      <c r="A269" s="21">
        <v>45434</v>
      </c>
      <c r="B269" s="22">
        <v>595</v>
      </c>
      <c r="C269" s="23" t="s">
        <v>1052</v>
      </c>
      <c r="D269" s="23" t="s">
        <v>1055</v>
      </c>
      <c r="E269" s="24">
        <v>-699664</v>
      </c>
      <c r="F269" s="25" t="s">
        <v>991</v>
      </c>
      <c r="G269" s="24">
        <v>-55973</v>
      </c>
      <c r="H269" s="24">
        <v>-755637</v>
      </c>
      <c r="I269" s="23" t="s">
        <v>992</v>
      </c>
      <c r="J269" s="23" t="s">
        <v>993</v>
      </c>
      <c r="K269" s="16">
        <v>45482</v>
      </c>
      <c r="L269" s="29" t="e">
        <f>+VLOOKUP(B269,'EBS phản hồi'!D:L,9,0)</f>
        <v>#N/A</v>
      </c>
      <c r="M269" s="29" t="e">
        <f t="shared" si="4"/>
        <v>#N/A</v>
      </c>
    </row>
    <row r="270" spans="1:13" hidden="1">
      <c r="A270" s="21">
        <v>45434</v>
      </c>
      <c r="B270" s="22">
        <v>596</v>
      </c>
      <c r="C270" s="23" t="s">
        <v>1052</v>
      </c>
      <c r="D270" s="23" t="s">
        <v>1055</v>
      </c>
      <c r="E270" s="24">
        <v>-150549</v>
      </c>
      <c r="F270" s="25" t="s">
        <v>991</v>
      </c>
      <c r="G270" s="24">
        <v>-12044</v>
      </c>
      <c r="H270" s="24">
        <v>-162593</v>
      </c>
      <c r="I270" s="23" t="s">
        <v>992</v>
      </c>
      <c r="J270" s="23" t="s">
        <v>993</v>
      </c>
      <c r="K270" s="16">
        <v>45482</v>
      </c>
      <c r="L270" s="29" t="e">
        <f>+VLOOKUP(B270,'EBS phản hồi'!D:L,9,0)</f>
        <v>#N/A</v>
      </c>
      <c r="M270" s="29" t="e">
        <f t="shared" si="4"/>
        <v>#N/A</v>
      </c>
    </row>
    <row r="271" spans="1:13" hidden="1">
      <c r="A271" s="21">
        <v>45434</v>
      </c>
      <c r="B271" s="22">
        <v>23784</v>
      </c>
      <c r="C271" s="23" t="s">
        <v>989</v>
      </c>
      <c r="D271" s="23" t="s">
        <v>1027</v>
      </c>
      <c r="E271" s="24">
        <v>1110580</v>
      </c>
      <c r="F271" s="25" t="s">
        <v>991</v>
      </c>
      <c r="G271" s="24">
        <v>88846</v>
      </c>
      <c r="H271" s="24">
        <v>1199426</v>
      </c>
      <c r="I271" s="23" t="s">
        <v>992</v>
      </c>
      <c r="J271" s="23" t="s">
        <v>993</v>
      </c>
      <c r="K271" s="16">
        <v>45482</v>
      </c>
      <c r="L271" s="29">
        <f>+VLOOKUP(B271,'EBS phản hồi'!D:L,9,0)</f>
        <v>-1199426</v>
      </c>
      <c r="M271" s="29">
        <f t="shared" si="4"/>
        <v>0</v>
      </c>
    </row>
    <row r="272" spans="1:13" hidden="1">
      <c r="A272" s="21">
        <v>45434</v>
      </c>
      <c r="B272" s="22">
        <v>23785</v>
      </c>
      <c r="C272" s="23" t="s">
        <v>989</v>
      </c>
      <c r="D272" s="23" t="s">
        <v>1026</v>
      </c>
      <c r="E272" s="24">
        <v>1468640</v>
      </c>
      <c r="F272" s="25" t="s">
        <v>991</v>
      </c>
      <c r="G272" s="24">
        <v>117491</v>
      </c>
      <c r="H272" s="24">
        <v>1586131</v>
      </c>
      <c r="I272" s="23" t="s">
        <v>992</v>
      </c>
      <c r="J272" s="23" t="s">
        <v>993</v>
      </c>
      <c r="K272" s="16">
        <v>45482</v>
      </c>
      <c r="L272" s="29">
        <f>+VLOOKUP(B272,'EBS phản hồi'!D:L,9,0)</f>
        <v>-1586131</v>
      </c>
      <c r="M272" s="29">
        <f t="shared" si="4"/>
        <v>0</v>
      </c>
    </row>
    <row r="273" spans="1:13" hidden="1">
      <c r="A273" s="21">
        <v>45434</v>
      </c>
      <c r="B273" s="22">
        <v>23789</v>
      </c>
      <c r="C273" s="23" t="s">
        <v>989</v>
      </c>
      <c r="D273" s="23" t="s">
        <v>1029</v>
      </c>
      <c r="E273" s="24">
        <v>3164684</v>
      </c>
      <c r="F273" s="25" t="s">
        <v>991</v>
      </c>
      <c r="G273" s="24">
        <v>253175</v>
      </c>
      <c r="H273" s="24">
        <v>3417859</v>
      </c>
      <c r="I273" s="23" t="s">
        <v>992</v>
      </c>
      <c r="J273" s="23" t="s">
        <v>993</v>
      </c>
      <c r="K273" s="16">
        <v>45482</v>
      </c>
      <c r="L273" s="29">
        <f>+VLOOKUP(B273,'EBS phản hồi'!D:L,9,0)</f>
        <v>-3417859</v>
      </c>
      <c r="M273" s="29">
        <f t="shared" si="4"/>
        <v>0</v>
      </c>
    </row>
    <row r="274" spans="1:13" hidden="1">
      <c r="A274" s="21">
        <v>45434</v>
      </c>
      <c r="B274" s="22">
        <v>23800</v>
      </c>
      <c r="C274" s="23" t="s">
        <v>989</v>
      </c>
      <c r="D274" s="23" t="s">
        <v>1009</v>
      </c>
      <c r="E274" s="24">
        <v>4047860</v>
      </c>
      <c r="F274" s="25" t="s">
        <v>991</v>
      </c>
      <c r="G274" s="24">
        <v>323829</v>
      </c>
      <c r="H274" s="24">
        <v>4371689</v>
      </c>
      <c r="I274" s="23" t="s">
        <v>992</v>
      </c>
      <c r="J274" s="23" t="s">
        <v>993</v>
      </c>
      <c r="K274" s="16">
        <v>45482</v>
      </c>
      <c r="L274" s="29">
        <f>+VLOOKUP(B274,'EBS phản hồi'!D:L,9,0)</f>
        <v>-4371689</v>
      </c>
      <c r="M274" s="29">
        <f t="shared" si="4"/>
        <v>0</v>
      </c>
    </row>
    <row r="275" spans="1:13" hidden="1">
      <c r="A275" s="21">
        <v>45434</v>
      </c>
      <c r="B275" s="22">
        <v>23801</v>
      </c>
      <c r="C275" s="23" t="s">
        <v>989</v>
      </c>
      <c r="D275" s="23" t="s">
        <v>1031</v>
      </c>
      <c r="E275" s="24">
        <v>1468640</v>
      </c>
      <c r="F275" s="25" t="s">
        <v>991</v>
      </c>
      <c r="G275" s="24">
        <v>117491</v>
      </c>
      <c r="H275" s="24">
        <v>1586131</v>
      </c>
      <c r="I275" s="23" t="s">
        <v>992</v>
      </c>
      <c r="J275" s="23" t="s">
        <v>993</v>
      </c>
      <c r="K275" s="16">
        <v>45482</v>
      </c>
      <c r="L275" s="29">
        <f>+VLOOKUP(B275,'EBS phản hồi'!D:L,9,0)</f>
        <v>-1586131</v>
      </c>
      <c r="M275" s="29">
        <f t="shared" si="4"/>
        <v>0</v>
      </c>
    </row>
    <row r="276" spans="1:13" hidden="1">
      <c r="A276" s="21">
        <v>45434</v>
      </c>
      <c r="B276" s="22">
        <v>23843</v>
      </c>
      <c r="C276" s="23" t="s">
        <v>989</v>
      </c>
      <c r="D276" s="23" t="s">
        <v>1015</v>
      </c>
      <c r="E276" s="24">
        <v>2579220</v>
      </c>
      <c r="F276" s="25" t="s">
        <v>991</v>
      </c>
      <c r="G276" s="24">
        <v>206338</v>
      </c>
      <c r="H276" s="24">
        <v>2785558</v>
      </c>
      <c r="I276" s="23" t="s">
        <v>992</v>
      </c>
      <c r="J276" s="23" t="s">
        <v>993</v>
      </c>
      <c r="K276" s="16">
        <v>45482</v>
      </c>
      <c r="L276" s="29">
        <f>+VLOOKUP(B276,'EBS phản hồi'!D:L,9,0)</f>
        <v>-2785558</v>
      </c>
      <c r="M276" s="29">
        <f t="shared" si="4"/>
        <v>0</v>
      </c>
    </row>
    <row r="277" spans="1:13" hidden="1">
      <c r="A277" s="21">
        <v>45435</v>
      </c>
      <c r="B277" s="22">
        <v>601</v>
      </c>
      <c r="C277" s="23" t="s">
        <v>1052</v>
      </c>
      <c r="D277" s="23" t="s">
        <v>1055</v>
      </c>
      <c r="E277" s="24">
        <v>-111058</v>
      </c>
      <c r="F277" s="25" t="s">
        <v>991</v>
      </c>
      <c r="G277" s="24">
        <v>-8885</v>
      </c>
      <c r="H277" s="24">
        <v>-119943</v>
      </c>
      <c r="I277" s="23" t="s">
        <v>992</v>
      </c>
      <c r="J277" s="23" t="s">
        <v>993</v>
      </c>
      <c r="K277" s="16">
        <v>45483</v>
      </c>
      <c r="L277" s="29" t="e">
        <f>+VLOOKUP(B277,'EBS phản hồi'!D:L,9,0)</f>
        <v>#N/A</v>
      </c>
      <c r="M277" s="29" t="e">
        <f t="shared" si="4"/>
        <v>#N/A</v>
      </c>
    </row>
    <row r="278" spans="1:13" hidden="1">
      <c r="A278" s="21">
        <v>45435</v>
      </c>
      <c r="B278" s="22">
        <v>23971</v>
      </c>
      <c r="C278" s="23" t="s">
        <v>989</v>
      </c>
      <c r="D278" s="23" t="s">
        <v>1011</v>
      </c>
      <c r="E278" s="24">
        <v>1468640</v>
      </c>
      <c r="F278" s="25" t="s">
        <v>991</v>
      </c>
      <c r="G278" s="24">
        <v>117491</v>
      </c>
      <c r="H278" s="24">
        <v>1586131</v>
      </c>
      <c r="I278" s="23" t="s">
        <v>992</v>
      </c>
      <c r="J278" s="23" t="s">
        <v>993</v>
      </c>
      <c r="K278" s="16">
        <v>45483</v>
      </c>
      <c r="L278" s="29">
        <f>+VLOOKUP(B278,'EBS phản hồi'!D:L,9,0)</f>
        <v>-1586131</v>
      </c>
      <c r="M278" s="29">
        <f t="shared" si="4"/>
        <v>0</v>
      </c>
    </row>
    <row r="279" spans="1:13" hidden="1">
      <c r="A279" s="21">
        <v>45435</v>
      </c>
      <c r="B279" s="22">
        <v>24633</v>
      </c>
      <c r="C279" s="23" t="s">
        <v>989</v>
      </c>
      <c r="D279" s="23" t="s">
        <v>997</v>
      </c>
      <c r="E279" s="24">
        <v>200732</v>
      </c>
      <c r="F279" s="25" t="s">
        <v>991</v>
      </c>
      <c r="G279" s="24">
        <v>16059</v>
      </c>
      <c r="H279" s="24">
        <v>216791</v>
      </c>
      <c r="I279" s="23" t="s">
        <v>992</v>
      </c>
      <c r="J279" s="23" t="s">
        <v>993</v>
      </c>
      <c r="K279" s="16">
        <v>45483</v>
      </c>
      <c r="L279" s="29">
        <f>+VLOOKUP(B279,'EBS phản hồi'!D:L,9,0)</f>
        <v>-216791</v>
      </c>
      <c r="M279" s="29">
        <f t="shared" si="4"/>
        <v>0</v>
      </c>
    </row>
    <row r="280" spans="1:13" hidden="1">
      <c r="A280" s="21">
        <v>45435</v>
      </c>
      <c r="B280" s="22">
        <v>24634</v>
      </c>
      <c r="C280" s="23" t="s">
        <v>989</v>
      </c>
      <c r="D280" s="23" t="s">
        <v>997</v>
      </c>
      <c r="E280" s="24">
        <v>2267160</v>
      </c>
      <c r="F280" s="25" t="s">
        <v>991</v>
      </c>
      <c r="G280" s="24">
        <v>181373</v>
      </c>
      <c r="H280" s="24">
        <v>2448533</v>
      </c>
      <c r="I280" s="23" t="s">
        <v>992</v>
      </c>
      <c r="J280" s="23" t="s">
        <v>993</v>
      </c>
      <c r="K280" s="16">
        <v>45483</v>
      </c>
      <c r="L280" s="29">
        <f>+VLOOKUP(B280,'EBS phản hồi'!D:L,9,0)</f>
        <v>-2448533</v>
      </c>
      <c r="M280" s="29">
        <f t="shared" si="4"/>
        <v>0</v>
      </c>
    </row>
    <row r="281" spans="1:13" hidden="1">
      <c r="A281" s="21">
        <v>45435</v>
      </c>
      <c r="B281" s="22">
        <v>24635</v>
      </c>
      <c r="C281" s="23" t="s">
        <v>989</v>
      </c>
      <c r="D281" s="23" t="s">
        <v>998</v>
      </c>
      <c r="E281" s="24">
        <v>4248592</v>
      </c>
      <c r="F281" s="25" t="s">
        <v>991</v>
      </c>
      <c r="G281" s="24">
        <v>339887</v>
      </c>
      <c r="H281" s="24">
        <v>4588479</v>
      </c>
      <c r="I281" s="23" t="s">
        <v>992</v>
      </c>
      <c r="J281" s="23" t="s">
        <v>993</v>
      </c>
      <c r="K281" s="16">
        <v>45483</v>
      </c>
      <c r="L281" s="29">
        <f>+VLOOKUP(B281,'EBS phản hồi'!D:L,9,0)</f>
        <v>-4588479</v>
      </c>
      <c r="M281" s="29">
        <f t="shared" si="4"/>
        <v>0</v>
      </c>
    </row>
    <row r="282" spans="1:13" hidden="1">
      <c r="A282" s="21">
        <v>45435</v>
      </c>
      <c r="B282" s="22">
        <v>24636</v>
      </c>
      <c r="C282" s="23" t="s">
        <v>989</v>
      </c>
      <c r="D282" s="23" t="s">
        <v>1014</v>
      </c>
      <c r="E282" s="24">
        <v>3138012</v>
      </c>
      <c r="F282" s="25" t="s">
        <v>991</v>
      </c>
      <c r="G282" s="24">
        <v>251041</v>
      </c>
      <c r="H282" s="24">
        <v>3389053</v>
      </c>
      <c r="I282" s="23" t="s">
        <v>992</v>
      </c>
      <c r="J282" s="23" t="s">
        <v>993</v>
      </c>
      <c r="K282" s="16">
        <v>45483</v>
      </c>
      <c r="L282" s="29">
        <f>+VLOOKUP(B282,'EBS phản hồi'!D:L,9,0)</f>
        <v>-3389053</v>
      </c>
      <c r="M282" s="29">
        <f t="shared" si="4"/>
        <v>0</v>
      </c>
    </row>
    <row r="283" spans="1:13" hidden="1">
      <c r="A283" s="21">
        <v>45435</v>
      </c>
      <c r="B283" s="22">
        <v>24640</v>
      </c>
      <c r="C283" s="23" t="s">
        <v>989</v>
      </c>
      <c r="D283" s="23" t="s">
        <v>1004</v>
      </c>
      <c r="E283" s="24">
        <v>1468640</v>
      </c>
      <c r="F283" s="25" t="s">
        <v>991</v>
      </c>
      <c r="G283" s="24">
        <v>117491</v>
      </c>
      <c r="H283" s="24">
        <v>1586131</v>
      </c>
      <c r="I283" s="23" t="s">
        <v>992</v>
      </c>
      <c r="J283" s="23" t="s">
        <v>993</v>
      </c>
      <c r="K283" s="16">
        <v>45483</v>
      </c>
      <c r="L283" s="29">
        <f>+VLOOKUP(B283,'EBS phản hồi'!D:L,9,0)</f>
        <v>-1586131</v>
      </c>
      <c r="M283" s="29">
        <f t="shared" si="4"/>
        <v>0</v>
      </c>
    </row>
    <row r="284" spans="1:13" hidden="1">
      <c r="A284" s="21">
        <v>45435</v>
      </c>
      <c r="B284" s="22">
        <v>24641</v>
      </c>
      <c r="C284" s="23" t="s">
        <v>989</v>
      </c>
      <c r="D284" s="23" t="s">
        <v>1006</v>
      </c>
      <c r="E284" s="24">
        <v>1110580</v>
      </c>
      <c r="F284" s="25" t="s">
        <v>991</v>
      </c>
      <c r="G284" s="24">
        <v>88846</v>
      </c>
      <c r="H284" s="24">
        <v>1199426</v>
      </c>
      <c r="I284" s="23" t="s">
        <v>992</v>
      </c>
      <c r="J284" s="23" t="s">
        <v>993</v>
      </c>
      <c r="K284" s="16">
        <v>45483</v>
      </c>
      <c r="L284" s="29">
        <f>+VLOOKUP(B284,'EBS phản hồi'!D:L,9,0)</f>
        <v>-1199426</v>
      </c>
      <c r="M284" s="29">
        <f t="shared" si="4"/>
        <v>0</v>
      </c>
    </row>
    <row r="285" spans="1:13" hidden="1">
      <c r="A285" s="21">
        <v>45435</v>
      </c>
      <c r="B285" s="22">
        <v>24642</v>
      </c>
      <c r="C285" s="23" t="s">
        <v>989</v>
      </c>
      <c r="D285" s="23" t="s">
        <v>1007</v>
      </c>
      <c r="E285" s="24">
        <v>2579220</v>
      </c>
      <c r="F285" s="25" t="s">
        <v>991</v>
      </c>
      <c r="G285" s="24">
        <v>206338</v>
      </c>
      <c r="H285" s="24">
        <v>2785558</v>
      </c>
      <c r="I285" s="23" t="s">
        <v>992</v>
      </c>
      <c r="J285" s="23" t="s">
        <v>993</v>
      </c>
      <c r="K285" s="16">
        <v>45483</v>
      </c>
      <c r="L285" s="29">
        <f>+VLOOKUP(B285,'EBS phản hồi'!D:L,9,0)</f>
        <v>-2785558</v>
      </c>
      <c r="M285" s="29">
        <f t="shared" si="4"/>
        <v>0</v>
      </c>
    </row>
    <row r="286" spans="1:13" hidden="1">
      <c r="A286" s="21">
        <v>45439</v>
      </c>
      <c r="B286" s="22">
        <v>25015</v>
      </c>
      <c r="C286" s="23" t="s">
        <v>989</v>
      </c>
      <c r="D286" s="23" t="s">
        <v>1004</v>
      </c>
      <c r="E286" s="24">
        <v>1311312</v>
      </c>
      <c r="F286" s="25" t="s">
        <v>991</v>
      </c>
      <c r="G286" s="24">
        <v>104905</v>
      </c>
      <c r="H286" s="24">
        <v>1416217</v>
      </c>
      <c r="I286" s="23" t="s">
        <v>992</v>
      </c>
      <c r="J286" s="23" t="s">
        <v>993</v>
      </c>
      <c r="K286" s="16">
        <v>45487</v>
      </c>
      <c r="L286" s="29">
        <f>+VLOOKUP(B286,'EBS phản hồi'!D:L,9,0)</f>
        <v>-1416217</v>
      </c>
      <c r="M286" s="29">
        <f t="shared" si="4"/>
        <v>0</v>
      </c>
    </row>
    <row r="287" spans="1:13" hidden="1">
      <c r="A287" s="21">
        <v>45439</v>
      </c>
      <c r="B287" s="22">
        <v>25016</v>
      </c>
      <c r="C287" s="23" t="s">
        <v>989</v>
      </c>
      <c r="D287" s="23" t="s">
        <v>1017</v>
      </c>
      <c r="E287" s="24">
        <v>1669372</v>
      </c>
      <c r="F287" s="25" t="s">
        <v>991</v>
      </c>
      <c r="G287" s="24">
        <v>133550</v>
      </c>
      <c r="H287" s="24">
        <v>1802922</v>
      </c>
      <c r="I287" s="23" t="s">
        <v>992</v>
      </c>
      <c r="J287" s="23" t="s">
        <v>993</v>
      </c>
      <c r="K287" s="16">
        <v>45487</v>
      </c>
      <c r="L287" s="29">
        <f>+VLOOKUP(B287,'EBS phản hồi'!D:L,9,0)</f>
        <v>-1802922</v>
      </c>
      <c r="M287" s="29">
        <f t="shared" si="4"/>
        <v>0</v>
      </c>
    </row>
    <row r="288" spans="1:13" hidden="1">
      <c r="A288" s="21">
        <v>45439</v>
      </c>
      <c r="B288" s="22">
        <v>25017</v>
      </c>
      <c r="C288" s="23" t="s">
        <v>989</v>
      </c>
      <c r="D288" s="23" t="s">
        <v>1018</v>
      </c>
      <c r="E288" s="24">
        <v>1110580</v>
      </c>
      <c r="F288" s="25" t="s">
        <v>991</v>
      </c>
      <c r="G288" s="24">
        <v>88846</v>
      </c>
      <c r="H288" s="24">
        <v>1199426</v>
      </c>
      <c r="I288" s="23" t="s">
        <v>992</v>
      </c>
      <c r="J288" s="23" t="s">
        <v>993</v>
      </c>
      <c r="K288" s="16">
        <v>45487</v>
      </c>
      <c r="L288" s="29">
        <f>+VLOOKUP(B288,'EBS phản hồi'!D:L,9,0)</f>
        <v>-1199426</v>
      </c>
      <c r="M288" s="29">
        <f t="shared" si="4"/>
        <v>0</v>
      </c>
    </row>
    <row r="289" spans="1:13" hidden="1">
      <c r="A289" s="21">
        <v>45439</v>
      </c>
      <c r="B289" s="22">
        <v>25018</v>
      </c>
      <c r="C289" s="23" t="s">
        <v>989</v>
      </c>
      <c r="D289" s="23" t="s">
        <v>1007</v>
      </c>
      <c r="E289" s="24">
        <v>2779952</v>
      </c>
      <c r="F289" s="25" t="s">
        <v>991</v>
      </c>
      <c r="G289" s="24">
        <v>222396</v>
      </c>
      <c r="H289" s="24">
        <v>3002348</v>
      </c>
      <c r="I289" s="23" t="s">
        <v>992</v>
      </c>
      <c r="J289" s="23" t="s">
        <v>993</v>
      </c>
      <c r="K289" s="16">
        <v>45487</v>
      </c>
      <c r="L289" s="29">
        <f>+VLOOKUP(B289,'EBS phản hồi'!D:L,9,0)</f>
        <v>-3002348</v>
      </c>
      <c r="M289" s="29">
        <f t="shared" si="4"/>
        <v>0</v>
      </c>
    </row>
    <row r="290" spans="1:13" hidden="1">
      <c r="A290" s="21">
        <v>45439</v>
      </c>
      <c r="B290" s="22">
        <v>25019</v>
      </c>
      <c r="C290" s="23" t="s">
        <v>989</v>
      </c>
      <c r="D290" s="23" t="s">
        <v>1019</v>
      </c>
      <c r="E290" s="24">
        <v>1715372</v>
      </c>
      <c r="F290" s="25" t="s">
        <v>991</v>
      </c>
      <c r="G290" s="24">
        <v>137230</v>
      </c>
      <c r="H290" s="24">
        <v>1852602</v>
      </c>
      <c r="I290" s="23" t="s">
        <v>992</v>
      </c>
      <c r="J290" s="23" t="s">
        <v>993</v>
      </c>
      <c r="K290" s="16">
        <v>45487</v>
      </c>
      <c r="L290" s="29">
        <f>+VLOOKUP(B290,'EBS phản hồi'!D:L,9,0)</f>
        <v>-1852602</v>
      </c>
      <c r="M290" s="29">
        <f t="shared" si="4"/>
        <v>0</v>
      </c>
    </row>
    <row r="291" spans="1:13" hidden="1">
      <c r="A291" s="21">
        <v>45439</v>
      </c>
      <c r="B291" s="22">
        <v>25020</v>
      </c>
      <c r="C291" s="23" t="s">
        <v>989</v>
      </c>
      <c r="D291" s="23" t="s">
        <v>1020</v>
      </c>
      <c r="E291" s="24">
        <v>5002432</v>
      </c>
      <c r="F291" s="25" t="s">
        <v>991</v>
      </c>
      <c r="G291" s="24">
        <v>400195</v>
      </c>
      <c r="H291" s="24">
        <v>5402627</v>
      </c>
      <c r="I291" s="23" t="s">
        <v>992</v>
      </c>
      <c r="J291" s="23" t="s">
        <v>993</v>
      </c>
      <c r="K291" s="16">
        <v>45487</v>
      </c>
      <c r="L291" s="29">
        <f>+VLOOKUP(B291,'EBS phản hồi'!D:L,9,0)</f>
        <v>-5402627</v>
      </c>
      <c r="M291" s="29">
        <f t="shared" si="4"/>
        <v>0</v>
      </c>
    </row>
    <row r="292" spans="1:13" hidden="1">
      <c r="A292" s="21">
        <v>45439</v>
      </c>
      <c r="B292" s="22">
        <v>25021</v>
      </c>
      <c r="C292" s="23" t="s">
        <v>989</v>
      </c>
      <c r="D292" s="23" t="s">
        <v>1041</v>
      </c>
      <c r="E292" s="24">
        <v>1913508</v>
      </c>
      <c r="F292" s="25" t="s">
        <v>991</v>
      </c>
      <c r="G292" s="24">
        <v>153081</v>
      </c>
      <c r="H292" s="24">
        <v>2066589</v>
      </c>
      <c r="I292" s="23" t="s">
        <v>992</v>
      </c>
      <c r="J292" s="23" t="s">
        <v>993</v>
      </c>
      <c r="K292" s="16">
        <v>45487</v>
      </c>
      <c r="L292" s="29">
        <f>+VLOOKUP(B292,'EBS phản hồi'!D:L,9,0)</f>
        <v>-2066589</v>
      </c>
      <c r="M292" s="29">
        <f t="shared" si="4"/>
        <v>0</v>
      </c>
    </row>
    <row r="293" spans="1:13" hidden="1">
      <c r="A293" s="21">
        <v>45439</v>
      </c>
      <c r="B293" s="22">
        <v>25022</v>
      </c>
      <c r="C293" s="23" t="s">
        <v>989</v>
      </c>
      <c r="D293" s="23" t="s">
        <v>1022</v>
      </c>
      <c r="E293" s="24">
        <v>1110580</v>
      </c>
      <c r="F293" s="25" t="s">
        <v>991</v>
      </c>
      <c r="G293" s="24">
        <v>88846</v>
      </c>
      <c r="H293" s="24">
        <v>1199426</v>
      </c>
      <c r="I293" s="23" t="s">
        <v>992</v>
      </c>
      <c r="J293" s="23" t="s">
        <v>993</v>
      </c>
      <c r="K293" s="16">
        <v>45487</v>
      </c>
      <c r="L293" s="29">
        <f>+VLOOKUP(B293,'EBS phản hồi'!D:L,9,0)</f>
        <v>-1199426</v>
      </c>
      <c r="M293" s="29">
        <f t="shared" si="4"/>
        <v>0</v>
      </c>
    </row>
    <row r="294" spans="1:13" hidden="1">
      <c r="A294" s="21">
        <v>45439</v>
      </c>
      <c r="B294" s="22">
        <v>25023</v>
      </c>
      <c r="C294" s="23" t="s">
        <v>989</v>
      </c>
      <c r="D294" s="23" t="s">
        <v>1036</v>
      </c>
      <c r="E294" s="24">
        <v>2114240</v>
      </c>
      <c r="F294" s="25" t="s">
        <v>991</v>
      </c>
      <c r="G294" s="24">
        <v>169139</v>
      </c>
      <c r="H294" s="24">
        <v>2283379</v>
      </c>
      <c r="I294" s="23" t="s">
        <v>992</v>
      </c>
      <c r="J294" s="23" t="s">
        <v>993</v>
      </c>
      <c r="K294" s="16">
        <v>45487</v>
      </c>
      <c r="L294" s="29">
        <f>+VLOOKUP(B294,'EBS phản hồi'!D:L,9,0)</f>
        <v>-2283379</v>
      </c>
      <c r="M294" s="29">
        <f t="shared" si="4"/>
        <v>0</v>
      </c>
    </row>
    <row r="295" spans="1:13" hidden="1">
      <c r="A295" s="21">
        <v>45439</v>
      </c>
      <c r="B295" s="22">
        <v>25024</v>
      </c>
      <c r="C295" s="23" t="s">
        <v>989</v>
      </c>
      <c r="D295" s="23" t="s">
        <v>1046</v>
      </c>
      <c r="E295" s="24">
        <v>1003660</v>
      </c>
      <c r="F295" s="25" t="s">
        <v>991</v>
      </c>
      <c r="G295" s="24">
        <v>80293</v>
      </c>
      <c r="H295" s="24">
        <v>1083953</v>
      </c>
      <c r="I295" s="23" t="s">
        <v>992</v>
      </c>
      <c r="J295" s="23" t="s">
        <v>993</v>
      </c>
      <c r="K295" s="16">
        <v>45487</v>
      </c>
      <c r="L295" s="29">
        <f>+VLOOKUP(B295,'EBS phản hồi'!D:L,9,0)</f>
        <v>-1083953</v>
      </c>
      <c r="M295" s="29">
        <f t="shared" si="4"/>
        <v>0</v>
      </c>
    </row>
    <row r="296" spans="1:13" hidden="1">
      <c r="A296" s="21">
        <v>45439</v>
      </c>
      <c r="B296" s="22">
        <v>25025</v>
      </c>
      <c r="C296" s="23" t="s">
        <v>989</v>
      </c>
      <c r="D296" s="23" t="s">
        <v>1037</v>
      </c>
      <c r="E296" s="24">
        <v>802928</v>
      </c>
      <c r="F296" s="25" t="s">
        <v>991</v>
      </c>
      <c r="G296" s="24">
        <v>64234</v>
      </c>
      <c r="H296" s="24">
        <v>867162</v>
      </c>
      <c r="I296" s="23" t="s">
        <v>992</v>
      </c>
      <c r="J296" s="23" t="s">
        <v>993</v>
      </c>
      <c r="K296" s="16">
        <v>45487</v>
      </c>
      <c r="L296" s="29">
        <f>+VLOOKUP(B296,'EBS phản hồi'!D:L,9,0)</f>
        <v>-867162</v>
      </c>
      <c r="M296" s="29">
        <f t="shared" si="4"/>
        <v>0</v>
      </c>
    </row>
    <row r="297" spans="1:13" hidden="1">
      <c r="A297" s="21">
        <v>45440</v>
      </c>
      <c r="B297" s="22">
        <v>639</v>
      </c>
      <c r="C297" s="23" t="s">
        <v>1052</v>
      </c>
      <c r="D297" s="23" t="s">
        <v>1055</v>
      </c>
      <c r="E297" s="24">
        <v>-333174</v>
      </c>
      <c r="F297" s="25" t="s">
        <v>991</v>
      </c>
      <c r="G297" s="24">
        <v>-26654</v>
      </c>
      <c r="H297" s="24">
        <v>-359828</v>
      </c>
      <c r="I297" s="23" t="s">
        <v>992</v>
      </c>
      <c r="J297" s="23" t="s">
        <v>993</v>
      </c>
      <c r="K297" s="16">
        <v>45488</v>
      </c>
      <c r="L297" s="29" t="e">
        <f>+VLOOKUP(B297,'EBS phản hồi'!D:L,9,0)</f>
        <v>#N/A</v>
      </c>
      <c r="M297" s="29" t="e">
        <f t="shared" si="4"/>
        <v>#N/A</v>
      </c>
    </row>
    <row r="298" spans="1:13" hidden="1">
      <c r="A298" s="21">
        <v>45440</v>
      </c>
      <c r="B298" s="22">
        <v>25055</v>
      </c>
      <c r="C298" s="23" t="s">
        <v>989</v>
      </c>
      <c r="D298" s="23" t="s">
        <v>1011</v>
      </c>
      <c r="E298" s="24">
        <v>1512044</v>
      </c>
      <c r="F298" s="25" t="s">
        <v>991</v>
      </c>
      <c r="G298" s="24">
        <v>120964</v>
      </c>
      <c r="H298" s="24">
        <v>1633008</v>
      </c>
      <c r="I298" s="23" t="s">
        <v>992</v>
      </c>
      <c r="J298" s="23" t="s">
        <v>993</v>
      </c>
      <c r="K298" s="16">
        <v>45488</v>
      </c>
      <c r="L298" s="29">
        <f>+VLOOKUP(B298,'EBS phản hồi'!D:L,9,0)</f>
        <v>-1633008</v>
      </c>
      <c r="M298" s="29">
        <f t="shared" si="4"/>
        <v>0</v>
      </c>
    </row>
    <row r="299" spans="1:13" hidden="1">
      <c r="A299" s="21">
        <v>45440</v>
      </c>
      <c r="B299" s="22">
        <v>25104</v>
      </c>
      <c r="C299" s="23" t="s">
        <v>989</v>
      </c>
      <c r="D299" s="23" t="s">
        <v>1002</v>
      </c>
      <c r="E299" s="24">
        <v>2579220</v>
      </c>
      <c r="F299" s="25" t="s">
        <v>991</v>
      </c>
      <c r="G299" s="24">
        <v>206338</v>
      </c>
      <c r="H299" s="24">
        <v>2785558</v>
      </c>
      <c r="I299" s="23" t="s">
        <v>992</v>
      </c>
      <c r="J299" s="23" t="s">
        <v>993</v>
      </c>
      <c r="K299" s="16">
        <v>45488</v>
      </c>
      <c r="L299" s="29">
        <f>+VLOOKUP(B299,'EBS phản hồi'!D:L,9,0)</f>
        <v>-2785558</v>
      </c>
      <c r="M299" s="29">
        <f t="shared" si="4"/>
        <v>0</v>
      </c>
    </row>
    <row r="300" spans="1:13" hidden="1">
      <c r="A300" s="21">
        <v>45440</v>
      </c>
      <c r="B300" s="22">
        <v>25105</v>
      </c>
      <c r="C300" s="23" t="s">
        <v>989</v>
      </c>
      <c r="D300" s="23" t="s">
        <v>1056</v>
      </c>
      <c r="E300" s="24">
        <v>1468640</v>
      </c>
      <c r="F300" s="25" t="s">
        <v>991</v>
      </c>
      <c r="G300" s="24">
        <v>117491</v>
      </c>
      <c r="H300" s="24">
        <v>1586131</v>
      </c>
      <c r="I300" s="23" t="s">
        <v>992</v>
      </c>
      <c r="J300" s="23" t="s">
        <v>993</v>
      </c>
      <c r="K300" s="16">
        <v>45488</v>
      </c>
      <c r="L300" s="29">
        <f>+VLOOKUP(B300,'EBS phản hồi'!D:L,9,0)</f>
        <v>-1586131</v>
      </c>
      <c r="M300" s="29">
        <f t="shared" si="4"/>
        <v>0</v>
      </c>
    </row>
    <row r="301" spans="1:13" hidden="1">
      <c r="A301" s="21">
        <v>45440</v>
      </c>
      <c r="B301" s="22">
        <v>25106</v>
      </c>
      <c r="C301" s="23" t="s">
        <v>989</v>
      </c>
      <c r="D301" s="23" t="s">
        <v>1057</v>
      </c>
      <c r="E301" s="24">
        <v>1468640</v>
      </c>
      <c r="F301" s="25" t="s">
        <v>991</v>
      </c>
      <c r="G301" s="24">
        <v>117491</v>
      </c>
      <c r="H301" s="24">
        <v>1586131</v>
      </c>
      <c r="I301" s="23" t="s">
        <v>992</v>
      </c>
      <c r="J301" s="23" t="s">
        <v>993</v>
      </c>
      <c r="K301" s="16">
        <v>45488</v>
      </c>
      <c r="L301" s="29">
        <f>+VLOOKUP(B301,'EBS phản hồi'!D:L,9,0)</f>
        <v>-1586131</v>
      </c>
      <c r="M301" s="29">
        <f t="shared" si="4"/>
        <v>0</v>
      </c>
    </row>
    <row r="302" spans="1:13" hidden="1">
      <c r="A302" s="21">
        <v>45441</v>
      </c>
      <c r="B302" s="22">
        <v>25110</v>
      </c>
      <c r="C302" s="23" t="s">
        <v>989</v>
      </c>
      <c r="D302" s="23" t="s">
        <v>1058</v>
      </c>
      <c r="E302" s="24">
        <v>1669372</v>
      </c>
      <c r="F302" s="25" t="s">
        <v>991</v>
      </c>
      <c r="G302" s="24">
        <v>133550</v>
      </c>
      <c r="H302" s="24">
        <v>1802922</v>
      </c>
      <c r="I302" s="23" t="s">
        <v>992</v>
      </c>
      <c r="J302" s="23" t="s">
        <v>993</v>
      </c>
      <c r="K302" s="16">
        <v>45489</v>
      </c>
      <c r="L302" s="29">
        <f>+VLOOKUP(B302,'EBS phản hồi'!D:L,9,0)</f>
        <v>-1802922</v>
      </c>
      <c r="M302" s="29">
        <f t="shared" si="4"/>
        <v>0</v>
      </c>
    </row>
    <row r="303" spans="1:13" hidden="1">
      <c r="A303" s="21">
        <v>45441</v>
      </c>
      <c r="B303" s="22">
        <v>25125</v>
      </c>
      <c r="C303" s="23" t="s">
        <v>989</v>
      </c>
      <c r="D303" s="23" t="s">
        <v>1009</v>
      </c>
      <c r="E303" s="24">
        <v>2779952</v>
      </c>
      <c r="F303" s="25" t="s">
        <v>991</v>
      </c>
      <c r="G303" s="24">
        <v>222396</v>
      </c>
      <c r="H303" s="24">
        <v>3002348</v>
      </c>
      <c r="I303" s="23" t="s">
        <v>992</v>
      </c>
      <c r="J303" s="23" t="s">
        <v>993</v>
      </c>
      <c r="K303" s="16">
        <v>45489</v>
      </c>
      <c r="L303" s="29">
        <f>+VLOOKUP(B303,'EBS phản hồi'!D:L,9,0)</f>
        <v>-3002348</v>
      </c>
      <c r="M303" s="29">
        <f t="shared" si="4"/>
        <v>0</v>
      </c>
    </row>
    <row r="304" spans="1:13" hidden="1">
      <c r="A304" s="21">
        <v>45441</v>
      </c>
      <c r="B304" s="22">
        <v>25133</v>
      </c>
      <c r="C304" s="23" t="s">
        <v>989</v>
      </c>
      <c r="D304" s="23" t="s">
        <v>1040</v>
      </c>
      <c r="E304" s="24">
        <v>2580540</v>
      </c>
      <c r="F304" s="25" t="s">
        <v>991</v>
      </c>
      <c r="G304" s="24">
        <v>206443</v>
      </c>
      <c r="H304" s="24">
        <v>2786983</v>
      </c>
      <c r="I304" s="23" t="s">
        <v>992</v>
      </c>
      <c r="J304" s="23" t="s">
        <v>993</v>
      </c>
      <c r="K304" s="16">
        <v>45489</v>
      </c>
      <c r="L304" s="29">
        <f>+VLOOKUP(B304,'EBS phản hồi'!D:L,9,0)</f>
        <v>-2786983</v>
      </c>
      <c r="M304" s="29">
        <f t="shared" si="4"/>
        <v>0</v>
      </c>
    </row>
    <row r="305" spans="1:13" hidden="1">
      <c r="A305" s="21">
        <v>45441</v>
      </c>
      <c r="B305" s="22">
        <v>25155</v>
      </c>
      <c r="C305" s="23" t="s">
        <v>989</v>
      </c>
      <c r="D305" s="23" t="s">
        <v>1012</v>
      </c>
      <c r="E305" s="24">
        <v>1669372</v>
      </c>
      <c r="F305" s="25" t="s">
        <v>991</v>
      </c>
      <c r="G305" s="24">
        <v>133550</v>
      </c>
      <c r="H305" s="24">
        <v>1802922</v>
      </c>
      <c r="I305" s="23" t="s">
        <v>992</v>
      </c>
      <c r="J305" s="23" t="s">
        <v>993</v>
      </c>
      <c r="K305" s="16">
        <v>45489</v>
      </c>
      <c r="L305" s="29">
        <f>+VLOOKUP(B305,'EBS phản hồi'!D:L,9,0)</f>
        <v>-1802922</v>
      </c>
      <c r="M305" s="29">
        <f t="shared" si="4"/>
        <v>0</v>
      </c>
    </row>
    <row r="306" spans="1:13" hidden="1">
      <c r="A306" s="21">
        <v>45441</v>
      </c>
      <c r="B306" s="26">
        <v>25770</v>
      </c>
      <c r="C306" s="23" t="s">
        <v>1059</v>
      </c>
      <c r="D306" s="23" t="s">
        <v>961</v>
      </c>
      <c r="E306" s="24">
        <v>-9596600</v>
      </c>
      <c r="F306" s="25" t="s">
        <v>991</v>
      </c>
      <c r="G306" s="24">
        <v>-767728</v>
      </c>
      <c r="H306" s="24">
        <v>-10364328</v>
      </c>
      <c r="I306" s="23" t="s">
        <v>992</v>
      </c>
      <c r="J306" s="23" t="s">
        <v>993</v>
      </c>
      <c r="K306" s="16">
        <v>45489</v>
      </c>
      <c r="L306" s="29">
        <f>+VLOOKUP(B306,'EBS phản hồi'!D:L,9,0)</f>
        <v>10364328</v>
      </c>
      <c r="M306" s="29">
        <f t="shared" si="4"/>
        <v>0</v>
      </c>
    </row>
    <row r="307" spans="1:13" hidden="1">
      <c r="A307" s="21">
        <v>45441</v>
      </c>
      <c r="B307" s="26">
        <v>27425</v>
      </c>
      <c r="C307" s="23" t="s">
        <v>1059</v>
      </c>
      <c r="D307" s="23" t="s">
        <v>956</v>
      </c>
      <c r="E307" s="24">
        <v>-36786969</v>
      </c>
      <c r="F307" s="25" t="s">
        <v>991</v>
      </c>
      <c r="G307" s="24">
        <v>-2942958</v>
      </c>
      <c r="H307" s="24">
        <v>-39729927</v>
      </c>
      <c r="I307" s="23" t="s">
        <v>992</v>
      </c>
      <c r="J307" s="23" t="s">
        <v>993</v>
      </c>
      <c r="K307" s="16">
        <v>45489</v>
      </c>
      <c r="L307" s="29">
        <f>+VLOOKUP(B307,'EBS phản hồi'!D:L,9,0)</f>
        <v>39729927</v>
      </c>
      <c r="M307" s="29">
        <f t="shared" si="4"/>
        <v>0</v>
      </c>
    </row>
    <row r="308" spans="1:13" hidden="1">
      <c r="A308" s="21">
        <v>45441</v>
      </c>
      <c r="B308" s="26">
        <v>28813</v>
      </c>
      <c r="C308" s="23" t="s">
        <v>1059</v>
      </c>
      <c r="D308" s="23" t="s">
        <v>956</v>
      </c>
      <c r="E308" s="24">
        <v>-7997167</v>
      </c>
      <c r="F308" s="25" t="s">
        <v>991</v>
      </c>
      <c r="G308" s="24">
        <v>-639773</v>
      </c>
      <c r="H308" s="24">
        <v>-8636940</v>
      </c>
      <c r="I308" s="23" t="s">
        <v>992</v>
      </c>
      <c r="J308" s="23" t="s">
        <v>993</v>
      </c>
      <c r="K308" s="16">
        <v>45489</v>
      </c>
      <c r="L308" s="29">
        <f>+VLOOKUP(B308,'EBS phản hồi'!D:L,9,0)</f>
        <v>8636940</v>
      </c>
      <c r="M308" s="29">
        <f t="shared" si="4"/>
        <v>0</v>
      </c>
    </row>
    <row r="309" spans="1:13">
      <c r="A309" s="21">
        <v>45442</v>
      </c>
      <c r="B309" s="22">
        <v>26109</v>
      </c>
      <c r="C309" s="23" t="s">
        <v>989</v>
      </c>
      <c r="D309" s="23" t="s">
        <v>1004</v>
      </c>
      <c r="E309" s="24">
        <v>1468640</v>
      </c>
      <c r="F309" s="25" t="s">
        <v>991</v>
      </c>
      <c r="G309" s="24">
        <v>117491</v>
      </c>
      <c r="H309" s="24">
        <v>1586131</v>
      </c>
      <c r="I309" s="23" t="s">
        <v>992</v>
      </c>
      <c r="J309" s="23" t="s">
        <v>993</v>
      </c>
      <c r="K309" s="16">
        <v>45490</v>
      </c>
      <c r="L309" s="29" t="e">
        <f>+VLOOKUP(B309,'EBS phản hồi'!D:L,9,0)</f>
        <v>#N/A</v>
      </c>
      <c r="M309" s="29" t="e">
        <f t="shared" si="4"/>
        <v>#N/A</v>
      </c>
    </row>
    <row r="310" spans="1:13">
      <c r="A310" s="21">
        <v>45442</v>
      </c>
      <c r="B310" s="22">
        <v>26110</v>
      </c>
      <c r="C310" s="23" t="s">
        <v>989</v>
      </c>
      <c r="D310" s="23" t="s">
        <v>1005</v>
      </c>
      <c r="E310" s="24">
        <v>1468640</v>
      </c>
      <c r="F310" s="25" t="s">
        <v>991</v>
      </c>
      <c r="G310" s="24">
        <v>117491</v>
      </c>
      <c r="H310" s="24">
        <v>1586131</v>
      </c>
      <c r="I310" s="23" t="s">
        <v>992</v>
      </c>
      <c r="J310" s="23" t="s">
        <v>993</v>
      </c>
      <c r="K310" s="16">
        <v>45490</v>
      </c>
      <c r="L310" s="29" t="e">
        <f>+VLOOKUP(B310,'EBS phản hồi'!D:L,9,0)</f>
        <v>#N/A</v>
      </c>
      <c r="M310" s="29" t="e">
        <f t="shared" si="4"/>
        <v>#N/A</v>
      </c>
    </row>
    <row r="311" spans="1:13">
      <c r="A311" s="21">
        <v>45442</v>
      </c>
      <c r="B311" s="22">
        <v>26111</v>
      </c>
      <c r="C311" s="23" t="s">
        <v>989</v>
      </c>
      <c r="D311" s="23" t="s">
        <v>1006</v>
      </c>
      <c r="E311" s="24">
        <v>1669372</v>
      </c>
      <c r="F311" s="25" t="s">
        <v>991</v>
      </c>
      <c r="G311" s="24">
        <v>133550</v>
      </c>
      <c r="H311" s="24">
        <v>1802922</v>
      </c>
      <c r="I311" s="23" t="s">
        <v>992</v>
      </c>
      <c r="J311" s="23" t="s">
        <v>993</v>
      </c>
      <c r="K311" s="16">
        <v>45490</v>
      </c>
      <c r="L311" s="29" t="e">
        <f>+VLOOKUP(B311,'EBS phản hồi'!D:L,9,0)</f>
        <v>#N/A</v>
      </c>
      <c r="M311" s="29" t="e">
        <f t="shared" si="4"/>
        <v>#N/A</v>
      </c>
    </row>
    <row r="312" spans="1:13">
      <c r="A312" s="21">
        <v>45442</v>
      </c>
      <c r="B312" s="22">
        <v>26112</v>
      </c>
      <c r="C312" s="23" t="s">
        <v>989</v>
      </c>
      <c r="D312" s="23" t="s">
        <v>1017</v>
      </c>
      <c r="E312" s="24">
        <v>1110580</v>
      </c>
      <c r="F312" s="25" t="s">
        <v>991</v>
      </c>
      <c r="G312" s="24">
        <v>88846</v>
      </c>
      <c r="H312" s="24">
        <v>1199426</v>
      </c>
      <c r="I312" s="23" t="s">
        <v>992</v>
      </c>
      <c r="J312" s="23" t="s">
        <v>993</v>
      </c>
      <c r="K312" s="16">
        <v>45490</v>
      </c>
      <c r="L312" s="29" t="e">
        <f>+VLOOKUP(B312,'EBS phản hồi'!D:L,9,0)</f>
        <v>#N/A</v>
      </c>
      <c r="M312" s="29" t="e">
        <f t="shared" si="4"/>
        <v>#N/A</v>
      </c>
    </row>
    <row r="313" spans="1:13" hidden="1">
      <c r="A313" s="21">
        <v>45442</v>
      </c>
      <c r="B313" s="22">
        <v>26119</v>
      </c>
      <c r="C313" s="23" t="s">
        <v>989</v>
      </c>
      <c r="D313" s="23" t="s">
        <v>1002</v>
      </c>
      <c r="E313" s="24">
        <v>2579220</v>
      </c>
      <c r="F313" s="25" t="s">
        <v>991</v>
      </c>
      <c r="G313" s="24">
        <v>206338</v>
      </c>
      <c r="H313" s="24">
        <v>2785558</v>
      </c>
      <c r="I313" s="23" t="s">
        <v>992</v>
      </c>
      <c r="J313" s="23" t="s">
        <v>993</v>
      </c>
      <c r="K313" s="16">
        <v>45490</v>
      </c>
      <c r="L313" s="29">
        <f>+VLOOKUP(B313,'EBS phản hồi'!D:L,9,0)</f>
        <v>-2785558</v>
      </c>
      <c r="M313" s="29">
        <f t="shared" si="4"/>
        <v>0</v>
      </c>
    </row>
    <row r="314" spans="1:13" hidden="1">
      <c r="A314" s="21">
        <v>45442</v>
      </c>
      <c r="B314" s="22">
        <v>26120</v>
      </c>
      <c r="C314" s="23" t="s">
        <v>989</v>
      </c>
      <c r="D314" s="23" t="s">
        <v>1000</v>
      </c>
      <c r="E314" s="24">
        <v>1111900</v>
      </c>
      <c r="F314" s="25" t="s">
        <v>991</v>
      </c>
      <c r="G314" s="24">
        <v>88952</v>
      </c>
      <c r="H314" s="24">
        <v>1200852</v>
      </c>
      <c r="I314" s="23" t="s">
        <v>992</v>
      </c>
      <c r="J314" s="23" t="s">
        <v>993</v>
      </c>
      <c r="K314" s="16">
        <v>45490</v>
      </c>
      <c r="L314" s="29">
        <f>+VLOOKUP(B314,'EBS phản hồi'!D:L,9,0)</f>
        <v>-1200852</v>
      </c>
      <c r="M314" s="29">
        <f t="shared" si="4"/>
        <v>0</v>
      </c>
    </row>
    <row r="315" spans="1:13" hidden="1">
      <c r="H315" s="24">
        <f>SUM(H2:H314)</f>
        <v>568211146</v>
      </c>
    </row>
  </sheetData>
  <autoFilter ref="A1:M315">
    <filterColumn colId="3">
      <filters>
        <filter val="BigC Đà Nẵng"/>
        <filter val="BigC Huế"/>
        <filter val="BigC Nha Trang"/>
        <filter val="BigC Quy Nhơn"/>
      </filters>
    </filterColumn>
    <filterColumn colId="12">
      <filters>
        <filter val="#N/A"/>
      </filters>
    </filterColumn>
  </autoFilter>
  <conditionalFormatting sqref="B147:B314 B1">
    <cfRule type="duplicateValues" dxfId="4" priority="5"/>
  </conditionalFormatting>
  <conditionalFormatting sqref="B147:B314">
    <cfRule type="duplicateValues" dxfId="3" priority="4"/>
  </conditionalFormatting>
  <conditionalFormatting sqref="B147:B314">
    <cfRule type="duplicateValues" dxfId="2" priority="3"/>
  </conditionalFormatting>
  <conditionalFormatting sqref="B2:B6">
    <cfRule type="duplicateValues" dxfId="1" priority="2"/>
  </conditionalFormatting>
  <conditionalFormatting sqref="B7:B14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workbookViewId="0">
      <selection activeCell="C3" sqref="C3"/>
    </sheetView>
  </sheetViews>
  <sheetFormatPr defaultRowHeight="12.75"/>
  <cols>
    <col min="3" max="3" width="13.7109375" customWidth="1"/>
    <col min="4" max="4" width="36.28515625" customWidth="1"/>
    <col min="5" max="5" width="14" style="30" bestFit="1" customWidth="1"/>
    <col min="7" max="7" width="11.85546875" bestFit="1" customWidth="1"/>
  </cols>
  <sheetData>
    <row r="3" spans="3:7">
      <c r="C3" t="s">
        <v>1060</v>
      </c>
      <c r="E3" s="30">
        <v>568211146</v>
      </c>
    </row>
    <row r="4" spans="3:7">
      <c r="C4" t="s">
        <v>1061</v>
      </c>
      <c r="E4" s="30">
        <v>567109846</v>
      </c>
    </row>
    <row r="5" spans="3:7">
      <c r="C5" t="s">
        <v>1062</v>
      </c>
      <c r="E5" s="30">
        <f>+E3-E4</f>
        <v>1101300</v>
      </c>
    </row>
    <row r="7" spans="3:7">
      <c r="C7" t="s">
        <v>1063</v>
      </c>
    </row>
    <row r="8" spans="3:7">
      <c r="D8" t="s">
        <v>1064</v>
      </c>
      <c r="E8" s="30">
        <v>-1151592</v>
      </c>
    </row>
    <row r="9" spans="3:7">
      <c r="D9" t="s">
        <v>1065</v>
      </c>
      <c r="E9" s="30">
        <v>-3921718</v>
      </c>
    </row>
    <row r="10" spans="3:7">
      <c r="D10" t="s">
        <v>1066</v>
      </c>
      <c r="E10" s="30">
        <v>6174610</v>
      </c>
      <c r="G1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EBS phản hồi</vt:lpstr>
      <vt:lpstr>NCC phản hồi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2024-06-11T10:36:56Z</dcterms:modified>
  <cp:category/>
</cp:coreProperties>
</file>