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CÔNG NỢ\"/>
    </mc:Choice>
  </mc:AlternateContent>
  <bookViews>
    <workbookView xWindow="0" yWindow="0" windowWidth="20460" windowHeight="7500"/>
  </bookViews>
  <sheets>
    <sheet name="Công nợ" sheetId="4" r:id="rId1"/>
    <sheet name="Chênh lệch" sheetId="13" state="hidden" r:id="rId2"/>
    <sheet name="Chi Tiết Hàng Bán" sheetId="5" r:id="rId3"/>
    <sheet name="Hàng Trả" sheetId="12" r:id="rId4"/>
    <sheet name="Giảm Trừ" sheetId="11" r:id="rId5"/>
  </sheets>
  <definedNames>
    <definedName name="_xlnm._FilterDatabase" localSheetId="2" hidden="1">'Chi Tiết Hàng Bán'!$A$1:$J$137</definedName>
    <definedName name="_xlnm._FilterDatabase" localSheetId="4" hidden="1">'Giảm Trừ'!$A$1:$I$6</definedName>
    <definedName name="_xlnm._FilterDatabase" localSheetId="3" hidden="1">'Hàng Trả'!$A$1:$H$11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2" l="1"/>
  <c r="G4" i="12"/>
  <c r="G5" i="12"/>
  <c r="G6" i="12"/>
  <c r="G7" i="12"/>
  <c r="G8" i="12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H5" i="11" l="1"/>
  <c r="H4" i="11" l="1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0" i="12" l="1"/>
  <c r="E12" i="4" l="1"/>
  <c r="H3" i="11" l="1"/>
  <c r="H2" i="11"/>
  <c r="G9" i="12"/>
  <c r="G2" i="12"/>
  <c r="G3" i="5"/>
  <c r="G4" i="5"/>
  <c r="G2" i="5"/>
  <c r="C6" i="4"/>
  <c r="D9" i="4" l="1"/>
  <c r="G11" i="12" l="1"/>
  <c r="H6" i="11"/>
  <c r="G137" i="5" l="1"/>
  <c r="F15" i="4"/>
  <c r="F16" i="4" l="1"/>
  <c r="CVS16" i="4" l="1"/>
</calcChain>
</file>

<file path=xl/sharedStrings.xml><?xml version="1.0" encoding="utf-8"?>
<sst xmlns="http://schemas.openxmlformats.org/spreadsheetml/2006/main" count="352" uniqueCount="188">
  <si>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</si>
  <si>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</si>
  <si>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</si>
  <si>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</si>
  <si>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</si>
  <si>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</si>
  <si>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</si>
  <si>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Ghi chú</t>
  </si>
  <si>
    <t>Số dư cuối kỳ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</si>
  <si>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</si>
  <si>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</si>
  <si>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</si>
  <si>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</si>
  <si>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</si>
  <si>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</si>
  <si>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đã thanh toán</t>
  </si>
  <si>
    <t xml:space="preserve">Dư nợ phải thu </t>
  </si>
  <si>
    <t>Tổng hàng trả</t>
  </si>
  <si>
    <t>Tổng các khoản giảm trừ</t>
  </si>
  <si>
    <t>Công ty TNHH dịch vụ EB</t>
  </si>
  <si>
    <t>Số tiền</t>
  </si>
  <si>
    <t>Số tiền khách đã thanh toán</t>
  </si>
  <si>
    <t>Phí hỗ trợ T12.2022 QUẦY 480 HD 1803</t>
  </si>
  <si>
    <t>Phí dịch vụ T12.2022 QUẦY 480 3261</t>
  </si>
  <si>
    <t>số trước khi xuất hóa đơn CK 2022</t>
  </si>
  <si>
    <t>Số dư đầu kỳ</t>
  </si>
  <si>
    <t>Số tiền chưa thuế</t>
  </si>
  <si>
    <t>Tổng tiền</t>
  </si>
  <si>
    <t>THEO DÕI CÔNG NỢ/CÔNG TY TNHH DỊCH VỤ EB - 31/03/2024</t>
  </si>
  <si>
    <t>Công nợ tháng 03.2034</t>
  </si>
  <si>
    <t>Hàng trả tháng 03.2034</t>
  </si>
  <si>
    <t>Giảm trừ tháng 03.2034</t>
  </si>
  <si>
    <t>Thanh toán tháng 03.2034</t>
  </si>
  <si>
    <t>00010573</t>
  </si>
  <si>
    <t>00010574</t>
  </si>
  <si>
    <t>00010663</t>
  </si>
  <si>
    <t>00010664</t>
  </si>
  <si>
    <t>00010665</t>
  </si>
  <si>
    <t>00010666</t>
  </si>
  <si>
    <t>00010667</t>
  </si>
  <si>
    <t>00010696</t>
  </si>
  <si>
    <t>00010697</t>
  </si>
  <si>
    <t>00010698</t>
  </si>
  <si>
    <t>00010699</t>
  </si>
  <si>
    <t>00010700</t>
  </si>
  <si>
    <t>00010701</t>
  </si>
  <si>
    <t>00010702</t>
  </si>
  <si>
    <t>00010716</t>
  </si>
  <si>
    <t>00010717</t>
  </si>
  <si>
    <t>00010718</t>
  </si>
  <si>
    <t>00010719</t>
  </si>
  <si>
    <t>00010738</t>
  </si>
  <si>
    <t>00010739</t>
  </si>
  <si>
    <t>00010743</t>
  </si>
  <si>
    <t>00011222</t>
  </si>
  <si>
    <t>00011223</t>
  </si>
  <si>
    <t>00011224</t>
  </si>
  <si>
    <t>00011225</t>
  </si>
  <si>
    <t>00011226</t>
  </si>
  <si>
    <t>00011227</t>
  </si>
  <si>
    <t>00011228</t>
  </si>
  <si>
    <t>00011229</t>
  </si>
  <si>
    <t>00011230</t>
  </si>
  <si>
    <t>00011231</t>
  </si>
  <si>
    <t>00011232</t>
  </si>
  <si>
    <t>00011244</t>
  </si>
  <si>
    <t>00011261</t>
  </si>
  <si>
    <t>00011263</t>
  </si>
  <si>
    <t>00011264</t>
  </si>
  <si>
    <t>00011265</t>
  </si>
  <si>
    <t>00011266</t>
  </si>
  <si>
    <t>00011267</t>
  </si>
  <si>
    <t>00011268</t>
  </si>
  <si>
    <t>00011269</t>
  </si>
  <si>
    <t>00011588</t>
  </si>
  <si>
    <t>00011590</t>
  </si>
  <si>
    <t>00011591</t>
  </si>
  <si>
    <t>00011592</t>
  </si>
  <si>
    <t>00011593</t>
  </si>
  <si>
    <t>00011595</t>
  </si>
  <si>
    <t>00011618</t>
  </si>
  <si>
    <t>00011620</t>
  </si>
  <si>
    <t>00011621</t>
  </si>
  <si>
    <t>00011629</t>
  </si>
  <si>
    <t>00011630</t>
  </si>
  <si>
    <t>00011639</t>
  </si>
  <si>
    <t>00011642</t>
  </si>
  <si>
    <t>00011706</t>
  </si>
  <si>
    <t>00011707</t>
  </si>
  <si>
    <t>00011723</t>
  </si>
  <si>
    <t>00011724</t>
  </si>
  <si>
    <t>00011726</t>
  </si>
  <si>
    <t>00011727</t>
  </si>
  <si>
    <t>00011728</t>
  </si>
  <si>
    <t>00011731</t>
  </si>
  <si>
    <t>00012193</t>
  </si>
  <si>
    <t>00012203</t>
  </si>
  <si>
    <t>00012215</t>
  </si>
  <si>
    <t>00012216</t>
  </si>
  <si>
    <t>00012217</t>
  </si>
  <si>
    <t>00012218</t>
  </si>
  <si>
    <t>00012219</t>
  </si>
  <si>
    <t>00012242</t>
  </si>
  <si>
    <t>00012714</t>
  </si>
  <si>
    <t>00012715</t>
  </si>
  <si>
    <t>00012716</t>
  </si>
  <si>
    <t>00012717</t>
  </si>
  <si>
    <t>00012718</t>
  </si>
  <si>
    <t>00012719</t>
  </si>
  <si>
    <t>00012720</t>
  </si>
  <si>
    <t>00012721</t>
  </si>
  <si>
    <t>00012722</t>
  </si>
  <si>
    <t>00012723</t>
  </si>
  <si>
    <t>00012724</t>
  </si>
  <si>
    <t>00012725</t>
  </si>
  <si>
    <t>00012726</t>
  </si>
  <si>
    <t>00012727</t>
  </si>
  <si>
    <t>00012729</t>
  </si>
  <si>
    <t>00012731</t>
  </si>
  <si>
    <t>00012732</t>
  </si>
  <si>
    <t>00012735</t>
  </si>
  <si>
    <t>00012750</t>
  </si>
  <si>
    <t>00012784</t>
  </si>
  <si>
    <t>00012785</t>
  </si>
  <si>
    <t>00000167</t>
  </si>
  <si>
    <t>00000168</t>
  </si>
  <si>
    <t>00000169</t>
  </si>
  <si>
    <t>00012849</t>
  </si>
  <si>
    <t>00012873</t>
  </si>
  <si>
    <t>00012874</t>
  </si>
  <si>
    <t>00012876</t>
  </si>
  <si>
    <t>00012878</t>
  </si>
  <si>
    <t>00013353</t>
  </si>
  <si>
    <t>00013358</t>
  </si>
  <si>
    <t>00013382</t>
  </si>
  <si>
    <t>00013383</t>
  </si>
  <si>
    <t>00013384</t>
  </si>
  <si>
    <t>00013385</t>
  </si>
  <si>
    <t>00013386</t>
  </si>
  <si>
    <t>00013387</t>
  </si>
  <si>
    <t>00000170</t>
  </si>
  <si>
    <t>00013392</t>
  </si>
  <si>
    <t>00013595</t>
  </si>
  <si>
    <t>00013648</t>
  </si>
  <si>
    <t>00013649</t>
  </si>
  <si>
    <t>00013650</t>
  </si>
  <si>
    <t>00013651</t>
  </si>
  <si>
    <t>00013652</t>
  </si>
  <si>
    <t>00013653</t>
  </si>
  <si>
    <t>00013654</t>
  </si>
  <si>
    <t>00013655</t>
  </si>
  <si>
    <t>00013656</t>
  </si>
  <si>
    <t>00013657</t>
  </si>
  <si>
    <t>00013658</t>
  </si>
  <si>
    <t>00013659</t>
  </si>
  <si>
    <t>00013660</t>
  </si>
  <si>
    <t>00013669</t>
  </si>
  <si>
    <t>00013678</t>
  </si>
  <si>
    <t>00013684</t>
  </si>
  <si>
    <t>00013685</t>
  </si>
  <si>
    <t>00013689</t>
  </si>
  <si>
    <t>00013690</t>
  </si>
  <si>
    <t>00013732</t>
  </si>
  <si>
    <t>00013745</t>
  </si>
  <si>
    <t>00013747</t>
  </si>
  <si>
    <t>00014654</t>
  </si>
  <si>
    <t>00014655</t>
  </si>
  <si>
    <t>00014694</t>
  </si>
  <si>
    <t>00002431</t>
  </si>
  <si>
    <t>00002518</t>
  </si>
  <si>
    <t>00002743</t>
  </si>
  <si>
    <t>00003450</t>
  </si>
  <si>
    <t>00003472</t>
  </si>
  <si>
    <t>00005472</t>
  </si>
  <si>
    <t>00005759</t>
  </si>
  <si>
    <t>00005801</t>
  </si>
  <si>
    <t>00006270</t>
  </si>
  <si>
    <t>00012663</t>
  </si>
  <si>
    <t>Chiết khấu T02.2024 Quầy 480</t>
  </si>
  <si>
    <t>Phí hỗ trợ T02.2024 QUẦY 480</t>
  </si>
  <si>
    <t>Phí dịch vụ T02.2024 QUẦY 480</t>
  </si>
  <si>
    <t>00013614</t>
  </si>
  <si>
    <t>00015249</t>
  </si>
  <si>
    <t>00016212</t>
  </si>
  <si>
    <t>EBS ghi nhận tháng 3</t>
  </si>
  <si>
    <t>Hàng bán NCC ghi nhận</t>
  </si>
  <si>
    <t>EBS ghi nhận tháng 4</t>
  </si>
  <si>
    <t>EBS chưa ghi nhận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</si>
</sst>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###,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8"/>
      <color rgb="FF1F497D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BE5F1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7" fontId="14" fillId="5" borderId="5" applyNumberFormat="0" applyAlignment="0" applyProtection="0">
      <alignment horizontal="left" vertical="center" indent="1"/>
    </xf>
    <xf numFmtId="167" fontId="14" fillId="0" borderId="6" applyNumberFormat="0" applyProtection="0">
      <alignment horizontal="right" vertical="center"/>
    </xf>
  </cellStyleXfs>
  <cellXfs count="62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Fill="1" applyBorder="1" applyAlignment="1">
      <alignment horizontal="left"/>
    </xf>
    <xf numFmtId="165" fontId="7" fillId="0" borderId="1" xfId="1" applyNumberFormat="1" applyFont="1" applyBorder="1" applyAlignment="1">
      <alignment horizontal="left" vertical="center"/>
    </xf>
    <xf numFmtId="0" fontId="3" fillId="0" borderId="1" xfId="0" applyFont="1" applyBorder="1"/>
    <xf numFmtId="165" fontId="4" fillId="3" borderId="1" xfId="1" applyNumberFormat="1" applyFont="1" applyFill="1" applyBorder="1" applyAlignment="1">
      <alignment horizontal="center"/>
    </xf>
    <xf numFmtId="165" fontId="8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4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65" fontId="8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9" fillId="4" borderId="1" xfId="0" applyNumberFormat="1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37" fontId="10" fillId="0" borderId="1" xfId="0" applyNumberFormat="1" applyFont="1" applyBorder="1" applyAlignment="1">
      <alignment horizontal="right" vertical="center" wrapText="1"/>
    </xf>
    <xf numFmtId="38" fontId="2" fillId="0" borderId="1" xfId="1" applyNumberFormat="1" applyFont="1" applyBorder="1" applyAlignment="1">
      <alignment wrapText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166" fontId="11" fillId="2" borderId="1" xfId="0" applyNumberFormat="1" applyFont="1" applyFill="1" applyBorder="1" applyAlignment="1" applyProtection="1">
      <alignment horizontal="center" vertical="center" wrapText="1"/>
    </xf>
    <xf numFmtId="165" fontId="11" fillId="2" borderId="1" xfId="1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vertical="center" wrapText="1"/>
    </xf>
    <xf numFmtId="0" fontId="13" fillId="0" borderId="0" xfId="0" applyFont="1"/>
    <xf numFmtId="165" fontId="13" fillId="0" borderId="1" xfId="1" applyNumberFormat="1" applyFont="1" applyBorder="1"/>
    <xf numFmtId="166" fontId="13" fillId="0" borderId="0" xfId="0" applyNumberFormat="1" applyFont="1" applyAlignment="1">
      <alignment horizontal="center"/>
    </xf>
    <xf numFmtId="165" fontId="13" fillId="0" borderId="0" xfId="1" applyNumberFormat="1" applyFont="1"/>
    <xf numFmtId="0" fontId="13" fillId="0" borderId="1" xfId="0" applyFont="1" applyBorder="1"/>
    <xf numFmtId="166" fontId="13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vertical="center"/>
    </xf>
    <xf numFmtId="0" fontId="12" fillId="0" borderId="1" xfId="0" applyNumberFormat="1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14" fontId="13" fillId="0" borderId="0" xfId="1" applyNumberFormat="1" applyFont="1"/>
    <xf numFmtId="165" fontId="3" fillId="0" borderId="0" xfId="1" applyNumberFormat="1" applyFont="1" applyBorder="1"/>
    <xf numFmtId="0" fontId="9" fillId="0" borderId="1" xfId="0" applyFont="1" applyFill="1" applyBorder="1" applyAlignment="1">
      <alignment horizontal="left"/>
    </xf>
    <xf numFmtId="165" fontId="9" fillId="0" borderId="1" xfId="1" applyNumberFormat="1" applyFont="1" applyBorder="1" applyAlignment="1">
      <alignment horizontal="center"/>
    </xf>
    <xf numFmtId="165" fontId="3" fillId="0" borderId="0" xfId="0" applyNumberFormat="1" applyFont="1" applyBorder="1"/>
    <xf numFmtId="165" fontId="3" fillId="0" borderId="0" xfId="0" applyNumberFormat="1" applyFont="1" applyBorder="1" applyAlignment="1">
      <alignment horizontal="center" vertical="center"/>
    </xf>
    <xf numFmtId="0" fontId="0" fillId="0" borderId="0" xfId="0"/>
    <xf numFmtId="0" fontId="12" fillId="0" borderId="1" xfId="0" quotePrefix="1" applyNumberFormat="1" applyFont="1" applyBorder="1" applyAlignment="1">
      <alignment vertical="center" wrapText="1"/>
    </xf>
    <xf numFmtId="165" fontId="0" fillId="0" borderId="0" xfId="1" applyNumberFormat="1" applyFont="1"/>
    <xf numFmtId="14" fontId="6" fillId="0" borderId="0" xfId="0" applyNumberFormat="1" applyFont="1" applyBorder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4" fontId="4" fillId="3" borderId="4" xfId="0" applyNumberFormat="1" applyFont="1" applyFill="1" applyBorder="1" applyAlignment="1">
      <alignment horizontal="center"/>
    </xf>
    <xf numFmtId="14" fontId="9" fillId="4" borderId="2" xfId="0" quotePrefix="1" applyNumberFormat="1" applyFont="1" applyFill="1" applyBorder="1" applyAlignment="1">
      <alignment horizontal="center" vertical="center"/>
    </xf>
    <xf numFmtId="14" fontId="9" fillId="4" borderId="3" xfId="0" quotePrefix="1" applyNumberFormat="1" applyFont="1" applyFill="1" applyBorder="1" applyAlignment="1">
      <alignment horizontal="center" vertical="center"/>
    </xf>
    <xf numFmtId="14" fontId="9" fillId="4" borderId="4" xfId="0" quotePrefix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1" xfId="0" applyBorder="1"/>
    <xf numFmtId="165" fontId="0" fillId="0" borderId="1" xfId="1" applyNumberFormat="1" applyFont="1" applyBorder="1"/>
  </cellXfs>
  <cellStyles count="4">
    <cellStyle name="Comma" xfId="1" builtinId="3"/>
    <cellStyle name="Normal" xfId="0" builtinId="0"/>
    <cellStyle name="SAPDataCell" xfId="3"/>
    <cellStyle name="SAPMemberCell" xfId="2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T18"/>
  <sheetViews>
    <sheetView tabSelected="1" topLeftCell="A2" zoomScaleNormal="100" workbookViewId="0">
      <selection activeCell="C4" sqref="C4"/>
    </sheetView>
  </sheetViews>
  <sheetFormatPr defaultRowHeight="15.75" x14ac:dyDescent="0.25"/>
  <cols>
    <col min="1" max="1" width="15.28515625" style="22" customWidth="1"/>
    <col min="2" max="2" width="29.42578125" style="21" customWidth="1"/>
    <col min="3" max="3" width="19.28515625" style="23" customWidth="1"/>
    <col min="4" max="4" width="17.7109375" style="19" customWidth="1"/>
    <col min="5" max="5" width="20.5703125" style="19" customWidth="1"/>
    <col min="6" max="6" width="19.85546875" style="19" customWidth="1"/>
    <col min="7" max="7" width="15.7109375" style="19" bestFit="1" customWidth="1"/>
    <col min="8" max="2617" width="15.7109375" style="19" customWidth="1"/>
    <col min="2618" max="2618" width="16.85546875" style="19" bestFit="1" customWidth="1"/>
    <col min="2619" max="2619" width="17.7109375" style="19" bestFit="1" customWidth="1"/>
    <col min="2620" max="2620" width="14.140625" style="19" bestFit="1" customWidth="1"/>
    <col min="2621" max="2621" width="14.7109375" style="19" bestFit="1" customWidth="1"/>
    <col min="2622" max="16384" width="9.140625" style="19"/>
  </cols>
  <sheetData>
    <row r="1" spans="1:8 2618:2620" ht="19.5" x14ac:dyDescent="0.3">
      <c r="A1" s="51" t="s">
        <v>28</v>
      </c>
      <c r="B1" s="51"/>
      <c r="C1" s="51"/>
      <c r="D1" s="51"/>
      <c r="E1" s="51"/>
      <c r="F1" s="51"/>
    </row>
    <row r="2" spans="1:8 2618:2620" s="20" customFormat="1" ht="31.5" x14ac:dyDescent="0.25">
      <c r="A2" s="1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21</v>
      </c>
    </row>
    <row r="3" spans="1:8 2618:2620" x14ac:dyDescent="0.25">
      <c r="A3" s="3"/>
      <c r="B3" s="44" t="s">
        <v>25</v>
      </c>
      <c r="C3" s="45">
        <v>849015740</v>
      </c>
      <c r="D3" s="4"/>
      <c r="E3" s="5"/>
      <c r="F3" s="5"/>
      <c r="G3" s="47"/>
      <c r="H3" s="46"/>
    </row>
    <row r="4" spans="1:8 2618:2620" x14ac:dyDescent="0.25">
      <c r="A4" s="3"/>
      <c r="B4" s="14" t="s">
        <v>29</v>
      </c>
      <c r="C4" s="5">
        <v>332402370</v>
      </c>
      <c r="D4" s="4"/>
      <c r="E4" s="5"/>
      <c r="F4" s="5"/>
      <c r="H4" s="46"/>
    </row>
    <row r="5" spans="1:8 2618:2620" x14ac:dyDescent="0.25">
      <c r="A5" s="3"/>
      <c r="B5" s="6"/>
      <c r="C5" s="25"/>
      <c r="D5" s="7"/>
      <c r="E5" s="5"/>
      <c r="F5" s="8"/>
    </row>
    <row r="6" spans="1:8 2618:2620" x14ac:dyDescent="0.25">
      <c r="A6" s="52" t="s">
        <v>14</v>
      </c>
      <c r="B6" s="53"/>
      <c r="C6" s="9">
        <f>SUM(C4:C5)</f>
        <v>332402370</v>
      </c>
      <c r="D6" s="10"/>
      <c r="E6" s="11"/>
      <c r="F6" s="12"/>
    </row>
    <row r="7" spans="1:8 2618:2620" x14ac:dyDescent="0.25">
      <c r="A7" s="13"/>
      <c r="B7" s="14" t="s">
        <v>30</v>
      </c>
      <c r="C7" s="4"/>
      <c r="D7" s="5">
        <v>6933449</v>
      </c>
      <c r="E7" s="5"/>
      <c r="F7" s="8"/>
    </row>
    <row r="8" spans="1:8 2618:2620" x14ac:dyDescent="0.25">
      <c r="A8" s="13"/>
      <c r="B8" s="14"/>
      <c r="C8" s="4"/>
      <c r="D8" s="5"/>
      <c r="E8" s="5"/>
      <c r="F8" s="8"/>
    </row>
    <row r="9" spans="1:8 2618:2620" x14ac:dyDescent="0.25">
      <c r="A9" s="52" t="s">
        <v>17</v>
      </c>
      <c r="B9" s="53"/>
      <c r="C9" s="9"/>
      <c r="D9" s="9">
        <f>SUM(D7:D8)</f>
        <v>6933449</v>
      </c>
      <c r="E9" s="11"/>
      <c r="F9" s="12"/>
    </row>
    <row r="10" spans="1:8 2618:2620" x14ac:dyDescent="0.25">
      <c r="A10" s="13"/>
      <c r="B10" s="14" t="s">
        <v>31</v>
      </c>
      <c r="C10" s="4"/>
      <c r="D10" s="24"/>
      <c r="E10" s="5">
        <v>59064135</v>
      </c>
      <c r="F10" s="8"/>
    </row>
    <row r="11" spans="1:8 2618:2620" x14ac:dyDescent="0.25">
      <c r="A11" s="13"/>
      <c r="B11" s="14"/>
      <c r="C11" s="4"/>
      <c r="D11" s="4"/>
      <c r="E11" s="5"/>
      <c r="F11" s="8"/>
    </row>
    <row r="12" spans="1:8 2618:2620" x14ac:dyDescent="0.25">
      <c r="A12" s="52" t="s">
        <v>18</v>
      </c>
      <c r="B12" s="53"/>
      <c r="C12" s="9"/>
      <c r="D12" s="9"/>
      <c r="E12" s="11">
        <f>SUM(E10:E11)</f>
        <v>59064135</v>
      </c>
      <c r="F12" s="12"/>
    </row>
    <row r="13" spans="1:8 2618:2620" x14ac:dyDescent="0.25">
      <c r="A13" s="3"/>
      <c r="B13" s="15" t="s">
        <v>32</v>
      </c>
      <c r="C13" s="4"/>
      <c r="D13" s="4"/>
      <c r="F13" s="5">
        <v>488298902</v>
      </c>
      <c r="CVS13" s="43"/>
      <c r="CVT13" s="43"/>
    </row>
    <row r="14" spans="1:8 2618:2620" x14ac:dyDescent="0.25">
      <c r="A14" s="3"/>
      <c r="B14" s="15"/>
      <c r="C14" s="4"/>
      <c r="D14" s="4"/>
      <c r="E14" s="5"/>
      <c r="F14" s="5"/>
      <c r="CVS14" s="43"/>
      <c r="CVT14" s="43"/>
    </row>
    <row r="15" spans="1:8 2618:2620" x14ac:dyDescent="0.25">
      <c r="A15" s="52" t="s">
        <v>15</v>
      </c>
      <c r="B15" s="53"/>
      <c r="C15" s="16"/>
      <c r="D15" s="10"/>
      <c r="E15" s="12"/>
      <c r="F15" s="17">
        <f>SUM(F13:F14)</f>
        <v>488298902</v>
      </c>
      <c r="CVR15" s="19" t="s">
        <v>24</v>
      </c>
    </row>
    <row r="16" spans="1:8 2618:2620" x14ac:dyDescent="0.25">
      <c r="A16" s="54" t="s">
        <v>16</v>
      </c>
      <c r="B16" s="55"/>
      <c r="C16" s="55"/>
      <c r="D16" s="55"/>
      <c r="E16" s="56"/>
      <c r="F16" s="18">
        <f>+C3+C6-D9-E12-F15</f>
        <v>627121624</v>
      </c>
      <c r="G16" s="46"/>
      <c r="CVR16" s="46">
        <v>-334640794</v>
      </c>
      <c r="CVS16" s="46">
        <f>+F16+CVR16</f>
        <v>292480830</v>
      </c>
    </row>
    <row r="17" spans="6:7" x14ac:dyDescent="0.25">
      <c r="F17" s="35"/>
      <c r="G17" s="46"/>
    </row>
    <row r="18" spans="6:7" x14ac:dyDescent="0.25">
      <c r="F18" s="46"/>
    </row>
  </sheetData>
  <mergeCells count="6">
    <mergeCell ref="A1:F1"/>
    <mergeCell ref="A6:B6"/>
    <mergeCell ref="A9:B9"/>
    <mergeCell ref="A15:B15"/>
    <mergeCell ref="A16:E16"/>
    <mergeCell ref="A12:B12"/>
  </mergeCells>
  <conditionalFormatting sqref="A16">
    <cfRule type="duplicateValues" dxfId="8" priority="21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5"/>
  <sheetViews>
    <sheetView workbookViewId="0">
      <selection activeCell="C2" sqref="C2:D5"/>
    </sheetView>
  </sheetViews>
  <sheetFormatPr defaultRowHeight="15" x14ac:dyDescent="0.25"/>
  <cols>
    <col min="3" max="3" width="21.7109375" bestFit="1" customWidth="1"/>
    <col min="4" max="4" width="15.28515625" style="50" bestFit="1" customWidth="1"/>
  </cols>
  <sheetData>
    <row r="2" spans="3:4" x14ac:dyDescent="0.25">
      <c r="C2" s="60" t="s">
        <v>185</v>
      </c>
      <c r="D2" s="61">
        <v>332402370</v>
      </c>
    </row>
    <row r="3" spans="3:4" x14ac:dyDescent="0.25">
      <c r="C3" s="60" t="s">
        <v>184</v>
      </c>
      <c r="D3" s="61">
        <v>300344335</v>
      </c>
    </row>
    <row r="4" spans="3:4" x14ac:dyDescent="0.25">
      <c r="C4" s="60" t="s">
        <v>186</v>
      </c>
      <c r="D4" s="61">
        <v>7157247</v>
      </c>
    </row>
    <row r="5" spans="3:4" x14ac:dyDescent="0.25">
      <c r="C5" s="60" t="s">
        <v>187</v>
      </c>
      <c r="D5" s="61">
        <v>24900788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7"/>
  <sheetViews>
    <sheetView workbookViewId="0">
      <pane ySplit="1" topLeftCell="A134" activePane="bottomLeft" state="frozen"/>
      <selection pane="bottomLeft" activeCell="G137" sqref="G137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4" customWidth="1"/>
    <col min="4" max="4" width="39.42578125" style="32" customWidth="1"/>
    <col min="5" max="7" width="18.5703125" style="32" customWidth="1"/>
    <col min="8" max="8" width="15.28515625" style="35" customWidth="1"/>
    <col min="9" max="9" width="11.7109375" style="32" customWidth="1"/>
    <col min="10" max="10" width="13.140625" style="32" bestFit="1" customWidth="1"/>
    <col min="11" max="11" width="26.42578125" style="32" customWidth="1"/>
    <col min="12" max="12" width="17.5703125" style="32" bestFit="1" customWidth="1"/>
    <col min="13" max="16384" width="9.140625" style="32"/>
  </cols>
  <sheetData>
    <row r="1" spans="1:12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8" t="s">
        <v>7</v>
      </c>
    </row>
    <row r="2" spans="1:12" ht="20.25" customHeight="1" x14ac:dyDescent="0.25">
      <c r="A2" s="29">
        <v>1</v>
      </c>
      <c r="B2" s="39" t="s">
        <v>33</v>
      </c>
      <c r="C2" s="41">
        <v>45353</v>
      </c>
      <c r="D2" s="30" t="s">
        <v>19</v>
      </c>
      <c r="E2" s="40">
        <v>3534004</v>
      </c>
      <c r="F2" s="40">
        <v>282720</v>
      </c>
      <c r="G2" s="40">
        <f>+E2+F2</f>
        <v>3816724</v>
      </c>
      <c r="H2" s="31"/>
      <c r="L2"/>
    </row>
    <row r="3" spans="1:12" ht="20.25" customHeight="1" x14ac:dyDescent="0.25">
      <c r="A3" s="29">
        <v>2</v>
      </c>
      <c r="B3" s="39" t="s">
        <v>34</v>
      </c>
      <c r="C3" s="41">
        <v>45353</v>
      </c>
      <c r="D3" s="30" t="s">
        <v>19</v>
      </c>
      <c r="E3" s="40">
        <v>3350004</v>
      </c>
      <c r="F3" s="40">
        <v>268000</v>
      </c>
      <c r="G3" s="40">
        <f t="shared" ref="G3:G4" si="0">+E3+F3</f>
        <v>3618004</v>
      </c>
      <c r="H3" s="31"/>
      <c r="L3"/>
    </row>
    <row r="4" spans="1:12" ht="20.25" customHeight="1" x14ac:dyDescent="0.25">
      <c r="A4" s="29">
        <v>3</v>
      </c>
      <c r="B4" s="39" t="s">
        <v>35</v>
      </c>
      <c r="C4" s="41">
        <v>45356</v>
      </c>
      <c r="D4" s="30" t="s">
        <v>19</v>
      </c>
      <c r="E4" s="40">
        <v>2760892</v>
      </c>
      <c r="F4" s="40">
        <v>220871</v>
      </c>
      <c r="G4" s="40">
        <f t="shared" si="0"/>
        <v>2981763</v>
      </c>
      <c r="H4" s="31"/>
      <c r="L4"/>
    </row>
    <row r="5" spans="1:12" ht="20.25" customHeight="1" x14ac:dyDescent="0.25">
      <c r="A5" s="29">
        <v>4</v>
      </c>
      <c r="B5" s="39" t="s">
        <v>36</v>
      </c>
      <c r="C5" s="41">
        <v>45356</v>
      </c>
      <c r="D5" s="30" t="s">
        <v>19</v>
      </c>
      <c r="E5" s="40">
        <v>338732</v>
      </c>
      <c r="F5" s="40">
        <v>27099</v>
      </c>
      <c r="G5" s="40">
        <f t="shared" ref="G5:G67" si="1">+E5+F5</f>
        <v>365831</v>
      </c>
      <c r="H5" s="31"/>
      <c r="L5" s="48"/>
    </row>
    <row r="6" spans="1:12" ht="20.25" customHeight="1" x14ac:dyDescent="0.25">
      <c r="A6" s="29">
        <v>5</v>
      </c>
      <c r="B6" s="39" t="s">
        <v>37</v>
      </c>
      <c r="C6" s="41">
        <v>45356</v>
      </c>
      <c r="D6" s="30" t="s">
        <v>19</v>
      </c>
      <c r="E6" s="40">
        <v>999520</v>
      </c>
      <c r="F6" s="40">
        <v>79962</v>
      </c>
      <c r="G6" s="40">
        <f t="shared" si="1"/>
        <v>1079482</v>
      </c>
      <c r="H6" s="31"/>
      <c r="L6" s="48"/>
    </row>
    <row r="7" spans="1:12" ht="20.25" customHeight="1" x14ac:dyDescent="0.25">
      <c r="A7" s="29">
        <v>6</v>
      </c>
      <c r="B7" s="39" t="s">
        <v>38</v>
      </c>
      <c r="C7" s="41">
        <v>45356</v>
      </c>
      <c r="D7" s="30" t="s">
        <v>19</v>
      </c>
      <c r="E7" s="40">
        <v>999520</v>
      </c>
      <c r="F7" s="40">
        <v>79962</v>
      </c>
      <c r="G7" s="40">
        <f t="shared" si="1"/>
        <v>1079482</v>
      </c>
      <c r="H7" s="31"/>
      <c r="L7" s="48"/>
    </row>
    <row r="8" spans="1:12" ht="20.25" customHeight="1" x14ac:dyDescent="0.25">
      <c r="A8" s="29">
        <v>7</v>
      </c>
      <c r="B8" s="39" t="s">
        <v>39</v>
      </c>
      <c r="C8" s="41">
        <v>45356</v>
      </c>
      <c r="D8" s="30" t="s">
        <v>19</v>
      </c>
      <c r="E8" s="40">
        <v>6666972</v>
      </c>
      <c r="F8" s="40">
        <v>533358</v>
      </c>
      <c r="G8" s="40">
        <f t="shared" si="1"/>
        <v>7200330</v>
      </c>
      <c r="H8" s="31"/>
      <c r="L8" s="48"/>
    </row>
    <row r="9" spans="1:12" ht="20.25" customHeight="1" x14ac:dyDescent="0.25">
      <c r="A9" s="29">
        <v>8</v>
      </c>
      <c r="B9" s="39" t="s">
        <v>40</v>
      </c>
      <c r="C9" s="41">
        <v>45357</v>
      </c>
      <c r="D9" s="30" t="s">
        <v>19</v>
      </c>
      <c r="E9" s="40">
        <v>2956454</v>
      </c>
      <c r="F9" s="40">
        <v>236516</v>
      </c>
      <c r="G9" s="40">
        <f t="shared" si="1"/>
        <v>3192970</v>
      </c>
      <c r="H9" s="31"/>
      <c r="L9" s="48"/>
    </row>
    <row r="10" spans="1:12" ht="20.25" customHeight="1" x14ac:dyDescent="0.25">
      <c r="A10" s="29">
        <v>9</v>
      </c>
      <c r="B10" s="39" t="s">
        <v>41</v>
      </c>
      <c r="C10" s="41">
        <v>45357</v>
      </c>
      <c r="D10" s="30" t="s">
        <v>19</v>
      </c>
      <c r="E10" s="40">
        <v>2468160</v>
      </c>
      <c r="F10" s="40">
        <v>197453</v>
      </c>
      <c r="G10" s="40">
        <f t="shared" si="1"/>
        <v>2665613</v>
      </c>
      <c r="H10" s="31"/>
      <c r="L10" s="48"/>
    </row>
    <row r="11" spans="1:12" ht="20.25" customHeight="1" x14ac:dyDescent="0.25">
      <c r="A11" s="29">
        <v>10</v>
      </c>
      <c r="B11" s="39" t="s">
        <v>42</v>
      </c>
      <c r="C11" s="41">
        <v>45357</v>
      </c>
      <c r="D11" s="30" t="s">
        <v>19</v>
      </c>
      <c r="E11" s="40">
        <v>999520</v>
      </c>
      <c r="F11" s="40">
        <v>79962</v>
      </c>
      <c r="G11" s="40">
        <f t="shared" si="1"/>
        <v>1079482</v>
      </c>
      <c r="H11" s="31"/>
      <c r="L11" s="48"/>
    </row>
    <row r="12" spans="1:12" ht="20.25" customHeight="1" x14ac:dyDescent="0.25">
      <c r="A12" s="29">
        <v>11</v>
      </c>
      <c r="B12" s="39" t="s">
        <v>43</v>
      </c>
      <c r="C12" s="41">
        <v>45357</v>
      </c>
      <c r="D12" s="30" t="s">
        <v>19</v>
      </c>
      <c r="E12" s="40">
        <v>2668892</v>
      </c>
      <c r="F12" s="40">
        <v>213511</v>
      </c>
      <c r="G12" s="40">
        <f t="shared" si="1"/>
        <v>2882403</v>
      </c>
      <c r="H12" s="31"/>
      <c r="L12" s="48"/>
    </row>
    <row r="13" spans="1:12" ht="20.25" customHeight="1" x14ac:dyDescent="0.25">
      <c r="A13" s="29">
        <v>12</v>
      </c>
      <c r="B13" s="39" t="s">
        <v>44</v>
      </c>
      <c r="C13" s="41">
        <v>45357</v>
      </c>
      <c r="D13" s="30" t="s">
        <v>19</v>
      </c>
      <c r="E13" s="40">
        <v>3780792</v>
      </c>
      <c r="F13" s="40">
        <v>302463</v>
      </c>
      <c r="G13" s="40">
        <f t="shared" si="1"/>
        <v>4083255</v>
      </c>
      <c r="H13" s="31"/>
      <c r="L13" s="48"/>
    </row>
    <row r="14" spans="1:12" ht="20.25" customHeight="1" x14ac:dyDescent="0.25">
      <c r="A14" s="29">
        <v>13</v>
      </c>
      <c r="B14" s="39" t="s">
        <v>45</v>
      </c>
      <c r="C14" s="41">
        <v>45357</v>
      </c>
      <c r="D14" s="30" t="s">
        <v>19</v>
      </c>
      <c r="E14" s="40">
        <v>3668412</v>
      </c>
      <c r="F14" s="40">
        <v>293473</v>
      </c>
      <c r="G14" s="40">
        <f t="shared" si="1"/>
        <v>3961885</v>
      </c>
      <c r="H14" s="31"/>
      <c r="L14" s="48"/>
    </row>
    <row r="15" spans="1:12" ht="20.25" customHeight="1" x14ac:dyDescent="0.25">
      <c r="A15" s="29">
        <v>14</v>
      </c>
      <c r="B15" s="39" t="s">
        <v>46</v>
      </c>
      <c r="C15" s="41">
        <v>45357</v>
      </c>
      <c r="D15" s="30" t="s">
        <v>19</v>
      </c>
      <c r="E15" s="40">
        <v>2111420</v>
      </c>
      <c r="F15" s="40">
        <v>168914</v>
      </c>
      <c r="G15" s="40">
        <f t="shared" si="1"/>
        <v>2280334</v>
      </c>
      <c r="H15" s="31"/>
      <c r="L15" s="48"/>
    </row>
    <row r="16" spans="1:12" ht="20.25" customHeight="1" x14ac:dyDescent="0.25">
      <c r="A16" s="29">
        <v>15</v>
      </c>
      <c r="B16" s="39" t="s">
        <v>47</v>
      </c>
      <c r="C16" s="41">
        <v>45357</v>
      </c>
      <c r="D16" s="30" t="s">
        <v>19</v>
      </c>
      <c r="E16" s="40">
        <v>2468160</v>
      </c>
      <c r="F16" s="40">
        <v>197453</v>
      </c>
      <c r="G16" s="40">
        <f t="shared" si="1"/>
        <v>2665613</v>
      </c>
      <c r="H16" s="31"/>
      <c r="L16" s="48"/>
    </row>
    <row r="17" spans="1:12" ht="20.25" customHeight="1" x14ac:dyDescent="0.25">
      <c r="A17" s="29">
        <v>16</v>
      </c>
      <c r="B17" s="39" t="s">
        <v>48</v>
      </c>
      <c r="C17" s="41">
        <v>45357</v>
      </c>
      <c r="D17" s="30" t="s">
        <v>19</v>
      </c>
      <c r="E17" s="40">
        <v>832196</v>
      </c>
      <c r="F17" s="40">
        <v>66576</v>
      </c>
      <c r="G17" s="40">
        <f t="shared" si="1"/>
        <v>898772</v>
      </c>
      <c r="H17" s="31"/>
      <c r="L17" s="48"/>
    </row>
    <row r="18" spans="1:12" ht="20.25" customHeight="1" x14ac:dyDescent="0.25">
      <c r="A18" s="29">
        <v>17</v>
      </c>
      <c r="B18" s="39" t="s">
        <v>49</v>
      </c>
      <c r="C18" s="41">
        <v>45357</v>
      </c>
      <c r="D18" s="30" t="s">
        <v>19</v>
      </c>
      <c r="E18" s="40">
        <v>1111900</v>
      </c>
      <c r="F18" s="40">
        <v>88952</v>
      </c>
      <c r="G18" s="40">
        <f t="shared" si="1"/>
        <v>1200852</v>
      </c>
      <c r="H18" s="31"/>
      <c r="L18" s="48"/>
    </row>
    <row r="19" spans="1:12" ht="20.25" customHeight="1" x14ac:dyDescent="0.25">
      <c r="A19" s="29">
        <v>18</v>
      </c>
      <c r="B19" s="39" t="s">
        <v>50</v>
      </c>
      <c r="C19" s="41">
        <v>45357</v>
      </c>
      <c r="D19" s="30" t="s">
        <v>19</v>
      </c>
      <c r="E19" s="40">
        <v>2199772</v>
      </c>
      <c r="F19" s="40">
        <v>175982</v>
      </c>
      <c r="G19" s="40">
        <f t="shared" si="1"/>
        <v>2375754</v>
      </c>
      <c r="H19" s="31"/>
      <c r="L19" s="48"/>
    </row>
    <row r="20" spans="1:12" ht="20.25" customHeight="1" x14ac:dyDescent="0.25">
      <c r="A20" s="29">
        <v>19</v>
      </c>
      <c r="B20" s="39" t="s">
        <v>51</v>
      </c>
      <c r="C20" s="41">
        <v>45358</v>
      </c>
      <c r="D20" s="30" t="s">
        <v>19</v>
      </c>
      <c r="E20" s="40">
        <v>4458256</v>
      </c>
      <c r="F20" s="40">
        <v>356660</v>
      </c>
      <c r="G20" s="40">
        <f t="shared" si="1"/>
        <v>4814916</v>
      </c>
      <c r="H20" s="31"/>
      <c r="L20" s="48"/>
    </row>
    <row r="21" spans="1:12" ht="20.25" customHeight="1" x14ac:dyDescent="0.25">
      <c r="A21" s="29">
        <v>20</v>
      </c>
      <c r="B21" s="39" t="s">
        <v>52</v>
      </c>
      <c r="C21" s="41">
        <v>45358</v>
      </c>
      <c r="D21" s="30" t="s">
        <v>19</v>
      </c>
      <c r="E21" s="40">
        <v>1468640</v>
      </c>
      <c r="F21" s="40">
        <v>117491</v>
      </c>
      <c r="G21" s="40">
        <f t="shared" si="1"/>
        <v>1586131</v>
      </c>
      <c r="H21" s="31"/>
      <c r="L21" s="48"/>
    </row>
    <row r="22" spans="1:12" ht="20.25" customHeight="1" x14ac:dyDescent="0.25">
      <c r="A22" s="29">
        <v>21</v>
      </c>
      <c r="B22" s="39" t="s">
        <v>53</v>
      </c>
      <c r="C22" s="41">
        <v>45358</v>
      </c>
      <c r="D22" s="30" t="s">
        <v>19</v>
      </c>
      <c r="E22" s="40">
        <v>4010792</v>
      </c>
      <c r="F22" s="40">
        <v>320863</v>
      </c>
      <c r="G22" s="40">
        <f t="shared" si="1"/>
        <v>4331655</v>
      </c>
      <c r="H22" s="31"/>
      <c r="L22" s="48"/>
    </row>
    <row r="23" spans="1:12" ht="20.25" customHeight="1" x14ac:dyDescent="0.25">
      <c r="A23" s="29">
        <v>22</v>
      </c>
      <c r="B23" s="39" t="s">
        <v>54</v>
      </c>
      <c r="C23" s="41">
        <v>45358</v>
      </c>
      <c r="D23" s="30" t="s">
        <v>19</v>
      </c>
      <c r="E23" s="40">
        <v>4579580</v>
      </c>
      <c r="F23" s="40">
        <v>366366</v>
      </c>
      <c r="G23" s="40">
        <f t="shared" si="1"/>
        <v>4945946</v>
      </c>
      <c r="H23" s="31"/>
      <c r="L23" s="48"/>
    </row>
    <row r="24" spans="1:12" ht="20.25" customHeight="1" x14ac:dyDescent="0.25">
      <c r="A24" s="29">
        <v>23</v>
      </c>
      <c r="B24" s="39" t="s">
        <v>55</v>
      </c>
      <c r="C24" s="41">
        <v>45358</v>
      </c>
      <c r="D24" s="30" t="s">
        <v>19</v>
      </c>
      <c r="E24" s="40">
        <v>1229520</v>
      </c>
      <c r="F24" s="40">
        <v>98362</v>
      </c>
      <c r="G24" s="40">
        <f t="shared" si="1"/>
        <v>1327882</v>
      </c>
      <c r="H24" s="31"/>
      <c r="L24" s="48"/>
    </row>
    <row r="25" spans="1:12" ht="20.25" customHeight="1" x14ac:dyDescent="0.25">
      <c r="A25" s="29">
        <v>24</v>
      </c>
      <c r="B25" s="39" t="s">
        <v>56</v>
      </c>
      <c r="C25" s="41">
        <v>45358</v>
      </c>
      <c r="D25" s="30" t="s">
        <v>19</v>
      </c>
      <c r="E25" s="40">
        <v>3580060</v>
      </c>
      <c r="F25" s="40">
        <v>286405</v>
      </c>
      <c r="G25" s="40">
        <f t="shared" si="1"/>
        <v>3866465</v>
      </c>
      <c r="H25" s="31"/>
      <c r="L25" s="48"/>
    </row>
    <row r="26" spans="1:12" ht="20.25" customHeight="1" x14ac:dyDescent="0.25">
      <c r="A26" s="29">
        <v>25</v>
      </c>
      <c r="B26" s="39" t="s">
        <v>57</v>
      </c>
      <c r="C26" s="41">
        <v>45358</v>
      </c>
      <c r="D26" s="30" t="s">
        <v>19</v>
      </c>
      <c r="E26" s="40">
        <v>3412736</v>
      </c>
      <c r="F26" s="40">
        <v>273019</v>
      </c>
      <c r="G26" s="40">
        <f t="shared" si="1"/>
        <v>3685755</v>
      </c>
      <c r="H26" s="31"/>
      <c r="L26" s="48"/>
    </row>
    <row r="27" spans="1:12" ht="20.25" customHeight="1" x14ac:dyDescent="0.25">
      <c r="A27" s="29">
        <v>26</v>
      </c>
      <c r="B27" s="39" t="s">
        <v>58</v>
      </c>
      <c r="C27" s="41">
        <v>45358</v>
      </c>
      <c r="D27" s="30" t="s">
        <v>19</v>
      </c>
      <c r="E27" s="40">
        <v>2914348</v>
      </c>
      <c r="F27" s="40">
        <v>233148</v>
      </c>
      <c r="G27" s="40">
        <f t="shared" si="1"/>
        <v>3147496</v>
      </c>
      <c r="H27" s="31"/>
      <c r="L27" s="48"/>
    </row>
    <row r="28" spans="1:12" ht="20.25" customHeight="1" x14ac:dyDescent="0.25">
      <c r="A28" s="29">
        <v>27</v>
      </c>
      <c r="B28" s="39" t="s">
        <v>59</v>
      </c>
      <c r="C28" s="41">
        <v>45358</v>
      </c>
      <c r="D28" s="30" t="s">
        <v>19</v>
      </c>
      <c r="E28" s="40">
        <v>2764540</v>
      </c>
      <c r="F28" s="40">
        <v>221163</v>
      </c>
      <c r="G28" s="40">
        <f t="shared" si="1"/>
        <v>2985703</v>
      </c>
      <c r="H28" s="31"/>
      <c r="L28" s="48"/>
    </row>
    <row r="29" spans="1:12" ht="20.25" customHeight="1" x14ac:dyDescent="0.25">
      <c r="A29" s="29">
        <v>28</v>
      </c>
      <c r="B29" s="39" t="s">
        <v>60</v>
      </c>
      <c r="C29" s="41">
        <v>45358</v>
      </c>
      <c r="D29" s="30" t="s">
        <v>19</v>
      </c>
      <c r="E29" s="40">
        <v>2919272</v>
      </c>
      <c r="F29" s="40">
        <v>233542</v>
      </c>
      <c r="G29" s="40">
        <f t="shared" si="1"/>
        <v>3152814</v>
      </c>
      <c r="H29" s="31"/>
      <c r="L29" s="48"/>
    </row>
    <row r="30" spans="1:12" ht="20.25" customHeight="1" x14ac:dyDescent="0.25">
      <c r="A30" s="29">
        <v>29</v>
      </c>
      <c r="B30" s="39" t="s">
        <v>61</v>
      </c>
      <c r="C30" s="41">
        <v>45358</v>
      </c>
      <c r="D30" s="30" t="s">
        <v>19</v>
      </c>
      <c r="E30" s="40">
        <v>1341900</v>
      </c>
      <c r="F30" s="40">
        <v>107352</v>
      </c>
      <c r="G30" s="40">
        <f t="shared" si="1"/>
        <v>1449252</v>
      </c>
      <c r="H30" s="31"/>
      <c r="L30" s="48"/>
    </row>
    <row r="31" spans="1:12" ht="20.25" customHeight="1" x14ac:dyDescent="0.25">
      <c r="A31" s="29">
        <v>30</v>
      </c>
      <c r="B31" s="39" t="s">
        <v>62</v>
      </c>
      <c r="C31" s="41">
        <v>45358</v>
      </c>
      <c r="D31" s="30" t="s">
        <v>19</v>
      </c>
      <c r="E31" s="40">
        <v>1870104</v>
      </c>
      <c r="F31" s="40">
        <v>149608</v>
      </c>
      <c r="G31" s="40">
        <f t="shared" si="1"/>
        <v>2019712</v>
      </c>
      <c r="H31" s="31"/>
      <c r="L31" s="48"/>
    </row>
    <row r="32" spans="1:12" ht="20.25" customHeight="1" x14ac:dyDescent="0.25">
      <c r="A32" s="29">
        <v>31</v>
      </c>
      <c r="B32" s="39" t="s">
        <v>63</v>
      </c>
      <c r="C32" s="41">
        <v>45358</v>
      </c>
      <c r="D32" s="30" t="s">
        <v>19</v>
      </c>
      <c r="E32" s="40">
        <v>200732</v>
      </c>
      <c r="F32" s="40">
        <v>16059</v>
      </c>
      <c r="G32" s="40">
        <f t="shared" si="1"/>
        <v>216791</v>
      </c>
      <c r="H32" s="31"/>
      <c r="L32" s="48"/>
    </row>
    <row r="33" spans="1:12" ht="20.25" customHeight="1" x14ac:dyDescent="0.25">
      <c r="A33" s="29">
        <v>32</v>
      </c>
      <c r="B33" s="39" t="s">
        <v>64</v>
      </c>
      <c r="C33" s="41">
        <v>45358</v>
      </c>
      <c r="D33" s="30" t="s">
        <v>19</v>
      </c>
      <c r="E33" s="40">
        <v>3580060</v>
      </c>
      <c r="F33" s="40">
        <v>286405</v>
      </c>
      <c r="G33" s="40">
        <f t="shared" si="1"/>
        <v>3866465</v>
      </c>
      <c r="H33" s="31"/>
      <c r="L33" s="48"/>
    </row>
    <row r="34" spans="1:12" ht="20.25" customHeight="1" x14ac:dyDescent="0.25">
      <c r="A34" s="29">
        <v>33</v>
      </c>
      <c r="B34" s="39" t="s">
        <v>65</v>
      </c>
      <c r="C34" s="41">
        <v>45359</v>
      </c>
      <c r="D34" s="30" t="s">
        <v>19</v>
      </c>
      <c r="E34" s="40">
        <v>4701340</v>
      </c>
      <c r="F34" s="40">
        <v>376107</v>
      </c>
      <c r="G34" s="40">
        <f t="shared" si="1"/>
        <v>5077447</v>
      </c>
      <c r="H34" s="31"/>
      <c r="L34" s="48"/>
    </row>
    <row r="35" spans="1:12" ht="20.25" customHeight="1" x14ac:dyDescent="0.25">
      <c r="A35" s="29">
        <v>34</v>
      </c>
      <c r="B35" s="39" t="s">
        <v>66</v>
      </c>
      <c r="C35" s="41">
        <v>45359</v>
      </c>
      <c r="D35" s="30" t="s">
        <v>19</v>
      </c>
      <c r="E35" s="40">
        <v>3964792</v>
      </c>
      <c r="F35" s="40">
        <v>317183</v>
      </c>
      <c r="G35" s="40">
        <f t="shared" si="1"/>
        <v>4281975</v>
      </c>
      <c r="H35" s="31"/>
      <c r="L35" s="48"/>
    </row>
    <row r="36" spans="1:12" ht="20.25" customHeight="1" x14ac:dyDescent="0.25">
      <c r="A36" s="29">
        <v>35</v>
      </c>
      <c r="B36" s="39" t="s">
        <v>67</v>
      </c>
      <c r="C36" s="41">
        <v>45359</v>
      </c>
      <c r="D36" s="30" t="s">
        <v>19</v>
      </c>
      <c r="E36" s="40">
        <v>2111420</v>
      </c>
      <c r="F36" s="40">
        <v>168914</v>
      </c>
      <c r="G36" s="40">
        <f t="shared" si="1"/>
        <v>2280334</v>
      </c>
      <c r="H36" s="31"/>
      <c r="L36" s="48"/>
    </row>
    <row r="37" spans="1:12" ht="20.25" customHeight="1" x14ac:dyDescent="0.25">
      <c r="A37" s="29">
        <v>36</v>
      </c>
      <c r="B37" s="39" t="s">
        <v>68</v>
      </c>
      <c r="C37" s="41">
        <v>45359</v>
      </c>
      <c r="D37" s="30" t="s">
        <v>19</v>
      </c>
      <c r="E37" s="40">
        <v>6386952</v>
      </c>
      <c r="F37" s="40">
        <v>510956</v>
      </c>
      <c r="G37" s="40">
        <f t="shared" si="1"/>
        <v>6897908</v>
      </c>
      <c r="H37" s="31"/>
      <c r="L37" s="48"/>
    </row>
    <row r="38" spans="1:12" ht="20.25" customHeight="1" x14ac:dyDescent="0.25">
      <c r="A38" s="29">
        <v>37</v>
      </c>
      <c r="B38" s="39" t="s">
        <v>69</v>
      </c>
      <c r="C38" s="41">
        <v>45359</v>
      </c>
      <c r="D38" s="30" t="s">
        <v>19</v>
      </c>
      <c r="E38" s="40">
        <v>4918312</v>
      </c>
      <c r="F38" s="40">
        <v>393465</v>
      </c>
      <c r="G38" s="40">
        <f t="shared" si="1"/>
        <v>5311777</v>
      </c>
      <c r="H38" s="31"/>
      <c r="L38" s="48"/>
    </row>
    <row r="39" spans="1:12" ht="20.25" customHeight="1" x14ac:dyDescent="0.25">
      <c r="A39" s="29">
        <v>38</v>
      </c>
      <c r="B39" s="39" t="s">
        <v>70</v>
      </c>
      <c r="C39" s="41">
        <v>45359</v>
      </c>
      <c r="D39" s="30" t="s">
        <v>19</v>
      </c>
      <c r="E39" s="40">
        <v>2668892</v>
      </c>
      <c r="F39" s="40">
        <v>213511</v>
      </c>
      <c r="G39" s="40">
        <f t="shared" si="1"/>
        <v>2882403</v>
      </c>
      <c r="H39" s="31"/>
      <c r="L39" s="48"/>
    </row>
    <row r="40" spans="1:12" ht="20.25" customHeight="1" x14ac:dyDescent="0.25">
      <c r="A40" s="29">
        <v>39</v>
      </c>
      <c r="B40" s="39" t="s">
        <v>71</v>
      </c>
      <c r="C40" s="41">
        <v>45359</v>
      </c>
      <c r="D40" s="30" t="s">
        <v>19</v>
      </c>
      <c r="E40" s="40">
        <v>2245772</v>
      </c>
      <c r="F40" s="40">
        <v>179662</v>
      </c>
      <c r="G40" s="40">
        <f t="shared" si="1"/>
        <v>2425434</v>
      </c>
      <c r="H40" s="31"/>
      <c r="L40" s="48"/>
    </row>
    <row r="41" spans="1:12" ht="20.25" customHeight="1" x14ac:dyDescent="0.25">
      <c r="A41" s="29">
        <v>40</v>
      </c>
      <c r="B41" s="39" t="s">
        <v>72</v>
      </c>
      <c r="C41" s="41">
        <v>45359</v>
      </c>
      <c r="D41" s="30" t="s">
        <v>19</v>
      </c>
      <c r="E41" s="40">
        <v>3998080</v>
      </c>
      <c r="F41" s="40">
        <v>319846</v>
      </c>
      <c r="G41" s="40">
        <f t="shared" si="1"/>
        <v>4317926</v>
      </c>
      <c r="H41" s="31"/>
      <c r="L41" s="48"/>
    </row>
    <row r="42" spans="1:12" ht="20.25" customHeight="1" x14ac:dyDescent="0.25">
      <c r="A42" s="29">
        <v>41</v>
      </c>
      <c r="B42" s="39" t="s">
        <v>73</v>
      </c>
      <c r="C42" s="41">
        <v>45359</v>
      </c>
      <c r="D42" s="30" t="s">
        <v>19</v>
      </c>
      <c r="E42" s="40">
        <v>2998560</v>
      </c>
      <c r="F42" s="40">
        <v>239885</v>
      </c>
      <c r="G42" s="40">
        <f t="shared" si="1"/>
        <v>3238445</v>
      </c>
      <c r="H42" s="31"/>
      <c r="L42" s="48"/>
    </row>
    <row r="43" spans="1:12" ht="20.25" customHeight="1" x14ac:dyDescent="0.25">
      <c r="A43" s="29">
        <v>42</v>
      </c>
      <c r="B43" s="39" t="s">
        <v>74</v>
      </c>
      <c r="C43" s="41">
        <v>45362</v>
      </c>
      <c r="D43" s="30" t="s">
        <v>19</v>
      </c>
      <c r="E43" s="40">
        <v>1807372</v>
      </c>
      <c r="F43" s="40">
        <v>144590</v>
      </c>
      <c r="G43" s="40">
        <f t="shared" si="1"/>
        <v>1951962</v>
      </c>
      <c r="H43" s="31"/>
      <c r="L43" s="48"/>
    </row>
    <row r="44" spans="1:12" ht="20.25" customHeight="1" x14ac:dyDescent="0.25">
      <c r="A44" s="29">
        <v>43</v>
      </c>
      <c r="B44" s="39" t="s">
        <v>75</v>
      </c>
      <c r="C44" s="41">
        <v>45362</v>
      </c>
      <c r="D44" s="30" t="s">
        <v>19</v>
      </c>
      <c r="E44" s="40">
        <v>734320</v>
      </c>
      <c r="F44" s="40">
        <v>58746</v>
      </c>
      <c r="G44" s="40">
        <f t="shared" si="1"/>
        <v>793066</v>
      </c>
      <c r="H44" s="31"/>
      <c r="L44" s="48"/>
    </row>
    <row r="45" spans="1:12" ht="20.25" customHeight="1" x14ac:dyDescent="0.25">
      <c r="A45" s="29">
        <v>44</v>
      </c>
      <c r="B45" s="39" t="s">
        <v>76</v>
      </c>
      <c r="C45" s="41">
        <v>45363</v>
      </c>
      <c r="D45" s="30" t="s">
        <v>19</v>
      </c>
      <c r="E45" s="40">
        <v>1468640</v>
      </c>
      <c r="F45" s="40">
        <v>117491</v>
      </c>
      <c r="G45" s="40">
        <f t="shared" si="1"/>
        <v>1586131</v>
      </c>
      <c r="H45" s="31"/>
      <c r="L45" s="48"/>
    </row>
    <row r="46" spans="1:12" ht="20.25" customHeight="1" x14ac:dyDescent="0.25">
      <c r="A46" s="29">
        <v>45</v>
      </c>
      <c r="B46" s="39" t="s">
        <v>77</v>
      </c>
      <c r="C46" s="41">
        <v>45363</v>
      </c>
      <c r="D46" s="30" t="s">
        <v>19</v>
      </c>
      <c r="E46" s="40">
        <v>2668892</v>
      </c>
      <c r="F46" s="40">
        <v>213511</v>
      </c>
      <c r="G46" s="40">
        <f t="shared" si="1"/>
        <v>2882403</v>
      </c>
      <c r="H46" s="31"/>
      <c r="L46" s="48"/>
    </row>
    <row r="47" spans="1:12" ht="20.25" customHeight="1" x14ac:dyDescent="0.25">
      <c r="A47" s="29">
        <v>46</v>
      </c>
      <c r="B47" s="39" t="s">
        <v>78</v>
      </c>
      <c r="C47" s="41">
        <v>45363</v>
      </c>
      <c r="D47" s="30" t="s">
        <v>19</v>
      </c>
      <c r="E47" s="40">
        <v>1200252</v>
      </c>
      <c r="F47" s="40">
        <v>96020</v>
      </c>
      <c r="G47" s="40">
        <f t="shared" si="1"/>
        <v>1296272</v>
      </c>
      <c r="H47" s="31"/>
      <c r="L47" s="48"/>
    </row>
    <row r="48" spans="1:12" ht="20.25" customHeight="1" x14ac:dyDescent="0.25">
      <c r="A48" s="29">
        <v>47</v>
      </c>
      <c r="B48" s="39" t="s">
        <v>79</v>
      </c>
      <c r="C48" s="41">
        <v>45363</v>
      </c>
      <c r="D48" s="30" t="s">
        <v>19</v>
      </c>
      <c r="E48" s="40">
        <v>7410816</v>
      </c>
      <c r="F48" s="40">
        <v>592865</v>
      </c>
      <c r="G48" s="40">
        <f t="shared" si="1"/>
        <v>8003681</v>
      </c>
      <c r="H48" s="31"/>
      <c r="L48" s="48"/>
    </row>
    <row r="49" spans="1:12" ht="20.25" customHeight="1" x14ac:dyDescent="0.25">
      <c r="A49" s="29">
        <v>48</v>
      </c>
      <c r="B49" s="39" t="s">
        <v>80</v>
      </c>
      <c r="C49" s="41">
        <v>45363</v>
      </c>
      <c r="D49" s="30" t="s">
        <v>19</v>
      </c>
      <c r="E49" s="40">
        <v>3780792</v>
      </c>
      <c r="F49" s="40">
        <v>302463</v>
      </c>
      <c r="G49" s="40">
        <f t="shared" si="1"/>
        <v>4083255</v>
      </c>
      <c r="H49" s="31"/>
      <c r="L49" s="48"/>
    </row>
    <row r="50" spans="1:12" ht="20.25" customHeight="1" x14ac:dyDescent="0.25">
      <c r="A50" s="29">
        <v>49</v>
      </c>
      <c r="B50" s="39" t="s">
        <v>81</v>
      </c>
      <c r="C50" s="41">
        <v>45363</v>
      </c>
      <c r="D50" s="30" t="s">
        <v>19</v>
      </c>
      <c r="E50" s="40">
        <v>2668892</v>
      </c>
      <c r="F50" s="40">
        <v>213511</v>
      </c>
      <c r="G50" s="40">
        <f t="shared" si="1"/>
        <v>2882403</v>
      </c>
      <c r="H50" s="31"/>
      <c r="L50" s="48"/>
    </row>
    <row r="51" spans="1:12" ht="20.25" customHeight="1" x14ac:dyDescent="0.25">
      <c r="A51" s="29">
        <v>50</v>
      </c>
      <c r="B51" s="39" t="s">
        <v>82</v>
      </c>
      <c r="C51" s="41">
        <v>45363</v>
      </c>
      <c r="D51" s="30" t="s">
        <v>19</v>
      </c>
      <c r="E51" s="40">
        <v>6043240</v>
      </c>
      <c r="F51" s="40">
        <v>483459</v>
      </c>
      <c r="G51" s="40">
        <f t="shared" si="1"/>
        <v>6526699</v>
      </c>
      <c r="H51" s="31"/>
      <c r="L51" s="48"/>
    </row>
    <row r="52" spans="1:12" ht="20.25" customHeight="1" x14ac:dyDescent="0.25">
      <c r="A52" s="29">
        <v>51</v>
      </c>
      <c r="B52" s="39" t="s">
        <v>83</v>
      </c>
      <c r="C52" s="41">
        <v>45363</v>
      </c>
      <c r="D52" s="30" t="s">
        <v>19</v>
      </c>
      <c r="E52" s="40">
        <v>1111900</v>
      </c>
      <c r="F52" s="40">
        <v>88952</v>
      </c>
      <c r="G52" s="40">
        <f t="shared" si="1"/>
        <v>1200852</v>
      </c>
      <c r="H52" s="31"/>
      <c r="L52" s="48"/>
    </row>
    <row r="53" spans="1:12" ht="20.25" customHeight="1" x14ac:dyDescent="0.25">
      <c r="A53" s="29">
        <v>52</v>
      </c>
      <c r="B53" s="39" t="s">
        <v>84</v>
      </c>
      <c r="C53" s="41">
        <v>45363</v>
      </c>
      <c r="D53" s="30" t="s">
        <v>19</v>
      </c>
      <c r="E53" s="40">
        <v>2869624</v>
      </c>
      <c r="F53" s="40">
        <v>229570</v>
      </c>
      <c r="G53" s="40">
        <f t="shared" si="1"/>
        <v>3099194</v>
      </c>
      <c r="H53" s="31"/>
      <c r="L53" s="48"/>
    </row>
    <row r="54" spans="1:12" ht="20.25" customHeight="1" x14ac:dyDescent="0.25">
      <c r="A54" s="29">
        <v>53</v>
      </c>
      <c r="B54" s="39" t="s">
        <v>85</v>
      </c>
      <c r="C54" s="41">
        <v>45363</v>
      </c>
      <c r="D54" s="30" t="s">
        <v>19</v>
      </c>
      <c r="E54" s="40">
        <v>1200252</v>
      </c>
      <c r="F54" s="40">
        <v>96020</v>
      </c>
      <c r="G54" s="40">
        <f t="shared" si="1"/>
        <v>1296272</v>
      </c>
      <c r="H54" s="31"/>
      <c r="L54" s="48"/>
    </row>
    <row r="55" spans="1:12" ht="20.25" customHeight="1" x14ac:dyDescent="0.25">
      <c r="A55" s="29">
        <v>54</v>
      </c>
      <c r="B55" s="39" t="s">
        <v>86</v>
      </c>
      <c r="C55" s="41">
        <v>45363</v>
      </c>
      <c r="D55" s="30" t="s">
        <v>19</v>
      </c>
      <c r="E55" s="40">
        <v>1395208</v>
      </c>
      <c r="F55" s="40">
        <v>111617</v>
      </c>
      <c r="G55" s="40">
        <f t="shared" si="1"/>
        <v>1506825</v>
      </c>
      <c r="H55" s="31"/>
      <c r="L55" s="48"/>
    </row>
    <row r="56" spans="1:12" ht="20.25" customHeight="1" x14ac:dyDescent="0.25">
      <c r="A56" s="29">
        <v>55</v>
      </c>
      <c r="B56" s="39" t="s">
        <v>87</v>
      </c>
      <c r="C56" s="41">
        <v>45364</v>
      </c>
      <c r="D56" s="30" t="s">
        <v>19</v>
      </c>
      <c r="E56" s="40">
        <v>555950</v>
      </c>
      <c r="F56" s="40">
        <v>44476</v>
      </c>
      <c r="G56" s="40">
        <f t="shared" si="1"/>
        <v>600426</v>
      </c>
      <c r="H56" s="31"/>
      <c r="L56" s="48"/>
    </row>
    <row r="57" spans="1:12" ht="20.25" customHeight="1" x14ac:dyDescent="0.25">
      <c r="A57" s="29">
        <v>56</v>
      </c>
      <c r="B57" s="39" t="s">
        <v>88</v>
      </c>
      <c r="C57" s="41">
        <v>45364</v>
      </c>
      <c r="D57" s="30" t="s">
        <v>19</v>
      </c>
      <c r="E57" s="40">
        <v>1999040</v>
      </c>
      <c r="F57" s="40">
        <v>159923</v>
      </c>
      <c r="G57" s="40">
        <f t="shared" si="1"/>
        <v>2158963</v>
      </c>
      <c r="H57" s="31"/>
      <c r="L57" s="48"/>
    </row>
    <row r="58" spans="1:12" ht="20.25" customHeight="1" x14ac:dyDescent="0.25">
      <c r="A58" s="29">
        <v>57</v>
      </c>
      <c r="B58" s="39" t="s">
        <v>89</v>
      </c>
      <c r="C58" s="41">
        <v>45364</v>
      </c>
      <c r="D58" s="30" t="s">
        <v>19</v>
      </c>
      <c r="E58" s="40">
        <v>1111900</v>
      </c>
      <c r="F58" s="40">
        <v>88952</v>
      </c>
      <c r="G58" s="40">
        <f t="shared" si="1"/>
        <v>1200852</v>
      </c>
      <c r="H58" s="31"/>
      <c r="L58" s="48"/>
    </row>
    <row r="59" spans="1:12" ht="20.25" customHeight="1" x14ac:dyDescent="0.25">
      <c r="A59" s="29">
        <v>58</v>
      </c>
      <c r="B59" s="39" t="s">
        <v>90</v>
      </c>
      <c r="C59" s="41">
        <v>45364</v>
      </c>
      <c r="D59" s="30" t="s">
        <v>19</v>
      </c>
      <c r="E59" s="40">
        <v>2429772</v>
      </c>
      <c r="F59" s="40">
        <v>194382</v>
      </c>
      <c r="G59" s="40">
        <f t="shared" si="1"/>
        <v>2624154</v>
      </c>
      <c r="H59" s="31"/>
      <c r="L59" s="48"/>
    </row>
    <row r="60" spans="1:12" ht="20.25" customHeight="1" x14ac:dyDescent="0.25">
      <c r="A60" s="29">
        <v>59</v>
      </c>
      <c r="B60" s="39" t="s">
        <v>91</v>
      </c>
      <c r="C60" s="41">
        <v>45364</v>
      </c>
      <c r="D60" s="30" t="s">
        <v>19</v>
      </c>
      <c r="E60" s="40">
        <v>3350004</v>
      </c>
      <c r="F60" s="40">
        <v>268000</v>
      </c>
      <c r="G60" s="40">
        <f t="shared" si="1"/>
        <v>3618004</v>
      </c>
      <c r="H60" s="31"/>
      <c r="L60" s="48"/>
    </row>
    <row r="61" spans="1:12" ht="20.25" customHeight="1" x14ac:dyDescent="0.25">
      <c r="A61" s="29">
        <v>60</v>
      </c>
      <c r="B61" s="39" t="s">
        <v>92</v>
      </c>
      <c r="C61" s="41">
        <v>45364</v>
      </c>
      <c r="D61" s="30" t="s">
        <v>19</v>
      </c>
      <c r="E61" s="40">
        <v>1715372</v>
      </c>
      <c r="F61" s="40">
        <v>137230</v>
      </c>
      <c r="G61" s="40">
        <f t="shared" si="1"/>
        <v>1852602</v>
      </c>
      <c r="H61" s="31"/>
      <c r="L61" s="48"/>
    </row>
    <row r="62" spans="1:12" ht="20.25" customHeight="1" x14ac:dyDescent="0.25">
      <c r="A62" s="29">
        <v>61</v>
      </c>
      <c r="B62" s="39" t="s">
        <v>93</v>
      </c>
      <c r="C62" s="41">
        <v>45364</v>
      </c>
      <c r="D62" s="30" t="s">
        <v>19</v>
      </c>
      <c r="E62" s="40">
        <v>230000</v>
      </c>
      <c r="F62" s="40">
        <v>18400</v>
      </c>
      <c r="G62" s="40">
        <f t="shared" si="1"/>
        <v>248400</v>
      </c>
      <c r="H62" s="31"/>
      <c r="L62" s="48"/>
    </row>
    <row r="63" spans="1:12" ht="20.25" customHeight="1" x14ac:dyDescent="0.25">
      <c r="A63" s="29">
        <v>62</v>
      </c>
      <c r="B63" s="39" t="s">
        <v>94</v>
      </c>
      <c r="C63" s="41">
        <v>45364</v>
      </c>
      <c r="D63" s="30" t="s">
        <v>19</v>
      </c>
      <c r="E63" s="40">
        <v>1870104</v>
      </c>
      <c r="F63" s="40">
        <v>149608</v>
      </c>
      <c r="G63" s="40">
        <f t="shared" si="1"/>
        <v>2019712</v>
      </c>
      <c r="H63" s="31"/>
      <c r="L63" s="48"/>
    </row>
    <row r="64" spans="1:12" ht="20.25" customHeight="1" x14ac:dyDescent="0.25">
      <c r="A64" s="29">
        <v>63</v>
      </c>
      <c r="B64" s="39" t="s">
        <v>95</v>
      </c>
      <c r="C64" s="41">
        <v>45365</v>
      </c>
      <c r="D64" s="30" t="s">
        <v>19</v>
      </c>
      <c r="E64" s="40">
        <v>6626400</v>
      </c>
      <c r="F64" s="40">
        <v>530112</v>
      </c>
      <c r="G64" s="40">
        <f t="shared" si="1"/>
        <v>7156512</v>
      </c>
      <c r="H64" s="31"/>
      <c r="L64" s="48"/>
    </row>
    <row r="65" spans="1:12" ht="20.25" customHeight="1" x14ac:dyDescent="0.25">
      <c r="A65" s="29">
        <v>64</v>
      </c>
      <c r="B65" s="39" t="s">
        <v>96</v>
      </c>
      <c r="C65" s="41">
        <v>45365</v>
      </c>
      <c r="D65" s="30" t="s">
        <v>19</v>
      </c>
      <c r="E65" s="40">
        <v>1571900</v>
      </c>
      <c r="F65" s="40">
        <v>125752</v>
      </c>
      <c r="G65" s="40">
        <f t="shared" si="1"/>
        <v>1697652</v>
      </c>
      <c r="H65" s="31"/>
      <c r="L65" s="48"/>
    </row>
    <row r="66" spans="1:12" ht="20.25" customHeight="1" x14ac:dyDescent="0.25">
      <c r="A66" s="29">
        <v>65</v>
      </c>
      <c r="B66" s="39" t="s">
        <v>97</v>
      </c>
      <c r="C66" s="41">
        <v>45366</v>
      </c>
      <c r="D66" s="30" t="s">
        <v>19</v>
      </c>
      <c r="E66" s="40">
        <v>1698640</v>
      </c>
      <c r="F66" s="40">
        <v>135891</v>
      </c>
      <c r="G66" s="40">
        <f t="shared" si="1"/>
        <v>1834531</v>
      </c>
      <c r="H66" s="31"/>
      <c r="L66" s="48"/>
    </row>
    <row r="67" spans="1:12" ht="20.25" customHeight="1" x14ac:dyDescent="0.25">
      <c r="A67" s="29">
        <v>66</v>
      </c>
      <c r="B67" s="39" t="s">
        <v>98</v>
      </c>
      <c r="C67" s="41">
        <v>45366</v>
      </c>
      <c r="D67" s="30" t="s">
        <v>19</v>
      </c>
      <c r="E67" s="40">
        <v>200732</v>
      </c>
      <c r="F67" s="40">
        <v>16059</v>
      </c>
      <c r="G67" s="40">
        <f t="shared" si="1"/>
        <v>216791</v>
      </c>
      <c r="H67" s="31"/>
      <c r="L67" s="48"/>
    </row>
    <row r="68" spans="1:12" ht="20.25" customHeight="1" x14ac:dyDescent="0.25">
      <c r="A68" s="29">
        <v>67</v>
      </c>
      <c r="B68" s="39" t="s">
        <v>99</v>
      </c>
      <c r="C68" s="41">
        <v>45366</v>
      </c>
      <c r="D68" s="30" t="s">
        <v>19</v>
      </c>
      <c r="E68" s="40">
        <v>1715372</v>
      </c>
      <c r="F68" s="40">
        <v>137230</v>
      </c>
      <c r="G68" s="40">
        <f t="shared" ref="G68:G107" si="2">+E68+F68</f>
        <v>1852602</v>
      </c>
      <c r="H68" s="31"/>
      <c r="L68" s="48"/>
    </row>
    <row r="69" spans="1:12" ht="20.25" customHeight="1" x14ac:dyDescent="0.25">
      <c r="A69" s="29">
        <v>68</v>
      </c>
      <c r="B69" s="39" t="s">
        <v>100</v>
      </c>
      <c r="C69" s="41">
        <v>45366</v>
      </c>
      <c r="D69" s="30" t="s">
        <v>19</v>
      </c>
      <c r="E69" s="40">
        <v>1111900</v>
      </c>
      <c r="F69" s="40">
        <v>88952</v>
      </c>
      <c r="G69" s="40">
        <f t="shared" si="2"/>
        <v>1200852</v>
      </c>
      <c r="H69" s="31"/>
      <c r="L69" s="48"/>
    </row>
    <row r="70" spans="1:12" ht="20.25" customHeight="1" x14ac:dyDescent="0.25">
      <c r="A70" s="29">
        <v>69</v>
      </c>
      <c r="B70" s="39" t="s">
        <v>101</v>
      </c>
      <c r="C70" s="41">
        <v>45366</v>
      </c>
      <c r="D70" s="30" t="s">
        <v>19</v>
      </c>
      <c r="E70" s="40">
        <v>1468640</v>
      </c>
      <c r="F70" s="40">
        <v>117491</v>
      </c>
      <c r="G70" s="40">
        <f t="shared" si="2"/>
        <v>1586131</v>
      </c>
      <c r="H70" s="31"/>
      <c r="L70" s="48"/>
    </row>
    <row r="71" spans="1:12" ht="20.25" customHeight="1" x14ac:dyDescent="0.25">
      <c r="A71" s="29">
        <v>70</v>
      </c>
      <c r="B71" s="39" t="s">
        <v>102</v>
      </c>
      <c r="C71" s="41">
        <v>45366</v>
      </c>
      <c r="D71" s="30" t="s">
        <v>19</v>
      </c>
      <c r="E71" s="40">
        <v>2468160</v>
      </c>
      <c r="F71" s="40">
        <v>197453</v>
      </c>
      <c r="G71" s="40">
        <f t="shared" si="2"/>
        <v>2665613</v>
      </c>
      <c r="H71" s="31"/>
      <c r="L71" s="48"/>
    </row>
    <row r="72" spans="1:12" ht="20.25" customHeight="1" x14ac:dyDescent="0.25">
      <c r="A72" s="29">
        <v>71</v>
      </c>
      <c r="B72" s="39" t="s">
        <v>103</v>
      </c>
      <c r="C72" s="41">
        <v>45370</v>
      </c>
      <c r="D72" s="30" t="s">
        <v>19</v>
      </c>
      <c r="E72" s="40">
        <v>1468640</v>
      </c>
      <c r="F72" s="40">
        <v>117491</v>
      </c>
      <c r="G72" s="40">
        <f t="shared" si="2"/>
        <v>1586131</v>
      </c>
      <c r="H72" s="31"/>
      <c r="L72" s="48"/>
    </row>
    <row r="73" spans="1:12" ht="20.25" customHeight="1" x14ac:dyDescent="0.25">
      <c r="A73" s="29">
        <v>72</v>
      </c>
      <c r="B73" s="39" t="s">
        <v>104</v>
      </c>
      <c r="C73" s="41">
        <v>45370</v>
      </c>
      <c r="D73" s="30" t="s">
        <v>19</v>
      </c>
      <c r="E73" s="40">
        <v>999520</v>
      </c>
      <c r="F73" s="40">
        <v>79962</v>
      </c>
      <c r="G73" s="40">
        <f t="shared" si="2"/>
        <v>1079482</v>
      </c>
      <c r="H73" s="31"/>
      <c r="L73" s="48"/>
    </row>
    <row r="74" spans="1:12" ht="20.25" customHeight="1" x14ac:dyDescent="0.25">
      <c r="A74" s="29">
        <v>73</v>
      </c>
      <c r="B74" s="39" t="s">
        <v>105</v>
      </c>
      <c r="C74" s="41">
        <v>45370</v>
      </c>
      <c r="D74" s="30" t="s">
        <v>19</v>
      </c>
      <c r="E74" s="40">
        <v>1468640</v>
      </c>
      <c r="F74" s="40">
        <v>117491</v>
      </c>
      <c r="G74" s="40">
        <f t="shared" si="2"/>
        <v>1586131</v>
      </c>
      <c r="H74" s="31"/>
      <c r="L74" s="48"/>
    </row>
    <row r="75" spans="1:12" ht="20.25" customHeight="1" x14ac:dyDescent="0.25">
      <c r="A75" s="29">
        <v>74</v>
      </c>
      <c r="B75" s="39" t="s">
        <v>106</v>
      </c>
      <c r="C75" s="41">
        <v>45370</v>
      </c>
      <c r="D75" s="30" t="s">
        <v>19</v>
      </c>
      <c r="E75" s="40">
        <v>2312152</v>
      </c>
      <c r="F75" s="40">
        <v>184972</v>
      </c>
      <c r="G75" s="40">
        <f t="shared" si="2"/>
        <v>2497124</v>
      </c>
      <c r="H75" s="31"/>
      <c r="L75" s="48"/>
    </row>
    <row r="76" spans="1:12" ht="20.25" customHeight="1" x14ac:dyDescent="0.25">
      <c r="A76" s="29">
        <v>75</v>
      </c>
      <c r="B76" s="39" t="s">
        <v>107</v>
      </c>
      <c r="C76" s="41">
        <v>45370</v>
      </c>
      <c r="D76" s="30" t="s">
        <v>19</v>
      </c>
      <c r="E76" s="40">
        <v>1003660</v>
      </c>
      <c r="F76" s="40">
        <v>80293</v>
      </c>
      <c r="G76" s="40">
        <f t="shared" si="2"/>
        <v>1083953</v>
      </c>
      <c r="H76" s="31"/>
      <c r="L76" s="48"/>
    </row>
    <row r="77" spans="1:12" ht="20.25" customHeight="1" x14ac:dyDescent="0.25">
      <c r="A77" s="29">
        <v>76</v>
      </c>
      <c r="B77" s="39" t="s">
        <v>108</v>
      </c>
      <c r="C77" s="41">
        <v>45370</v>
      </c>
      <c r="D77" s="30" t="s">
        <v>19</v>
      </c>
      <c r="E77" s="40">
        <v>1003660</v>
      </c>
      <c r="F77" s="40">
        <v>80293</v>
      </c>
      <c r="G77" s="40">
        <f t="shared" si="2"/>
        <v>1083953</v>
      </c>
      <c r="H77" s="31"/>
      <c r="L77" s="48"/>
    </row>
    <row r="78" spans="1:12" ht="20.25" customHeight="1" x14ac:dyDescent="0.25">
      <c r="A78" s="29">
        <v>77</v>
      </c>
      <c r="B78" s="39" t="s">
        <v>109</v>
      </c>
      <c r="C78" s="41">
        <v>45370</v>
      </c>
      <c r="D78" s="30" t="s">
        <v>19</v>
      </c>
      <c r="E78" s="40">
        <v>1003660</v>
      </c>
      <c r="F78" s="40">
        <v>80293</v>
      </c>
      <c r="G78" s="40">
        <f t="shared" si="2"/>
        <v>1083953</v>
      </c>
      <c r="H78" s="31"/>
      <c r="L78" s="48"/>
    </row>
    <row r="79" spans="1:12" ht="20.25" customHeight="1" x14ac:dyDescent="0.25">
      <c r="A79" s="29">
        <v>78</v>
      </c>
      <c r="B79" s="39" t="s">
        <v>110</v>
      </c>
      <c r="C79" s="41">
        <v>45370</v>
      </c>
      <c r="D79" s="30" t="s">
        <v>19</v>
      </c>
      <c r="E79" s="40">
        <v>2007320</v>
      </c>
      <c r="F79" s="40">
        <v>160586</v>
      </c>
      <c r="G79" s="40">
        <f t="shared" si="2"/>
        <v>2167906</v>
      </c>
      <c r="H79" s="31"/>
      <c r="L79" s="48"/>
    </row>
    <row r="80" spans="1:12" ht="20.25" customHeight="1" x14ac:dyDescent="0.25">
      <c r="A80" s="29">
        <v>79</v>
      </c>
      <c r="B80" s="39" t="s">
        <v>111</v>
      </c>
      <c r="C80" s="41">
        <v>45370</v>
      </c>
      <c r="D80" s="30" t="s">
        <v>19</v>
      </c>
      <c r="E80" s="40">
        <v>1999040</v>
      </c>
      <c r="F80" s="40">
        <v>159923</v>
      </c>
      <c r="G80" s="40">
        <f t="shared" si="2"/>
        <v>2158963</v>
      </c>
      <c r="H80" s="31"/>
      <c r="L80" s="48"/>
    </row>
    <row r="81" spans="1:12" ht="20.25" customHeight="1" x14ac:dyDescent="0.25">
      <c r="A81" s="29">
        <v>80</v>
      </c>
      <c r="B81" s="39" t="s">
        <v>112</v>
      </c>
      <c r="C81" s="41">
        <v>45370</v>
      </c>
      <c r="D81" s="30" t="s">
        <v>19</v>
      </c>
      <c r="E81" s="40">
        <v>1400984</v>
      </c>
      <c r="F81" s="40">
        <v>112079</v>
      </c>
      <c r="G81" s="40">
        <f t="shared" si="2"/>
        <v>1513063</v>
      </c>
      <c r="H81" s="31"/>
      <c r="L81" s="48"/>
    </row>
    <row r="82" spans="1:12" ht="20.25" customHeight="1" x14ac:dyDescent="0.25">
      <c r="A82" s="29">
        <v>81</v>
      </c>
      <c r="B82" s="39" t="s">
        <v>113</v>
      </c>
      <c r="C82" s="41">
        <v>45370</v>
      </c>
      <c r="D82" s="30" t="s">
        <v>19</v>
      </c>
      <c r="E82" s="40">
        <v>999520</v>
      </c>
      <c r="F82" s="40">
        <v>79962</v>
      </c>
      <c r="G82" s="40">
        <f t="shared" si="2"/>
        <v>1079482</v>
      </c>
      <c r="H82" s="31"/>
      <c r="L82" s="48"/>
    </row>
    <row r="83" spans="1:12" ht="20.25" customHeight="1" x14ac:dyDescent="0.25">
      <c r="A83" s="29">
        <v>82</v>
      </c>
      <c r="B83" s="39" t="s">
        <v>114</v>
      </c>
      <c r="C83" s="41">
        <v>45370</v>
      </c>
      <c r="D83" s="30" t="s">
        <v>19</v>
      </c>
      <c r="E83" s="40">
        <v>602196</v>
      </c>
      <c r="F83" s="40">
        <v>48176</v>
      </c>
      <c r="G83" s="40">
        <f t="shared" si="2"/>
        <v>650372</v>
      </c>
      <c r="H83" s="31"/>
      <c r="L83" s="48"/>
    </row>
    <row r="84" spans="1:12" ht="20.25" customHeight="1" x14ac:dyDescent="0.25">
      <c r="A84" s="29">
        <v>83</v>
      </c>
      <c r="B84" s="39" t="s">
        <v>115</v>
      </c>
      <c r="C84" s="41">
        <v>45370</v>
      </c>
      <c r="D84" s="30" t="s">
        <v>19</v>
      </c>
      <c r="E84" s="40">
        <v>2601236</v>
      </c>
      <c r="F84" s="40">
        <v>208099</v>
      </c>
      <c r="G84" s="40">
        <f t="shared" si="2"/>
        <v>2809335</v>
      </c>
      <c r="H84" s="31"/>
      <c r="L84" s="48"/>
    </row>
    <row r="85" spans="1:12" ht="20.25" customHeight="1" x14ac:dyDescent="0.25">
      <c r="A85" s="29">
        <v>84</v>
      </c>
      <c r="B85" s="39" t="s">
        <v>116</v>
      </c>
      <c r="C85" s="41">
        <v>45370</v>
      </c>
      <c r="D85" s="30" t="s">
        <v>19</v>
      </c>
      <c r="E85" s="40">
        <v>1999040</v>
      </c>
      <c r="F85" s="40">
        <v>159923</v>
      </c>
      <c r="G85" s="40">
        <f t="shared" si="2"/>
        <v>2158963</v>
      </c>
      <c r="H85" s="31"/>
      <c r="L85" s="48"/>
    </row>
    <row r="86" spans="1:12" ht="20.25" customHeight="1" x14ac:dyDescent="0.25">
      <c r="A86" s="29">
        <v>85</v>
      </c>
      <c r="B86" s="39" t="s">
        <v>117</v>
      </c>
      <c r="C86" s="41">
        <v>45370</v>
      </c>
      <c r="D86" s="30" t="s">
        <v>19</v>
      </c>
      <c r="E86" s="40">
        <v>2400504</v>
      </c>
      <c r="F86" s="40">
        <v>192040</v>
      </c>
      <c r="G86" s="40">
        <f t="shared" si="2"/>
        <v>2592544</v>
      </c>
      <c r="H86" s="31"/>
      <c r="L86" s="48"/>
    </row>
    <row r="87" spans="1:12" ht="20.25" customHeight="1" x14ac:dyDescent="0.25">
      <c r="A87" s="29">
        <v>86</v>
      </c>
      <c r="B87" s="39" t="s">
        <v>118</v>
      </c>
      <c r="C87" s="41">
        <v>45370</v>
      </c>
      <c r="D87" s="30" t="s">
        <v>19</v>
      </c>
      <c r="E87" s="40">
        <v>2468160</v>
      </c>
      <c r="F87" s="40">
        <v>197453</v>
      </c>
      <c r="G87" s="40">
        <f t="shared" si="2"/>
        <v>2665613</v>
      </c>
      <c r="H87" s="31"/>
      <c r="L87" s="48"/>
    </row>
    <row r="88" spans="1:12" ht="20.25" customHeight="1" x14ac:dyDescent="0.25">
      <c r="A88" s="29">
        <v>87</v>
      </c>
      <c r="B88" s="39" t="s">
        <v>119</v>
      </c>
      <c r="C88" s="41">
        <v>45370</v>
      </c>
      <c r="D88" s="30" t="s">
        <v>19</v>
      </c>
      <c r="E88" s="40">
        <v>999520</v>
      </c>
      <c r="F88" s="40">
        <v>79962</v>
      </c>
      <c r="G88" s="40">
        <f t="shared" si="2"/>
        <v>1079482</v>
      </c>
      <c r="H88" s="31"/>
      <c r="L88" s="48"/>
    </row>
    <row r="89" spans="1:12" ht="20.25" customHeight="1" x14ac:dyDescent="0.25">
      <c r="A89" s="29">
        <v>88</v>
      </c>
      <c r="B89" s="39" t="s">
        <v>120</v>
      </c>
      <c r="C89" s="41">
        <v>45370</v>
      </c>
      <c r="D89" s="30" t="s">
        <v>19</v>
      </c>
      <c r="E89" s="40">
        <v>1091520</v>
      </c>
      <c r="F89" s="40">
        <v>87322</v>
      </c>
      <c r="G89" s="40">
        <f t="shared" si="2"/>
        <v>1178842</v>
      </c>
      <c r="H89" s="31"/>
      <c r="L89" s="48"/>
    </row>
    <row r="90" spans="1:12" ht="20.25" customHeight="1" x14ac:dyDescent="0.25">
      <c r="A90" s="29">
        <v>89</v>
      </c>
      <c r="B90" s="39" t="s">
        <v>121</v>
      </c>
      <c r="C90" s="41">
        <v>45370</v>
      </c>
      <c r="D90" s="30" t="s">
        <v>19</v>
      </c>
      <c r="E90" s="40">
        <v>4579580</v>
      </c>
      <c r="F90" s="40">
        <v>366366</v>
      </c>
      <c r="G90" s="40">
        <f t="shared" si="2"/>
        <v>4945946</v>
      </c>
      <c r="H90" s="31"/>
      <c r="L90" s="48"/>
    </row>
    <row r="91" spans="1:12" ht="20.25" customHeight="1" x14ac:dyDescent="0.25">
      <c r="A91" s="29">
        <v>90</v>
      </c>
      <c r="B91" s="39" t="s">
        <v>122</v>
      </c>
      <c r="C91" s="41">
        <v>45371</v>
      </c>
      <c r="D91" s="30" t="s">
        <v>19</v>
      </c>
      <c r="E91" s="40">
        <v>2668892</v>
      </c>
      <c r="F91" s="40">
        <v>213511</v>
      </c>
      <c r="G91" s="40">
        <f t="shared" si="2"/>
        <v>2882403</v>
      </c>
      <c r="H91" s="31"/>
      <c r="L91" s="48"/>
    </row>
    <row r="92" spans="1:12" ht="20.25" customHeight="1" x14ac:dyDescent="0.25">
      <c r="A92" s="29">
        <v>91</v>
      </c>
      <c r="B92" s="39" t="s">
        <v>123</v>
      </c>
      <c r="C92" s="41">
        <v>45371</v>
      </c>
      <c r="D92" s="30" t="s">
        <v>19</v>
      </c>
      <c r="E92" s="40">
        <v>2781272</v>
      </c>
      <c r="F92" s="40">
        <v>222502</v>
      </c>
      <c r="G92" s="40">
        <f t="shared" si="2"/>
        <v>3003774</v>
      </c>
      <c r="H92" s="31"/>
      <c r="L92" s="48"/>
    </row>
    <row r="93" spans="1:12" ht="20.25" customHeight="1" x14ac:dyDescent="0.25">
      <c r="A93" s="29">
        <v>92</v>
      </c>
      <c r="B93" s="39" t="s">
        <v>124</v>
      </c>
      <c r="C93" s="41">
        <v>45372</v>
      </c>
      <c r="D93" s="30" t="s">
        <v>19</v>
      </c>
      <c r="E93" s="40">
        <v>2146104</v>
      </c>
      <c r="F93" s="40">
        <v>171688</v>
      </c>
      <c r="G93" s="40">
        <f t="shared" si="2"/>
        <v>2317792</v>
      </c>
      <c r="H93" s="31"/>
      <c r="L93" s="48"/>
    </row>
    <row r="94" spans="1:12" ht="20.25" customHeight="1" x14ac:dyDescent="0.25">
      <c r="A94" s="29">
        <v>93</v>
      </c>
      <c r="B94" s="39" t="s">
        <v>125</v>
      </c>
      <c r="C94" s="41">
        <v>45372</v>
      </c>
      <c r="D94" s="30" t="s">
        <v>19</v>
      </c>
      <c r="E94" s="40">
        <v>4075852</v>
      </c>
      <c r="F94" s="40">
        <v>326068</v>
      </c>
      <c r="G94" s="40">
        <f t="shared" si="2"/>
        <v>4401920</v>
      </c>
      <c r="H94" s="31"/>
      <c r="L94" s="48"/>
    </row>
    <row r="95" spans="1:12" ht="20.25" customHeight="1" x14ac:dyDescent="0.25">
      <c r="A95" s="29">
        <v>94</v>
      </c>
      <c r="B95" s="39" t="s">
        <v>126</v>
      </c>
      <c r="C95" s="41">
        <v>45372</v>
      </c>
      <c r="D95" s="30" t="s">
        <v>19</v>
      </c>
      <c r="E95" s="40">
        <v>2579220</v>
      </c>
      <c r="F95" s="40">
        <v>206338</v>
      </c>
      <c r="G95" s="40">
        <f t="shared" si="2"/>
        <v>2785558</v>
      </c>
      <c r="H95" s="31"/>
      <c r="L95" s="48"/>
    </row>
    <row r="96" spans="1:12" ht="20.25" customHeight="1" x14ac:dyDescent="0.25">
      <c r="A96" s="29">
        <v>95</v>
      </c>
      <c r="B96" s="39" t="s">
        <v>127</v>
      </c>
      <c r="C96" s="41">
        <v>45372</v>
      </c>
      <c r="D96" s="30" t="s">
        <v>19</v>
      </c>
      <c r="E96" s="40">
        <v>1669372</v>
      </c>
      <c r="F96" s="40">
        <v>133550</v>
      </c>
      <c r="G96" s="40">
        <f t="shared" si="2"/>
        <v>1802922</v>
      </c>
      <c r="H96" s="31"/>
      <c r="L96" s="48"/>
    </row>
    <row r="97" spans="1:12" ht="20.25" customHeight="1" x14ac:dyDescent="0.25">
      <c r="A97" s="29">
        <v>96</v>
      </c>
      <c r="B97" s="39" t="s">
        <v>128</v>
      </c>
      <c r="C97" s="41">
        <v>45372</v>
      </c>
      <c r="D97" s="30" t="s">
        <v>19</v>
      </c>
      <c r="E97" s="40">
        <v>230000</v>
      </c>
      <c r="F97" s="40">
        <v>18400</v>
      </c>
      <c r="G97" s="40">
        <f t="shared" si="2"/>
        <v>248400</v>
      </c>
      <c r="H97" s="31"/>
      <c r="L97" s="48"/>
    </row>
    <row r="98" spans="1:12" ht="20.25" customHeight="1" x14ac:dyDescent="0.25">
      <c r="A98" s="29">
        <v>97</v>
      </c>
      <c r="B98" s="39" t="s">
        <v>129</v>
      </c>
      <c r="C98" s="41">
        <v>45372</v>
      </c>
      <c r="D98" s="30" t="s">
        <v>19</v>
      </c>
      <c r="E98" s="40">
        <v>1899372</v>
      </c>
      <c r="F98" s="40">
        <v>151950</v>
      </c>
      <c r="G98" s="40">
        <f t="shared" si="2"/>
        <v>2051322</v>
      </c>
      <c r="H98" s="31"/>
      <c r="L98" s="48"/>
    </row>
    <row r="99" spans="1:12" ht="20.25" customHeight="1" x14ac:dyDescent="0.25">
      <c r="A99" s="29">
        <v>98</v>
      </c>
      <c r="B99" s="39" t="s">
        <v>130</v>
      </c>
      <c r="C99" s="41">
        <v>45372</v>
      </c>
      <c r="D99" s="30" t="s">
        <v>19</v>
      </c>
      <c r="E99" s="40">
        <v>677464</v>
      </c>
      <c r="F99" s="40">
        <v>54197</v>
      </c>
      <c r="G99" s="40">
        <f t="shared" si="2"/>
        <v>731661</v>
      </c>
      <c r="H99" s="31"/>
      <c r="L99" s="48"/>
    </row>
    <row r="100" spans="1:12" ht="20.25" customHeight="1" x14ac:dyDescent="0.25">
      <c r="A100" s="29">
        <v>99</v>
      </c>
      <c r="B100" s="39" t="s">
        <v>131</v>
      </c>
      <c r="C100" s="41">
        <v>45372</v>
      </c>
      <c r="D100" s="30" t="s">
        <v>19</v>
      </c>
      <c r="E100" s="40">
        <v>2696424</v>
      </c>
      <c r="F100" s="40">
        <v>215714</v>
      </c>
      <c r="G100" s="40">
        <f t="shared" si="2"/>
        <v>2912138</v>
      </c>
      <c r="H100" s="31"/>
      <c r="L100" s="48"/>
    </row>
    <row r="101" spans="1:12" ht="20.25" customHeight="1" x14ac:dyDescent="0.25">
      <c r="A101" s="29">
        <v>100</v>
      </c>
      <c r="B101" s="39" t="s">
        <v>132</v>
      </c>
      <c r="C101" s="41">
        <v>45372</v>
      </c>
      <c r="D101" s="30" t="s">
        <v>19</v>
      </c>
      <c r="E101" s="40">
        <v>1100300</v>
      </c>
      <c r="F101" s="40">
        <v>88024</v>
      </c>
      <c r="G101" s="40">
        <f t="shared" si="2"/>
        <v>1188324</v>
      </c>
      <c r="H101" s="31"/>
      <c r="L101" s="48"/>
    </row>
    <row r="102" spans="1:12" ht="20.25" customHeight="1" x14ac:dyDescent="0.25">
      <c r="A102" s="29">
        <v>101</v>
      </c>
      <c r="B102" s="39" t="s">
        <v>133</v>
      </c>
      <c r="C102" s="41">
        <v>45372</v>
      </c>
      <c r="D102" s="30" t="s">
        <v>19</v>
      </c>
      <c r="E102" s="40">
        <v>1761372</v>
      </c>
      <c r="F102" s="40">
        <v>140910</v>
      </c>
      <c r="G102" s="40">
        <f t="shared" si="2"/>
        <v>1902282</v>
      </c>
      <c r="H102" s="31"/>
      <c r="L102" s="48"/>
    </row>
    <row r="103" spans="1:12" ht="20.25" customHeight="1" x14ac:dyDescent="0.25">
      <c r="A103" s="29">
        <v>102</v>
      </c>
      <c r="B103" s="39" t="s">
        <v>134</v>
      </c>
      <c r="C103" s="41">
        <v>45372</v>
      </c>
      <c r="D103" s="30" t="s">
        <v>19</v>
      </c>
      <c r="E103" s="40">
        <v>1468640</v>
      </c>
      <c r="F103" s="40">
        <v>117491</v>
      </c>
      <c r="G103" s="40">
        <f t="shared" si="2"/>
        <v>1586131</v>
      </c>
      <c r="H103" s="31"/>
      <c r="L103" s="48"/>
    </row>
    <row r="104" spans="1:12" ht="20.25" customHeight="1" x14ac:dyDescent="0.25">
      <c r="A104" s="29">
        <v>103</v>
      </c>
      <c r="B104" s="39" t="s">
        <v>135</v>
      </c>
      <c r="C104" s="41">
        <v>45372</v>
      </c>
      <c r="D104" s="30" t="s">
        <v>19</v>
      </c>
      <c r="E104" s="40">
        <v>2111420</v>
      </c>
      <c r="F104" s="40">
        <v>168914</v>
      </c>
      <c r="G104" s="40">
        <f t="shared" si="2"/>
        <v>2280334</v>
      </c>
      <c r="H104" s="31"/>
      <c r="L104" s="48"/>
    </row>
    <row r="105" spans="1:12" ht="20.25" customHeight="1" x14ac:dyDescent="0.25">
      <c r="A105" s="29">
        <v>104</v>
      </c>
      <c r="B105" s="39" t="s">
        <v>136</v>
      </c>
      <c r="C105" s="41">
        <v>45372</v>
      </c>
      <c r="D105" s="30" t="s">
        <v>19</v>
      </c>
      <c r="E105" s="40">
        <v>999520</v>
      </c>
      <c r="F105" s="40">
        <v>79962</v>
      </c>
      <c r="G105" s="40">
        <f t="shared" si="2"/>
        <v>1079482</v>
      </c>
      <c r="H105" s="31"/>
      <c r="L105" s="48"/>
    </row>
    <row r="106" spans="1:12" ht="20.25" customHeight="1" x14ac:dyDescent="0.25">
      <c r="A106" s="29">
        <v>105</v>
      </c>
      <c r="B106" s="39" t="s">
        <v>137</v>
      </c>
      <c r="C106" s="41">
        <v>45372</v>
      </c>
      <c r="D106" s="30" t="s">
        <v>19</v>
      </c>
      <c r="E106" s="40">
        <v>1514640</v>
      </c>
      <c r="F106" s="40">
        <v>121171</v>
      </c>
      <c r="G106" s="40">
        <f t="shared" si="2"/>
        <v>1635811</v>
      </c>
      <c r="H106" s="31"/>
      <c r="L106" s="48"/>
    </row>
    <row r="107" spans="1:12" ht="20.25" customHeight="1" x14ac:dyDescent="0.25">
      <c r="A107" s="29">
        <v>106</v>
      </c>
      <c r="B107" s="39" t="s">
        <v>138</v>
      </c>
      <c r="C107" s="41">
        <v>45372</v>
      </c>
      <c r="D107" s="30" t="s">
        <v>19</v>
      </c>
      <c r="E107" s="40">
        <v>1999040</v>
      </c>
      <c r="F107" s="40">
        <v>159923</v>
      </c>
      <c r="G107" s="40">
        <f t="shared" si="2"/>
        <v>2158963</v>
      </c>
      <c r="H107" s="31"/>
      <c r="L107" s="48"/>
    </row>
    <row r="108" spans="1:12" ht="20.25" customHeight="1" x14ac:dyDescent="0.25">
      <c r="A108" s="29">
        <v>107</v>
      </c>
      <c r="B108" s="39" t="s">
        <v>139</v>
      </c>
      <c r="C108" s="41">
        <v>45372</v>
      </c>
      <c r="D108" s="30" t="s">
        <v>19</v>
      </c>
      <c r="E108" s="40">
        <v>2341420</v>
      </c>
      <c r="F108" s="40">
        <v>187314</v>
      </c>
      <c r="G108" s="40">
        <f t="shared" ref="G108:G136" si="3">+E108+F108</f>
        <v>2528734</v>
      </c>
      <c r="H108" s="31"/>
      <c r="L108"/>
    </row>
    <row r="109" spans="1:12" ht="20.25" customHeight="1" x14ac:dyDescent="0.25">
      <c r="A109" s="29">
        <v>108</v>
      </c>
      <c r="B109" s="39" t="s">
        <v>140</v>
      </c>
      <c r="C109" s="41">
        <v>45373</v>
      </c>
      <c r="D109" s="30" t="s">
        <v>19</v>
      </c>
      <c r="E109" s="40">
        <v>3580060</v>
      </c>
      <c r="F109" s="40">
        <v>286405</v>
      </c>
      <c r="G109" s="40">
        <f t="shared" si="3"/>
        <v>3866465</v>
      </c>
      <c r="H109" s="31"/>
      <c r="L109"/>
    </row>
    <row r="110" spans="1:12" ht="20.25" customHeight="1" x14ac:dyDescent="0.25">
      <c r="A110" s="29">
        <v>109</v>
      </c>
      <c r="B110" s="39" t="s">
        <v>141</v>
      </c>
      <c r="C110" s="41">
        <v>45373</v>
      </c>
      <c r="D110" s="30" t="s">
        <v>19</v>
      </c>
      <c r="E110" s="40">
        <v>1514640</v>
      </c>
      <c r="F110" s="40">
        <v>121171</v>
      </c>
      <c r="G110" s="40">
        <f t="shared" si="3"/>
        <v>1635811</v>
      </c>
      <c r="H110" s="31"/>
      <c r="L110"/>
    </row>
    <row r="111" spans="1:12" ht="20.25" customHeight="1" x14ac:dyDescent="0.25">
      <c r="A111" s="29">
        <v>110</v>
      </c>
      <c r="B111" s="39" t="s">
        <v>142</v>
      </c>
      <c r="C111" s="41">
        <v>45376</v>
      </c>
      <c r="D111" s="30" t="s">
        <v>19</v>
      </c>
      <c r="E111" s="40">
        <v>2579220</v>
      </c>
      <c r="F111" s="40">
        <v>206338</v>
      </c>
      <c r="G111" s="40">
        <f t="shared" si="3"/>
        <v>2785558</v>
      </c>
      <c r="H111" s="31"/>
      <c r="L111"/>
    </row>
    <row r="112" spans="1:12" ht="20.25" customHeight="1" x14ac:dyDescent="0.25">
      <c r="A112" s="29">
        <v>111</v>
      </c>
      <c r="B112" s="39" t="s">
        <v>143</v>
      </c>
      <c r="C112" s="41">
        <v>45376</v>
      </c>
      <c r="D112" s="30" t="s">
        <v>19</v>
      </c>
      <c r="E112" s="40">
        <v>1468640</v>
      </c>
      <c r="F112" s="40">
        <v>117491</v>
      </c>
      <c r="G112" s="40">
        <f t="shared" si="3"/>
        <v>1586131</v>
      </c>
      <c r="H112" s="31"/>
      <c r="L112"/>
    </row>
    <row r="113" spans="1:12" ht="20.25" customHeight="1" x14ac:dyDescent="0.25">
      <c r="A113" s="29">
        <v>112</v>
      </c>
      <c r="B113" s="39" t="s">
        <v>144</v>
      </c>
      <c r="C113" s="41">
        <v>45376</v>
      </c>
      <c r="D113" s="30" t="s">
        <v>19</v>
      </c>
      <c r="E113" s="40">
        <v>430732</v>
      </c>
      <c r="F113" s="40">
        <v>34459</v>
      </c>
      <c r="G113" s="40">
        <f t="shared" si="3"/>
        <v>465191</v>
      </c>
      <c r="H113" s="31"/>
      <c r="L113"/>
    </row>
    <row r="114" spans="1:12" ht="20.25" customHeight="1" x14ac:dyDescent="0.25">
      <c r="A114" s="29">
        <v>113</v>
      </c>
      <c r="B114" s="39" t="s">
        <v>145</v>
      </c>
      <c r="C114" s="41">
        <v>45376</v>
      </c>
      <c r="D114" s="30" t="s">
        <v>19</v>
      </c>
      <c r="E114" s="40">
        <v>1514640</v>
      </c>
      <c r="F114" s="40">
        <v>121171</v>
      </c>
      <c r="G114" s="40">
        <f t="shared" si="3"/>
        <v>1635811</v>
      </c>
      <c r="H114" s="31"/>
      <c r="L114"/>
    </row>
    <row r="115" spans="1:12" ht="20.25" customHeight="1" x14ac:dyDescent="0.25">
      <c r="A115" s="29">
        <v>114</v>
      </c>
      <c r="B115" s="39" t="s">
        <v>146</v>
      </c>
      <c r="C115" s="41">
        <v>45376</v>
      </c>
      <c r="D115" s="30" t="s">
        <v>19</v>
      </c>
      <c r="E115" s="40">
        <v>2221160</v>
      </c>
      <c r="F115" s="40">
        <v>177693</v>
      </c>
      <c r="G115" s="40">
        <f t="shared" si="3"/>
        <v>2398853</v>
      </c>
      <c r="H115" s="31"/>
      <c r="L115"/>
    </row>
    <row r="116" spans="1:12" ht="20.25" customHeight="1" x14ac:dyDescent="0.25">
      <c r="A116" s="29">
        <v>115</v>
      </c>
      <c r="B116" s="39" t="s">
        <v>147</v>
      </c>
      <c r="C116" s="41">
        <v>45376</v>
      </c>
      <c r="D116" s="30" t="s">
        <v>19</v>
      </c>
      <c r="E116" s="40">
        <v>2579220</v>
      </c>
      <c r="F116" s="40">
        <v>206338</v>
      </c>
      <c r="G116" s="40">
        <f t="shared" si="3"/>
        <v>2785558</v>
      </c>
      <c r="H116" s="31"/>
      <c r="L116"/>
    </row>
    <row r="117" spans="1:12" ht="20.25" customHeight="1" x14ac:dyDescent="0.25">
      <c r="A117" s="29">
        <v>116</v>
      </c>
      <c r="B117" s="39" t="s">
        <v>148</v>
      </c>
      <c r="C117" s="41">
        <v>45376</v>
      </c>
      <c r="D117" s="30" t="s">
        <v>19</v>
      </c>
      <c r="E117" s="40">
        <v>3224820</v>
      </c>
      <c r="F117" s="40">
        <v>257986</v>
      </c>
      <c r="G117" s="40">
        <f t="shared" si="3"/>
        <v>3482806</v>
      </c>
      <c r="H117" s="31"/>
      <c r="L117"/>
    </row>
    <row r="118" spans="1:12" ht="20.25" customHeight="1" x14ac:dyDescent="0.25">
      <c r="A118" s="29">
        <v>117</v>
      </c>
      <c r="B118" s="39" t="s">
        <v>149</v>
      </c>
      <c r="C118" s="41">
        <v>45376</v>
      </c>
      <c r="D118" s="30" t="s">
        <v>19</v>
      </c>
      <c r="E118" s="40">
        <v>3783120</v>
      </c>
      <c r="F118" s="40">
        <v>302650</v>
      </c>
      <c r="G118" s="40">
        <f t="shared" si="3"/>
        <v>4085770</v>
      </c>
      <c r="H118" s="31"/>
      <c r="L118"/>
    </row>
    <row r="119" spans="1:12" ht="20.25" customHeight="1" x14ac:dyDescent="0.25">
      <c r="A119" s="29">
        <v>118</v>
      </c>
      <c r="B119" s="39" t="s">
        <v>150</v>
      </c>
      <c r="C119" s="41">
        <v>45376</v>
      </c>
      <c r="D119" s="30" t="s">
        <v>19</v>
      </c>
      <c r="E119" s="40">
        <v>2221160</v>
      </c>
      <c r="F119" s="40">
        <v>177693</v>
      </c>
      <c r="G119" s="40">
        <f t="shared" si="3"/>
        <v>2398853</v>
      </c>
      <c r="H119" s="31"/>
      <c r="L119"/>
    </row>
    <row r="120" spans="1:12" ht="20.25" customHeight="1" x14ac:dyDescent="0.25">
      <c r="A120" s="29">
        <v>119</v>
      </c>
      <c r="B120" s="39" t="s">
        <v>151</v>
      </c>
      <c r="C120" s="41">
        <v>45376</v>
      </c>
      <c r="D120" s="30" t="s">
        <v>19</v>
      </c>
      <c r="E120" s="40">
        <v>2221160</v>
      </c>
      <c r="F120" s="40">
        <v>177693</v>
      </c>
      <c r="G120" s="40">
        <f t="shared" si="3"/>
        <v>2398853</v>
      </c>
      <c r="H120" s="31"/>
      <c r="L120"/>
    </row>
    <row r="121" spans="1:12" ht="20.25" customHeight="1" x14ac:dyDescent="0.25">
      <c r="A121" s="29">
        <v>120</v>
      </c>
      <c r="B121" s="39" t="s">
        <v>152</v>
      </c>
      <c r="C121" s="41">
        <v>45376</v>
      </c>
      <c r="D121" s="30" t="s">
        <v>19</v>
      </c>
      <c r="E121" s="40">
        <v>2114240</v>
      </c>
      <c r="F121" s="40">
        <v>169139</v>
      </c>
      <c r="G121" s="40">
        <f t="shared" si="3"/>
        <v>2283379</v>
      </c>
      <c r="H121" s="31"/>
      <c r="L121"/>
    </row>
    <row r="122" spans="1:12" ht="20.25" customHeight="1" x14ac:dyDescent="0.25">
      <c r="A122" s="29">
        <v>121</v>
      </c>
      <c r="B122" s="39" t="s">
        <v>153</v>
      </c>
      <c r="C122" s="41">
        <v>45376</v>
      </c>
      <c r="D122" s="30" t="s">
        <v>19</v>
      </c>
      <c r="E122" s="40">
        <v>3733204</v>
      </c>
      <c r="F122" s="40">
        <v>298656</v>
      </c>
      <c r="G122" s="40">
        <f t="shared" si="3"/>
        <v>4031860</v>
      </c>
      <c r="H122" s="31"/>
      <c r="L122"/>
    </row>
    <row r="123" spans="1:12" ht="20.25" customHeight="1" x14ac:dyDescent="0.25">
      <c r="A123" s="29">
        <v>122</v>
      </c>
      <c r="B123" s="39" t="s">
        <v>154</v>
      </c>
      <c r="C123" s="41">
        <v>45376</v>
      </c>
      <c r="D123" s="30" t="s">
        <v>19</v>
      </c>
      <c r="E123" s="40">
        <v>3331740</v>
      </c>
      <c r="F123" s="40">
        <v>266539</v>
      </c>
      <c r="G123" s="40">
        <f t="shared" si="3"/>
        <v>3598279</v>
      </c>
      <c r="H123" s="31"/>
      <c r="L123"/>
    </row>
    <row r="124" spans="1:12" ht="20.25" customHeight="1" x14ac:dyDescent="0.25">
      <c r="A124" s="29">
        <v>123</v>
      </c>
      <c r="B124" s="39" t="s">
        <v>155</v>
      </c>
      <c r="C124" s="41">
        <v>45376</v>
      </c>
      <c r="D124" s="30" t="s">
        <v>19</v>
      </c>
      <c r="E124" s="40">
        <v>1913508</v>
      </c>
      <c r="F124" s="40">
        <v>153081</v>
      </c>
      <c r="G124" s="40">
        <f t="shared" si="3"/>
        <v>2066589</v>
      </c>
      <c r="H124" s="31"/>
      <c r="L124"/>
    </row>
    <row r="125" spans="1:12" ht="20.25" customHeight="1" x14ac:dyDescent="0.25">
      <c r="A125" s="29">
        <v>124</v>
      </c>
      <c r="B125" s="39" t="s">
        <v>156</v>
      </c>
      <c r="C125" s="41">
        <v>45376</v>
      </c>
      <c r="D125" s="30" t="s">
        <v>19</v>
      </c>
      <c r="E125" s="40">
        <v>1669372</v>
      </c>
      <c r="F125" s="40">
        <v>133550</v>
      </c>
      <c r="G125" s="40">
        <f t="shared" si="3"/>
        <v>1802922</v>
      </c>
      <c r="H125" s="31"/>
      <c r="L125"/>
    </row>
    <row r="126" spans="1:12" ht="20.25" customHeight="1" x14ac:dyDescent="0.25">
      <c r="A126" s="29">
        <v>125</v>
      </c>
      <c r="B126" s="39" t="s">
        <v>157</v>
      </c>
      <c r="C126" s="41">
        <v>45377</v>
      </c>
      <c r="D126" s="30" t="s">
        <v>19</v>
      </c>
      <c r="E126" s="40">
        <v>2221160</v>
      </c>
      <c r="F126" s="40">
        <v>177693</v>
      </c>
      <c r="G126" s="40">
        <f t="shared" si="3"/>
        <v>2398853</v>
      </c>
      <c r="H126" s="31"/>
      <c r="L126"/>
    </row>
    <row r="127" spans="1:12" ht="20.25" customHeight="1" x14ac:dyDescent="0.25">
      <c r="A127" s="29">
        <v>126</v>
      </c>
      <c r="B127" s="39" t="s">
        <v>158</v>
      </c>
      <c r="C127" s="41">
        <v>45377</v>
      </c>
      <c r="D127" s="30" t="s">
        <v>19</v>
      </c>
      <c r="E127" s="40">
        <v>1761372</v>
      </c>
      <c r="F127" s="40">
        <v>140910</v>
      </c>
      <c r="G127" s="40">
        <f t="shared" si="3"/>
        <v>1902282</v>
      </c>
      <c r="H127" s="31"/>
      <c r="L127"/>
    </row>
    <row r="128" spans="1:12" ht="20.25" customHeight="1" x14ac:dyDescent="0.25">
      <c r="A128" s="29">
        <v>127</v>
      </c>
      <c r="B128" s="39" t="s">
        <v>159</v>
      </c>
      <c r="C128" s="41">
        <v>45377</v>
      </c>
      <c r="D128" s="30" t="s">
        <v>19</v>
      </c>
      <c r="E128" s="40">
        <v>1003660</v>
      </c>
      <c r="F128" s="40">
        <v>80293</v>
      </c>
      <c r="G128" s="40">
        <f t="shared" si="3"/>
        <v>1083953</v>
      </c>
      <c r="H128" s="31"/>
      <c r="L128"/>
    </row>
    <row r="129" spans="1:12" ht="20.25" customHeight="1" x14ac:dyDescent="0.25">
      <c r="A129" s="29">
        <v>128</v>
      </c>
      <c r="B129" s="39" t="s">
        <v>160</v>
      </c>
      <c r="C129" s="41">
        <v>45377</v>
      </c>
      <c r="D129" s="30" t="s">
        <v>19</v>
      </c>
      <c r="E129" s="40">
        <v>1468640</v>
      </c>
      <c r="F129" s="40">
        <v>117491</v>
      </c>
      <c r="G129" s="40">
        <f t="shared" si="3"/>
        <v>1586131</v>
      </c>
      <c r="H129" s="31"/>
      <c r="L129"/>
    </row>
    <row r="130" spans="1:12" ht="20.25" customHeight="1" x14ac:dyDescent="0.25">
      <c r="A130" s="29">
        <v>129</v>
      </c>
      <c r="B130" s="39" t="s">
        <v>161</v>
      </c>
      <c r="C130" s="41">
        <v>45377</v>
      </c>
      <c r="D130" s="30" t="s">
        <v>19</v>
      </c>
      <c r="E130" s="40">
        <v>1110580</v>
      </c>
      <c r="F130" s="40">
        <v>88846</v>
      </c>
      <c r="G130" s="40">
        <f t="shared" si="3"/>
        <v>1199426</v>
      </c>
      <c r="H130" s="31"/>
      <c r="L130"/>
    </row>
    <row r="131" spans="1:12" ht="20.25" customHeight="1" x14ac:dyDescent="0.25">
      <c r="A131" s="29">
        <v>130</v>
      </c>
      <c r="B131" s="39" t="s">
        <v>162</v>
      </c>
      <c r="C131" s="41">
        <v>45377</v>
      </c>
      <c r="D131" s="30" t="s">
        <v>19</v>
      </c>
      <c r="E131" s="40">
        <v>2100104</v>
      </c>
      <c r="F131" s="40">
        <v>168008</v>
      </c>
      <c r="G131" s="40">
        <f t="shared" si="3"/>
        <v>2268112</v>
      </c>
      <c r="H131" s="31"/>
      <c r="L131"/>
    </row>
    <row r="132" spans="1:12" ht="20.25" customHeight="1" x14ac:dyDescent="0.25">
      <c r="A132" s="29">
        <v>131</v>
      </c>
      <c r="B132" s="39" t="s">
        <v>163</v>
      </c>
      <c r="C132" s="41">
        <v>45378</v>
      </c>
      <c r="D132" s="30" t="s">
        <v>19</v>
      </c>
      <c r="E132" s="40">
        <v>2423212</v>
      </c>
      <c r="F132" s="40">
        <v>193857</v>
      </c>
      <c r="G132" s="40">
        <f t="shared" si="3"/>
        <v>2617069</v>
      </c>
      <c r="H132" s="31"/>
      <c r="L132"/>
    </row>
    <row r="133" spans="1:12" ht="20.25" customHeight="1" x14ac:dyDescent="0.25">
      <c r="A133" s="29">
        <v>132</v>
      </c>
      <c r="B133" s="39" t="s">
        <v>164</v>
      </c>
      <c r="C133" s="41">
        <v>45378</v>
      </c>
      <c r="D133" s="30" t="s">
        <v>19</v>
      </c>
      <c r="E133" s="40">
        <v>1110580</v>
      </c>
      <c r="F133" s="40">
        <v>88846</v>
      </c>
      <c r="G133" s="40">
        <f t="shared" si="3"/>
        <v>1199426</v>
      </c>
      <c r="H133" s="31"/>
      <c r="L133"/>
    </row>
    <row r="134" spans="1:12" ht="20.25" customHeight="1" x14ac:dyDescent="0.25">
      <c r="A134" s="29">
        <v>133</v>
      </c>
      <c r="B134" s="39" t="s">
        <v>165</v>
      </c>
      <c r="C134" s="41">
        <v>45379</v>
      </c>
      <c r="D134" s="30" t="s">
        <v>19</v>
      </c>
      <c r="E134" s="40">
        <v>1468640</v>
      </c>
      <c r="F134" s="40">
        <v>117491</v>
      </c>
      <c r="G134" s="40">
        <f t="shared" si="3"/>
        <v>1586131</v>
      </c>
      <c r="H134" s="31"/>
      <c r="L134"/>
    </row>
    <row r="135" spans="1:12" ht="20.25" customHeight="1" x14ac:dyDescent="0.25">
      <c r="A135" s="29">
        <v>134</v>
      </c>
      <c r="B135" s="39" t="s">
        <v>166</v>
      </c>
      <c r="C135" s="41">
        <v>45379</v>
      </c>
      <c r="D135" s="30" t="s">
        <v>19</v>
      </c>
      <c r="E135" s="40">
        <v>2579220</v>
      </c>
      <c r="F135" s="40">
        <v>206338</v>
      </c>
      <c r="G135" s="40">
        <f t="shared" si="3"/>
        <v>2785558</v>
      </c>
      <c r="H135" s="31"/>
      <c r="L135"/>
    </row>
    <row r="136" spans="1:12" ht="20.25" customHeight="1" x14ac:dyDescent="0.25">
      <c r="A136" s="29">
        <v>135</v>
      </c>
      <c r="B136" s="39" t="s">
        <v>167</v>
      </c>
      <c r="C136" s="41">
        <v>45380</v>
      </c>
      <c r="D136" s="30" t="s">
        <v>19</v>
      </c>
      <c r="E136" s="40">
        <v>2579220</v>
      </c>
      <c r="F136" s="40">
        <v>206338</v>
      </c>
      <c r="G136" s="40">
        <f t="shared" si="3"/>
        <v>2785558</v>
      </c>
      <c r="H136" s="31"/>
      <c r="L136"/>
    </row>
    <row r="137" spans="1:12" ht="18.75" customHeight="1" x14ac:dyDescent="0.2">
      <c r="A137" s="36"/>
      <c r="B137" s="36"/>
      <c r="C137" s="37"/>
      <c r="D137" s="57" t="s">
        <v>8</v>
      </c>
      <c r="E137" s="58"/>
      <c r="F137" s="59"/>
      <c r="G137" s="38">
        <f>SUM(G2:G136)</f>
        <v>332402370</v>
      </c>
      <c r="H137" s="33"/>
    </row>
  </sheetData>
  <mergeCells count="1">
    <mergeCell ref="D137:F137"/>
  </mergeCells>
  <conditionalFormatting sqref="B2:B136">
    <cfRule type="duplicateValues" dxfId="7" priority="302"/>
    <cfRule type="duplicateValues" dxfId="6" priority="303"/>
  </conditionalFormatting>
  <conditionalFormatting sqref="B2:B136">
    <cfRule type="duplicateValues" dxfId="5" priority="306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4" customWidth="1"/>
    <col min="4" max="4" width="39.42578125" style="32" customWidth="1"/>
    <col min="5" max="7" width="18.5703125" style="32" customWidth="1"/>
    <col min="8" max="8" width="15.28515625" style="35" customWidth="1"/>
    <col min="9" max="9" width="9.140625" style="32"/>
    <col min="10" max="10" width="13.140625" style="32" bestFit="1" customWidth="1"/>
    <col min="11" max="11" width="26.42578125" style="35" bestFit="1" customWidth="1"/>
    <col min="12" max="12" width="9.28515625" style="35" bestFit="1" customWidth="1"/>
    <col min="13" max="16384" width="9.140625" style="32"/>
  </cols>
  <sheetData>
    <row r="1" spans="1:12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26</v>
      </c>
      <c r="F1" s="26" t="s">
        <v>5</v>
      </c>
      <c r="G1" s="26" t="s">
        <v>27</v>
      </c>
      <c r="H1" s="28" t="s">
        <v>7</v>
      </c>
    </row>
    <row r="2" spans="1:12" ht="19.5" customHeight="1" x14ac:dyDescent="0.25">
      <c r="A2" s="29">
        <v>1</v>
      </c>
      <c r="B2" s="39" t="s">
        <v>168</v>
      </c>
      <c r="C2" s="41">
        <v>45357</v>
      </c>
      <c r="D2" s="30" t="s">
        <v>19</v>
      </c>
      <c r="E2" s="40">
        <v>467902</v>
      </c>
      <c r="F2" s="40">
        <v>37432</v>
      </c>
      <c r="G2" s="40">
        <f>+E2+F2</f>
        <v>505334</v>
      </c>
      <c r="H2" s="31"/>
      <c r="L2"/>
    </row>
    <row r="3" spans="1:12" ht="19.5" customHeight="1" x14ac:dyDescent="0.25">
      <c r="A3" s="29">
        <v>2</v>
      </c>
      <c r="B3" s="39" t="s">
        <v>169</v>
      </c>
      <c r="C3" s="41">
        <v>45357</v>
      </c>
      <c r="D3" s="30" t="s">
        <v>19</v>
      </c>
      <c r="E3" s="40">
        <v>639964</v>
      </c>
      <c r="F3" s="40">
        <v>63996</v>
      </c>
      <c r="G3" s="40">
        <f t="shared" ref="G3:G8" si="0">+E3+F3</f>
        <v>703960</v>
      </c>
      <c r="H3" s="31"/>
      <c r="L3" s="48"/>
    </row>
    <row r="4" spans="1:12" ht="19.5" customHeight="1" x14ac:dyDescent="0.25">
      <c r="A4" s="29">
        <v>3</v>
      </c>
      <c r="B4" s="39" t="s">
        <v>170</v>
      </c>
      <c r="C4" s="41">
        <v>45358</v>
      </c>
      <c r="D4" s="30" t="s">
        <v>19</v>
      </c>
      <c r="E4" s="40">
        <v>642499</v>
      </c>
      <c r="F4" s="40">
        <v>51400</v>
      </c>
      <c r="G4" s="40">
        <f t="shared" si="0"/>
        <v>693899</v>
      </c>
      <c r="H4" s="31"/>
      <c r="L4" s="48"/>
    </row>
    <row r="5" spans="1:12" ht="19.5" customHeight="1" x14ac:dyDescent="0.25">
      <c r="A5" s="29">
        <v>4</v>
      </c>
      <c r="B5" s="39" t="s">
        <v>171</v>
      </c>
      <c r="C5" s="41">
        <v>45365</v>
      </c>
      <c r="D5" s="30" t="s">
        <v>19</v>
      </c>
      <c r="E5" s="40">
        <v>443218</v>
      </c>
      <c r="F5" s="40">
        <v>35458</v>
      </c>
      <c r="G5" s="40">
        <f t="shared" si="0"/>
        <v>478676</v>
      </c>
      <c r="H5" s="31"/>
      <c r="L5" s="48"/>
    </row>
    <row r="6" spans="1:12" ht="19.5" customHeight="1" x14ac:dyDescent="0.25">
      <c r="A6" s="29">
        <v>5</v>
      </c>
      <c r="B6" s="39" t="s">
        <v>172</v>
      </c>
      <c r="C6" s="41">
        <v>45365</v>
      </c>
      <c r="D6" s="30" t="s">
        <v>19</v>
      </c>
      <c r="E6" s="40">
        <v>408708</v>
      </c>
      <c r="F6" s="40">
        <v>32697</v>
      </c>
      <c r="G6" s="40">
        <f t="shared" si="0"/>
        <v>441405</v>
      </c>
      <c r="H6" s="31"/>
      <c r="L6" s="48"/>
    </row>
    <row r="7" spans="1:12" ht="19.5" customHeight="1" x14ac:dyDescent="0.25">
      <c r="A7" s="29">
        <v>6</v>
      </c>
      <c r="B7" s="39" t="s">
        <v>173</v>
      </c>
      <c r="C7" s="41">
        <v>45377</v>
      </c>
      <c r="D7" s="30" t="s">
        <v>19</v>
      </c>
      <c r="E7" s="40">
        <v>1077121</v>
      </c>
      <c r="F7" s="40">
        <v>86169</v>
      </c>
      <c r="G7" s="40">
        <f t="shared" si="0"/>
        <v>1163290</v>
      </c>
      <c r="H7" s="31"/>
      <c r="L7" s="48"/>
    </row>
    <row r="8" spans="1:12" ht="19.5" customHeight="1" x14ac:dyDescent="0.25">
      <c r="A8" s="29">
        <v>7</v>
      </c>
      <c r="B8" s="39" t="s">
        <v>174</v>
      </c>
      <c r="C8" s="41">
        <v>45377</v>
      </c>
      <c r="D8" s="30" t="s">
        <v>19</v>
      </c>
      <c r="E8" s="40">
        <v>1369410</v>
      </c>
      <c r="F8" s="40">
        <v>109553</v>
      </c>
      <c r="G8" s="40">
        <f t="shared" si="0"/>
        <v>1478963</v>
      </c>
      <c r="H8" s="31"/>
      <c r="L8" s="48"/>
    </row>
    <row r="9" spans="1:12" ht="19.5" customHeight="1" x14ac:dyDescent="0.25">
      <c r="A9" s="29">
        <v>8</v>
      </c>
      <c r="B9" s="39" t="s">
        <v>175</v>
      </c>
      <c r="C9" s="41">
        <v>45377</v>
      </c>
      <c r="D9" s="30" t="s">
        <v>19</v>
      </c>
      <c r="E9" s="40">
        <v>302667</v>
      </c>
      <c r="F9" s="40">
        <v>24213</v>
      </c>
      <c r="G9" s="40">
        <f t="shared" ref="G9" si="1">+E9+F9</f>
        <v>326880</v>
      </c>
      <c r="H9" s="31"/>
      <c r="L9"/>
    </row>
    <row r="10" spans="1:12" ht="19.5" customHeight="1" x14ac:dyDescent="0.25">
      <c r="A10" s="29">
        <v>9</v>
      </c>
      <c r="B10" s="39" t="s">
        <v>176</v>
      </c>
      <c r="C10" s="41">
        <v>45378</v>
      </c>
      <c r="D10" s="30" t="s">
        <v>19</v>
      </c>
      <c r="E10" s="40">
        <v>1056520</v>
      </c>
      <c r="F10" s="40">
        <v>84522</v>
      </c>
      <c r="G10" s="40">
        <f t="shared" ref="G10" si="2">+E10+F10</f>
        <v>1141042</v>
      </c>
      <c r="H10" s="31"/>
      <c r="L10"/>
    </row>
    <row r="11" spans="1:12" ht="18.75" customHeight="1" x14ac:dyDescent="0.2">
      <c r="A11" s="36"/>
      <c r="B11" s="36"/>
      <c r="C11" s="37"/>
      <c r="D11" s="57" t="s">
        <v>20</v>
      </c>
      <c r="E11" s="58"/>
      <c r="F11" s="59"/>
      <c r="G11" s="38">
        <f>SUM(G2:G10)</f>
        <v>6933449</v>
      </c>
      <c r="H11" s="33"/>
    </row>
  </sheetData>
  <mergeCells count="1">
    <mergeCell ref="D11:F11"/>
  </mergeCells>
  <conditionalFormatting sqref="B2:B2217">
    <cfRule type="duplicateValues" dxfId="4" priority="290"/>
  </conditionalFormatting>
  <conditionalFormatting sqref="B2:B11">
    <cfRule type="duplicateValues" dxfId="3" priority="29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4" customWidth="1"/>
    <col min="4" max="4" width="32.140625" style="32" customWidth="1"/>
    <col min="5" max="5" width="46.7109375" style="32" customWidth="1"/>
    <col min="6" max="8" width="18.5703125" style="32" customWidth="1"/>
    <col min="9" max="9" width="15.28515625" style="35" customWidth="1"/>
    <col min="10" max="10" width="0" style="32" hidden="1" customWidth="1"/>
    <col min="11" max="11" width="13.140625" style="32" bestFit="1" customWidth="1"/>
    <col min="12" max="12" width="26.42578125" style="42" bestFit="1" customWidth="1"/>
    <col min="13" max="16384" width="9.140625" style="32"/>
  </cols>
  <sheetData>
    <row r="1" spans="1:13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10</v>
      </c>
      <c r="F1" s="26" t="s">
        <v>26</v>
      </c>
      <c r="G1" s="26" t="s">
        <v>5</v>
      </c>
      <c r="H1" s="26" t="s">
        <v>27</v>
      </c>
      <c r="I1" s="28" t="s">
        <v>7</v>
      </c>
    </row>
    <row r="2" spans="1:13" ht="24" customHeight="1" x14ac:dyDescent="0.25">
      <c r="A2" s="29">
        <v>1</v>
      </c>
      <c r="B2" s="39" t="s">
        <v>177</v>
      </c>
      <c r="C2" s="41">
        <v>45369</v>
      </c>
      <c r="D2" s="30" t="s">
        <v>19</v>
      </c>
      <c r="E2" s="30" t="s">
        <v>178</v>
      </c>
      <c r="F2" s="40">
        <v>11446538</v>
      </c>
      <c r="G2" s="40">
        <v>915723</v>
      </c>
      <c r="H2" s="40">
        <f>+F2+G2</f>
        <v>12362261</v>
      </c>
      <c r="I2" s="31"/>
      <c r="J2" s="32" t="s">
        <v>22</v>
      </c>
      <c r="M2"/>
    </row>
    <row r="3" spans="1:13" ht="24" customHeight="1" x14ac:dyDescent="0.25">
      <c r="A3" s="29">
        <v>2</v>
      </c>
      <c r="B3" s="49" t="s">
        <v>181</v>
      </c>
      <c r="C3" s="41">
        <v>45379</v>
      </c>
      <c r="D3" s="30" t="s">
        <v>19</v>
      </c>
      <c r="E3" s="30" t="s">
        <v>179</v>
      </c>
      <c r="F3" s="40">
        <v>7631025</v>
      </c>
      <c r="G3" s="40">
        <v>610482</v>
      </c>
      <c r="H3" s="40">
        <f t="shared" ref="H3" si="0">+F3+G3</f>
        <v>8241507</v>
      </c>
      <c r="I3" s="31"/>
      <c r="J3" s="32" t="s">
        <v>23</v>
      </c>
      <c r="M3"/>
    </row>
    <row r="4" spans="1:13" ht="24" customHeight="1" x14ac:dyDescent="0.25">
      <c r="A4" s="29">
        <v>3</v>
      </c>
      <c r="B4" s="49" t="s">
        <v>182</v>
      </c>
      <c r="C4" s="41">
        <v>45379</v>
      </c>
      <c r="D4" s="30" t="s">
        <v>19</v>
      </c>
      <c r="E4" s="30" t="s">
        <v>180</v>
      </c>
      <c r="F4" s="40">
        <v>29252263</v>
      </c>
      <c r="G4" s="40">
        <v>2340181</v>
      </c>
      <c r="H4" s="40">
        <f t="shared" ref="H4" si="1">+F4+G4</f>
        <v>31592444</v>
      </c>
      <c r="I4" s="31"/>
      <c r="M4"/>
    </row>
    <row r="5" spans="1:13" ht="24" customHeight="1" x14ac:dyDescent="0.25">
      <c r="A5" s="29">
        <v>4</v>
      </c>
      <c r="B5" s="49" t="s">
        <v>183</v>
      </c>
      <c r="C5" s="41">
        <v>45379</v>
      </c>
      <c r="D5" s="30" t="s">
        <v>19</v>
      </c>
      <c r="E5" s="30" t="s">
        <v>180</v>
      </c>
      <c r="F5" s="40">
        <v>6359188</v>
      </c>
      <c r="G5" s="40">
        <v>508735</v>
      </c>
      <c r="H5" s="40">
        <f t="shared" ref="H5" si="2">+F5+G5</f>
        <v>6867923</v>
      </c>
      <c r="I5" s="31"/>
      <c r="M5" s="48"/>
    </row>
    <row r="6" spans="1:13" ht="18.75" customHeight="1" x14ac:dyDescent="0.2">
      <c r="A6" s="36"/>
      <c r="B6" s="36"/>
      <c r="C6" s="37"/>
      <c r="D6" s="57" t="s">
        <v>20</v>
      </c>
      <c r="E6" s="58"/>
      <c r="F6" s="58"/>
      <c r="G6" s="59"/>
      <c r="H6" s="38">
        <f>SUM(H2:H5)</f>
        <v>59064135</v>
      </c>
      <c r="I6" s="33"/>
    </row>
  </sheetData>
  <mergeCells count="1">
    <mergeCell ref="D6:G6"/>
  </mergeCells>
  <conditionalFormatting sqref="B1:B1048576">
    <cfRule type="duplicateValues" dxfId="2" priority="1"/>
  </conditionalFormatting>
  <conditionalFormatting sqref="B2:B2212">
    <cfRule type="duplicateValues" dxfId="1" priority="299"/>
  </conditionalFormatting>
  <conditionalFormatting sqref="B2:B6">
    <cfRule type="duplicateValues" dxfId="0" priority="30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Công nợ</vt:lpstr>
      <vt:lpstr>Chênh lệch</vt:lpstr>
      <vt:lpstr>Chi Tiết Hàng Bán</vt:lpstr>
      <vt:lpstr>Hàng Trả</vt:lpstr>
      <vt:lpstr>Giảm Trừ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2023-03-18T04:32:00Z</dcterms:created>
  <dcterms:modified xsi:type="dcterms:W3CDTF">2024-04-16T07:33:56Z</dcterms:modified>
</cp:coreProperties>
</file>