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xr:revisionPtr revIDLastSave="0" documentId="13_ncr:1_{F9F849D9-34BB-4CF5-8C45-EF06CACAB3C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Sheet1" sheetId="1" r:id="rId1"/>
    <sheet name="EBS phản hồi" sheetId="2" r:id="rId2"/>
    <sheet name="NCC phản hồi" sheetId="3" r:id="rId3"/>
    <sheet name="Chênh lệch" sheetId="4" r:id="rId4"/>
  </sheets>
  <definedNames>
    <definedName name="_xlnm._FilterDatabase" localSheetId="1" hidden="1">'EBS phản hồi'!$A$1:$V$405</definedName>
    <definedName name="_xlnm._FilterDatabase" localSheetId="2" hidden="1">'NCC phản hồi'!$A$1:$M$423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D11" i="4" s="1"/>
  <c r="D5" i="4"/>
  <c r="H423" i="3"/>
  <c r="L3" i="3" l="1"/>
  <c r="M3" i="3" s="1"/>
  <c r="L4" i="3"/>
  <c r="M4" i="3" s="1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 s="1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 s="1"/>
  <c r="L69" i="3"/>
  <c r="M69" i="3" s="1"/>
  <c r="L70" i="3"/>
  <c r="M70" i="3" s="1"/>
  <c r="L71" i="3"/>
  <c r="M71" i="3" s="1"/>
  <c r="L72" i="3"/>
  <c r="M72" i="3" s="1"/>
  <c r="L73" i="3"/>
  <c r="M73" i="3" s="1"/>
  <c r="L74" i="3"/>
  <c r="M74" i="3" s="1"/>
  <c r="L75" i="3"/>
  <c r="M75" i="3" s="1"/>
  <c r="L76" i="3"/>
  <c r="M76" i="3" s="1"/>
  <c r="L77" i="3"/>
  <c r="M77" i="3" s="1"/>
  <c r="L78" i="3"/>
  <c r="M78" i="3" s="1"/>
  <c r="L79" i="3"/>
  <c r="M79" i="3" s="1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 s="1"/>
  <c r="L86" i="3"/>
  <c r="M86" i="3" s="1"/>
  <c r="L87" i="3"/>
  <c r="M87" i="3" s="1"/>
  <c r="L88" i="3"/>
  <c r="M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 s="1"/>
  <c r="L96" i="3"/>
  <c r="M96" i="3" s="1"/>
  <c r="L97" i="3"/>
  <c r="M97" i="3" s="1"/>
  <c r="L98" i="3"/>
  <c r="M98" i="3" s="1"/>
  <c r="L99" i="3"/>
  <c r="M99" i="3" s="1"/>
  <c r="L100" i="3"/>
  <c r="M100" i="3" s="1"/>
  <c r="L101" i="3"/>
  <c r="M101" i="3" s="1"/>
  <c r="L102" i="3"/>
  <c r="M102" i="3" s="1"/>
  <c r="L103" i="3"/>
  <c r="M103" i="3" s="1"/>
  <c r="L104" i="3"/>
  <c r="M104" i="3" s="1"/>
  <c r="L105" i="3"/>
  <c r="M105" i="3" s="1"/>
  <c r="L106" i="3"/>
  <c r="M106" i="3" s="1"/>
  <c r="L107" i="3"/>
  <c r="M107" i="3" s="1"/>
  <c r="L108" i="3"/>
  <c r="M108" i="3" s="1"/>
  <c r="L109" i="3"/>
  <c r="M109" i="3" s="1"/>
  <c r="L110" i="3"/>
  <c r="M110" i="3" s="1"/>
  <c r="L111" i="3"/>
  <c r="M111" i="3" s="1"/>
  <c r="L112" i="3"/>
  <c r="M112" i="3" s="1"/>
  <c r="L113" i="3"/>
  <c r="M113" i="3" s="1"/>
  <c r="L114" i="3"/>
  <c r="M114" i="3" s="1"/>
  <c r="L115" i="3"/>
  <c r="M115" i="3" s="1"/>
  <c r="L116" i="3"/>
  <c r="M116" i="3" s="1"/>
  <c r="L117" i="3"/>
  <c r="M117" i="3" s="1"/>
  <c r="L118" i="3"/>
  <c r="M118" i="3" s="1"/>
  <c r="L119" i="3"/>
  <c r="M119" i="3" s="1"/>
  <c r="L120" i="3"/>
  <c r="M120" i="3" s="1"/>
  <c r="L121" i="3"/>
  <c r="M121" i="3" s="1"/>
  <c r="L122" i="3"/>
  <c r="M122" i="3" s="1"/>
  <c r="L123" i="3"/>
  <c r="M123" i="3" s="1"/>
  <c r="L124" i="3"/>
  <c r="M124" i="3" s="1"/>
  <c r="L125" i="3"/>
  <c r="M125" i="3" s="1"/>
  <c r="L126" i="3"/>
  <c r="M126" i="3" s="1"/>
  <c r="L127" i="3"/>
  <c r="M127" i="3" s="1"/>
  <c r="L128" i="3"/>
  <c r="M128" i="3" s="1"/>
  <c r="L129" i="3"/>
  <c r="M129" i="3" s="1"/>
  <c r="L130" i="3"/>
  <c r="M130" i="3" s="1"/>
  <c r="L131" i="3"/>
  <c r="M131" i="3" s="1"/>
  <c r="L132" i="3"/>
  <c r="M132" i="3" s="1"/>
  <c r="L133" i="3"/>
  <c r="M133" i="3" s="1"/>
  <c r="L134" i="3"/>
  <c r="M134" i="3" s="1"/>
  <c r="L135" i="3"/>
  <c r="M135" i="3" s="1"/>
  <c r="L136" i="3"/>
  <c r="M136" i="3" s="1"/>
  <c r="L137" i="3"/>
  <c r="M137" i="3" s="1"/>
  <c r="L138" i="3"/>
  <c r="M138" i="3" s="1"/>
  <c r="L139" i="3"/>
  <c r="M139" i="3" s="1"/>
  <c r="L140" i="3"/>
  <c r="M140" i="3" s="1"/>
  <c r="L141" i="3"/>
  <c r="M141" i="3" s="1"/>
  <c r="L142" i="3"/>
  <c r="M142" i="3" s="1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49" i="3"/>
  <c r="M149" i="3" s="1"/>
  <c r="L150" i="3"/>
  <c r="M150" i="3" s="1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 s="1"/>
  <c r="L157" i="3"/>
  <c r="M157" i="3" s="1"/>
  <c r="L158" i="3"/>
  <c r="M158" i="3" s="1"/>
  <c r="L159" i="3"/>
  <c r="M159" i="3" s="1"/>
  <c r="L160" i="3"/>
  <c r="M160" i="3" s="1"/>
  <c r="L161" i="3"/>
  <c r="M161" i="3" s="1"/>
  <c r="L162" i="3"/>
  <c r="M162" i="3" s="1"/>
  <c r="L163" i="3"/>
  <c r="M163" i="3" s="1"/>
  <c r="L164" i="3"/>
  <c r="M164" i="3" s="1"/>
  <c r="L165" i="3"/>
  <c r="M165" i="3" s="1"/>
  <c r="L166" i="3"/>
  <c r="M166" i="3" s="1"/>
  <c r="L167" i="3"/>
  <c r="M167" i="3" s="1"/>
  <c r="L168" i="3"/>
  <c r="M168" i="3" s="1"/>
  <c r="L169" i="3"/>
  <c r="M169" i="3" s="1"/>
  <c r="L170" i="3"/>
  <c r="M170" i="3" s="1"/>
  <c r="L171" i="3"/>
  <c r="M171" i="3" s="1"/>
  <c r="L172" i="3"/>
  <c r="M172" i="3" s="1"/>
  <c r="L173" i="3"/>
  <c r="M173" i="3" s="1"/>
  <c r="L174" i="3"/>
  <c r="M174" i="3" s="1"/>
  <c r="L175" i="3"/>
  <c r="M175" i="3" s="1"/>
  <c r="L176" i="3"/>
  <c r="M176" i="3" s="1"/>
  <c r="L177" i="3"/>
  <c r="M177" i="3" s="1"/>
  <c r="L178" i="3"/>
  <c r="M178" i="3" s="1"/>
  <c r="L179" i="3"/>
  <c r="M179" i="3" s="1"/>
  <c r="L180" i="3"/>
  <c r="M180" i="3" s="1"/>
  <c r="L181" i="3"/>
  <c r="M181" i="3" s="1"/>
  <c r="L182" i="3"/>
  <c r="M182" i="3" s="1"/>
  <c r="L183" i="3"/>
  <c r="M183" i="3" s="1"/>
  <c r="L184" i="3"/>
  <c r="M184" i="3" s="1"/>
  <c r="L185" i="3"/>
  <c r="M185" i="3" s="1"/>
  <c r="L186" i="3"/>
  <c r="M186" i="3" s="1"/>
  <c r="L187" i="3"/>
  <c r="M187" i="3" s="1"/>
  <c r="L188" i="3"/>
  <c r="M188" i="3" s="1"/>
  <c r="L189" i="3"/>
  <c r="M189" i="3" s="1"/>
  <c r="L190" i="3"/>
  <c r="M190" i="3" s="1"/>
  <c r="L191" i="3"/>
  <c r="M191" i="3" s="1"/>
  <c r="L192" i="3"/>
  <c r="M192" i="3" s="1"/>
  <c r="L193" i="3"/>
  <c r="M193" i="3" s="1"/>
  <c r="L194" i="3"/>
  <c r="M194" i="3" s="1"/>
  <c r="L195" i="3"/>
  <c r="M195" i="3" s="1"/>
  <c r="L196" i="3"/>
  <c r="M196" i="3" s="1"/>
  <c r="L197" i="3"/>
  <c r="M197" i="3" s="1"/>
  <c r="L198" i="3"/>
  <c r="M198" i="3" s="1"/>
  <c r="L199" i="3"/>
  <c r="M199" i="3" s="1"/>
  <c r="L200" i="3"/>
  <c r="M200" i="3" s="1"/>
  <c r="L201" i="3"/>
  <c r="M201" i="3" s="1"/>
  <c r="L202" i="3"/>
  <c r="M202" i="3" s="1"/>
  <c r="L203" i="3"/>
  <c r="M203" i="3" s="1"/>
  <c r="L204" i="3"/>
  <c r="M204" i="3" s="1"/>
  <c r="L205" i="3"/>
  <c r="M205" i="3" s="1"/>
  <c r="L206" i="3"/>
  <c r="M206" i="3" s="1"/>
  <c r="L207" i="3"/>
  <c r="M207" i="3" s="1"/>
  <c r="L208" i="3"/>
  <c r="M208" i="3" s="1"/>
  <c r="L209" i="3"/>
  <c r="M209" i="3" s="1"/>
  <c r="L210" i="3"/>
  <c r="M210" i="3" s="1"/>
  <c r="L211" i="3"/>
  <c r="M211" i="3" s="1"/>
  <c r="L212" i="3"/>
  <c r="M212" i="3" s="1"/>
  <c r="L213" i="3"/>
  <c r="M213" i="3" s="1"/>
  <c r="L214" i="3"/>
  <c r="M214" i="3" s="1"/>
  <c r="L215" i="3"/>
  <c r="M215" i="3" s="1"/>
  <c r="L216" i="3"/>
  <c r="M216" i="3" s="1"/>
  <c r="L217" i="3"/>
  <c r="M217" i="3" s="1"/>
  <c r="L218" i="3"/>
  <c r="M218" i="3" s="1"/>
  <c r="L219" i="3"/>
  <c r="M219" i="3" s="1"/>
  <c r="L220" i="3"/>
  <c r="M220" i="3" s="1"/>
  <c r="L221" i="3"/>
  <c r="M221" i="3" s="1"/>
  <c r="L222" i="3"/>
  <c r="M222" i="3" s="1"/>
  <c r="L223" i="3"/>
  <c r="M223" i="3" s="1"/>
  <c r="L224" i="3"/>
  <c r="M224" i="3" s="1"/>
  <c r="L225" i="3"/>
  <c r="M225" i="3" s="1"/>
  <c r="L226" i="3"/>
  <c r="M226" i="3" s="1"/>
  <c r="L227" i="3"/>
  <c r="M227" i="3" s="1"/>
  <c r="L228" i="3"/>
  <c r="M228" i="3" s="1"/>
  <c r="L229" i="3"/>
  <c r="M229" i="3" s="1"/>
  <c r="L230" i="3"/>
  <c r="M230" i="3" s="1"/>
  <c r="L231" i="3"/>
  <c r="M231" i="3" s="1"/>
  <c r="L232" i="3"/>
  <c r="M232" i="3" s="1"/>
  <c r="L233" i="3"/>
  <c r="M233" i="3" s="1"/>
  <c r="L234" i="3"/>
  <c r="M234" i="3" s="1"/>
  <c r="L235" i="3"/>
  <c r="M235" i="3" s="1"/>
  <c r="L236" i="3"/>
  <c r="M236" i="3" s="1"/>
  <c r="L237" i="3"/>
  <c r="M237" i="3" s="1"/>
  <c r="L238" i="3"/>
  <c r="M238" i="3" s="1"/>
  <c r="L239" i="3"/>
  <c r="M239" i="3" s="1"/>
  <c r="L240" i="3"/>
  <c r="M240" i="3" s="1"/>
  <c r="L241" i="3"/>
  <c r="M241" i="3" s="1"/>
  <c r="L242" i="3"/>
  <c r="M242" i="3" s="1"/>
  <c r="L243" i="3"/>
  <c r="M243" i="3" s="1"/>
  <c r="L244" i="3"/>
  <c r="M244" i="3" s="1"/>
  <c r="L245" i="3"/>
  <c r="M245" i="3" s="1"/>
  <c r="L246" i="3"/>
  <c r="M246" i="3" s="1"/>
  <c r="L247" i="3"/>
  <c r="M247" i="3" s="1"/>
  <c r="L248" i="3"/>
  <c r="M248" i="3" s="1"/>
  <c r="L249" i="3"/>
  <c r="M249" i="3" s="1"/>
  <c r="L250" i="3"/>
  <c r="M250" i="3" s="1"/>
  <c r="L251" i="3"/>
  <c r="M251" i="3" s="1"/>
  <c r="L252" i="3"/>
  <c r="M252" i="3" s="1"/>
  <c r="L253" i="3"/>
  <c r="M253" i="3" s="1"/>
  <c r="L254" i="3"/>
  <c r="M254" i="3" s="1"/>
  <c r="L255" i="3"/>
  <c r="M255" i="3" s="1"/>
  <c r="L256" i="3"/>
  <c r="M256" i="3" s="1"/>
  <c r="L257" i="3"/>
  <c r="M257" i="3" s="1"/>
  <c r="L258" i="3"/>
  <c r="M258" i="3" s="1"/>
  <c r="L259" i="3"/>
  <c r="M259" i="3" s="1"/>
  <c r="L260" i="3"/>
  <c r="M260" i="3" s="1"/>
  <c r="L261" i="3"/>
  <c r="M261" i="3" s="1"/>
  <c r="L262" i="3"/>
  <c r="M262" i="3" s="1"/>
  <c r="L263" i="3"/>
  <c r="M263" i="3" s="1"/>
  <c r="L264" i="3"/>
  <c r="M264" i="3" s="1"/>
  <c r="L265" i="3"/>
  <c r="M265" i="3" s="1"/>
  <c r="L266" i="3"/>
  <c r="M266" i="3" s="1"/>
  <c r="L267" i="3"/>
  <c r="M267" i="3" s="1"/>
  <c r="L268" i="3"/>
  <c r="M268" i="3" s="1"/>
  <c r="L269" i="3"/>
  <c r="M269" i="3" s="1"/>
  <c r="L270" i="3"/>
  <c r="M270" i="3" s="1"/>
  <c r="L271" i="3"/>
  <c r="M271" i="3" s="1"/>
  <c r="L272" i="3"/>
  <c r="M272" i="3" s="1"/>
  <c r="L273" i="3"/>
  <c r="M273" i="3" s="1"/>
  <c r="L274" i="3"/>
  <c r="M274" i="3" s="1"/>
  <c r="L275" i="3"/>
  <c r="M275" i="3" s="1"/>
  <c r="L276" i="3"/>
  <c r="M276" i="3" s="1"/>
  <c r="L277" i="3"/>
  <c r="M277" i="3" s="1"/>
  <c r="L278" i="3"/>
  <c r="M278" i="3" s="1"/>
  <c r="L279" i="3"/>
  <c r="M279" i="3" s="1"/>
  <c r="L280" i="3"/>
  <c r="M280" i="3" s="1"/>
  <c r="L281" i="3"/>
  <c r="M281" i="3" s="1"/>
  <c r="L282" i="3"/>
  <c r="M282" i="3" s="1"/>
  <c r="L283" i="3"/>
  <c r="M283" i="3" s="1"/>
  <c r="L284" i="3"/>
  <c r="M284" i="3" s="1"/>
  <c r="L285" i="3"/>
  <c r="M285" i="3" s="1"/>
  <c r="L286" i="3"/>
  <c r="M286" i="3" s="1"/>
  <c r="L287" i="3"/>
  <c r="M287" i="3" s="1"/>
  <c r="L288" i="3"/>
  <c r="M288" i="3" s="1"/>
  <c r="L289" i="3"/>
  <c r="M289" i="3" s="1"/>
  <c r="L290" i="3"/>
  <c r="M290" i="3" s="1"/>
  <c r="L291" i="3"/>
  <c r="M291" i="3" s="1"/>
  <c r="L292" i="3"/>
  <c r="M292" i="3" s="1"/>
  <c r="L293" i="3"/>
  <c r="M293" i="3" s="1"/>
  <c r="L294" i="3"/>
  <c r="M294" i="3" s="1"/>
  <c r="L295" i="3"/>
  <c r="M295" i="3" s="1"/>
  <c r="L296" i="3"/>
  <c r="M296" i="3" s="1"/>
  <c r="L297" i="3"/>
  <c r="M297" i="3" s="1"/>
  <c r="L298" i="3"/>
  <c r="M298" i="3" s="1"/>
  <c r="L299" i="3"/>
  <c r="M299" i="3" s="1"/>
  <c r="L300" i="3"/>
  <c r="M300" i="3" s="1"/>
  <c r="L301" i="3"/>
  <c r="M301" i="3" s="1"/>
  <c r="L302" i="3"/>
  <c r="M302" i="3" s="1"/>
  <c r="L303" i="3"/>
  <c r="M303" i="3" s="1"/>
  <c r="L304" i="3"/>
  <c r="M304" i="3" s="1"/>
  <c r="L305" i="3"/>
  <c r="M305" i="3" s="1"/>
  <c r="L306" i="3"/>
  <c r="M306" i="3" s="1"/>
  <c r="L307" i="3"/>
  <c r="M307" i="3" s="1"/>
  <c r="L308" i="3"/>
  <c r="M308" i="3" s="1"/>
  <c r="L309" i="3"/>
  <c r="M309" i="3" s="1"/>
  <c r="L310" i="3"/>
  <c r="M310" i="3" s="1"/>
  <c r="L311" i="3"/>
  <c r="M311" i="3" s="1"/>
  <c r="L312" i="3"/>
  <c r="M312" i="3" s="1"/>
  <c r="L313" i="3"/>
  <c r="M313" i="3" s="1"/>
  <c r="L314" i="3"/>
  <c r="M314" i="3" s="1"/>
  <c r="L315" i="3"/>
  <c r="M315" i="3" s="1"/>
  <c r="L316" i="3"/>
  <c r="M316" i="3" s="1"/>
  <c r="L317" i="3"/>
  <c r="M317" i="3" s="1"/>
  <c r="L318" i="3"/>
  <c r="M318" i="3" s="1"/>
  <c r="L319" i="3"/>
  <c r="M319" i="3" s="1"/>
  <c r="L320" i="3"/>
  <c r="M320" i="3" s="1"/>
  <c r="L321" i="3"/>
  <c r="M321" i="3" s="1"/>
  <c r="L322" i="3"/>
  <c r="M322" i="3" s="1"/>
  <c r="L323" i="3"/>
  <c r="M323" i="3" s="1"/>
  <c r="L324" i="3"/>
  <c r="M324" i="3" s="1"/>
  <c r="L325" i="3"/>
  <c r="M325" i="3" s="1"/>
  <c r="L326" i="3"/>
  <c r="M326" i="3" s="1"/>
  <c r="L327" i="3"/>
  <c r="M327" i="3" s="1"/>
  <c r="L328" i="3"/>
  <c r="M328" i="3" s="1"/>
  <c r="L329" i="3"/>
  <c r="M329" i="3" s="1"/>
  <c r="L330" i="3"/>
  <c r="M330" i="3" s="1"/>
  <c r="L331" i="3"/>
  <c r="M331" i="3" s="1"/>
  <c r="L332" i="3"/>
  <c r="M332" i="3" s="1"/>
  <c r="L333" i="3"/>
  <c r="M333" i="3" s="1"/>
  <c r="L334" i="3"/>
  <c r="M334" i="3" s="1"/>
  <c r="L335" i="3"/>
  <c r="M335" i="3" s="1"/>
  <c r="L336" i="3"/>
  <c r="M336" i="3" s="1"/>
  <c r="L337" i="3"/>
  <c r="M337" i="3" s="1"/>
  <c r="L338" i="3"/>
  <c r="M338" i="3" s="1"/>
  <c r="L339" i="3"/>
  <c r="M339" i="3" s="1"/>
  <c r="L340" i="3"/>
  <c r="M340" i="3" s="1"/>
  <c r="L341" i="3"/>
  <c r="M341" i="3" s="1"/>
  <c r="L342" i="3"/>
  <c r="M342" i="3" s="1"/>
  <c r="L343" i="3"/>
  <c r="M343" i="3" s="1"/>
  <c r="L344" i="3"/>
  <c r="M344" i="3" s="1"/>
  <c r="L345" i="3"/>
  <c r="M345" i="3" s="1"/>
  <c r="L346" i="3"/>
  <c r="M346" i="3" s="1"/>
  <c r="L347" i="3"/>
  <c r="M347" i="3" s="1"/>
  <c r="L348" i="3"/>
  <c r="M348" i="3" s="1"/>
  <c r="L349" i="3"/>
  <c r="M349" i="3" s="1"/>
  <c r="L350" i="3"/>
  <c r="M350" i="3" s="1"/>
  <c r="L351" i="3"/>
  <c r="M351" i="3" s="1"/>
  <c r="L352" i="3"/>
  <c r="M352" i="3" s="1"/>
  <c r="L353" i="3"/>
  <c r="M353" i="3" s="1"/>
  <c r="L354" i="3"/>
  <c r="M354" i="3" s="1"/>
  <c r="L355" i="3"/>
  <c r="M355" i="3" s="1"/>
  <c r="L356" i="3"/>
  <c r="M356" i="3" s="1"/>
  <c r="L357" i="3"/>
  <c r="M357" i="3" s="1"/>
  <c r="L358" i="3"/>
  <c r="M358" i="3" s="1"/>
  <c r="L359" i="3"/>
  <c r="M359" i="3" s="1"/>
  <c r="L360" i="3"/>
  <c r="M360" i="3" s="1"/>
  <c r="L361" i="3"/>
  <c r="M361" i="3" s="1"/>
  <c r="L362" i="3"/>
  <c r="M362" i="3" s="1"/>
  <c r="L363" i="3"/>
  <c r="M363" i="3" s="1"/>
  <c r="L364" i="3"/>
  <c r="M364" i="3" s="1"/>
  <c r="L365" i="3"/>
  <c r="M365" i="3" s="1"/>
  <c r="L366" i="3"/>
  <c r="M366" i="3" s="1"/>
  <c r="L367" i="3"/>
  <c r="M367" i="3" s="1"/>
  <c r="L368" i="3"/>
  <c r="M368" i="3" s="1"/>
  <c r="L369" i="3"/>
  <c r="M369" i="3" s="1"/>
  <c r="L370" i="3"/>
  <c r="M370" i="3" s="1"/>
  <c r="L371" i="3"/>
  <c r="M371" i="3" s="1"/>
  <c r="L372" i="3"/>
  <c r="M372" i="3" s="1"/>
  <c r="L373" i="3"/>
  <c r="M373" i="3" s="1"/>
  <c r="L374" i="3"/>
  <c r="M374" i="3" s="1"/>
  <c r="L375" i="3"/>
  <c r="M375" i="3" s="1"/>
  <c r="L376" i="3"/>
  <c r="M376" i="3" s="1"/>
  <c r="L377" i="3"/>
  <c r="M377" i="3" s="1"/>
  <c r="L378" i="3"/>
  <c r="M378" i="3" s="1"/>
  <c r="L379" i="3"/>
  <c r="M379" i="3" s="1"/>
  <c r="L380" i="3"/>
  <c r="M380" i="3" s="1"/>
  <c r="L381" i="3"/>
  <c r="M381" i="3" s="1"/>
  <c r="L382" i="3"/>
  <c r="M382" i="3" s="1"/>
  <c r="L383" i="3"/>
  <c r="M383" i="3" s="1"/>
  <c r="L384" i="3"/>
  <c r="M384" i="3" s="1"/>
  <c r="L385" i="3"/>
  <c r="M385" i="3" s="1"/>
  <c r="L386" i="3"/>
  <c r="M386" i="3" s="1"/>
  <c r="L387" i="3"/>
  <c r="M387" i="3" s="1"/>
  <c r="L388" i="3"/>
  <c r="M388" i="3" s="1"/>
  <c r="L389" i="3"/>
  <c r="M389" i="3" s="1"/>
  <c r="L390" i="3"/>
  <c r="M390" i="3" s="1"/>
  <c r="L391" i="3"/>
  <c r="M391" i="3" s="1"/>
  <c r="L392" i="3"/>
  <c r="M392" i="3" s="1"/>
  <c r="L393" i="3"/>
  <c r="M393" i="3" s="1"/>
  <c r="L394" i="3"/>
  <c r="M394" i="3" s="1"/>
  <c r="L395" i="3"/>
  <c r="M395" i="3" s="1"/>
  <c r="L396" i="3"/>
  <c r="M396" i="3" s="1"/>
  <c r="L397" i="3"/>
  <c r="M397" i="3" s="1"/>
  <c r="L398" i="3"/>
  <c r="M398" i="3" s="1"/>
  <c r="L399" i="3"/>
  <c r="M399" i="3" s="1"/>
  <c r="L400" i="3"/>
  <c r="M400" i="3" s="1"/>
  <c r="L401" i="3"/>
  <c r="M401" i="3" s="1"/>
  <c r="L402" i="3"/>
  <c r="M402" i="3" s="1"/>
  <c r="L403" i="3"/>
  <c r="M403" i="3" s="1"/>
  <c r="L404" i="3"/>
  <c r="M404" i="3" s="1"/>
  <c r="L405" i="3"/>
  <c r="M405" i="3" s="1"/>
  <c r="L406" i="3"/>
  <c r="M406" i="3" s="1"/>
  <c r="L407" i="3"/>
  <c r="M407" i="3" s="1"/>
  <c r="L408" i="3"/>
  <c r="M408" i="3" s="1"/>
  <c r="L409" i="3"/>
  <c r="M409" i="3" s="1"/>
  <c r="L410" i="3"/>
  <c r="M410" i="3" s="1"/>
  <c r="L411" i="3"/>
  <c r="M411" i="3" s="1"/>
  <c r="L412" i="3"/>
  <c r="M412" i="3" s="1"/>
  <c r="L413" i="3"/>
  <c r="M413" i="3" s="1"/>
  <c r="L414" i="3"/>
  <c r="M414" i="3" s="1"/>
  <c r="L415" i="3"/>
  <c r="M415" i="3" s="1"/>
  <c r="L416" i="3"/>
  <c r="M416" i="3" s="1"/>
  <c r="L417" i="3"/>
  <c r="M417" i="3" s="1"/>
  <c r="L418" i="3"/>
  <c r="M418" i="3" s="1"/>
  <c r="L419" i="3"/>
  <c r="M419" i="3" s="1"/>
  <c r="L420" i="3"/>
  <c r="M420" i="3" s="1"/>
  <c r="L421" i="3"/>
  <c r="M421" i="3" s="1"/>
  <c r="L422" i="3"/>
  <c r="M422" i="3" s="1"/>
  <c r="L2" i="3"/>
  <c r="M2" i="3" s="1"/>
  <c r="U3" i="2"/>
  <c r="V3" i="2" s="1"/>
  <c r="U4" i="2"/>
  <c r="V4" i="2" s="1"/>
  <c r="U5" i="2"/>
  <c r="V5" i="2" s="1"/>
  <c r="U6" i="2"/>
  <c r="V6" i="2" s="1"/>
  <c r="U7" i="2"/>
  <c r="V7" i="2" s="1"/>
  <c r="U8" i="2"/>
  <c r="V8" i="2" s="1"/>
  <c r="U9" i="2"/>
  <c r="V9" i="2" s="1"/>
  <c r="U10" i="2"/>
  <c r="V10" i="2" s="1"/>
  <c r="U11" i="2"/>
  <c r="V11" i="2" s="1"/>
  <c r="U12" i="2"/>
  <c r="V12" i="2" s="1"/>
  <c r="U13" i="2"/>
  <c r="V13" i="2" s="1"/>
  <c r="U14" i="2"/>
  <c r="V14" i="2" s="1"/>
  <c r="U15" i="2"/>
  <c r="V15" i="2" s="1"/>
  <c r="U16" i="2"/>
  <c r="V16" i="2" s="1"/>
  <c r="U17" i="2"/>
  <c r="V17" i="2" s="1"/>
  <c r="U18" i="2"/>
  <c r="V18" i="2" s="1"/>
  <c r="U19" i="2"/>
  <c r="V19" i="2" s="1"/>
  <c r="U20" i="2"/>
  <c r="V20" i="2" s="1"/>
  <c r="U21" i="2"/>
  <c r="V21" i="2" s="1"/>
  <c r="U22" i="2"/>
  <c r="V22" i="2" s="1"/>
  <c r="U23" i="2"/>
  <c r="V23" i="2" s="1"/>
  <c r="U24" i="2"/>
  <c r="V24" i="2" s="1"/>
  <c r="U25" i="2"/>
  <c r="V25" i="2" s="1"/>
  <c r="U26" i="2"/>
  <c r="V26" i="2" s="1"/>
  <c r="U27" i="2"/>
  <c r="V27" i="2" s="1"/>
  <c r="U28" i="2"/>
  <c r="V28" i="2" s="1"/>
  <c r="U29" i="2"/>
  <c r="V29" i="2" s="1"/>
  <c r="U30" i="2"/>
  <c r="V30" i="2" s="1"/>
  <c r="U31" i="2"/>
  <c r="V31" i="2" s="1"/>
  <c r="U32" i="2"/>
  <c r="V32" i="2" s="1"/>
  <c r="U33" i="2"/>
  <c r="V33" i="2" s="1"/>
  <c r="U34" i="2"/>
  <c r="V34" i="2" s="1"/>
  <c r="U35" i="2"/>
  <c r="V35" i="2" s="1"/>
  <c r="U36" i="2"/>
  <c r="V36" i="2" s="1"/>
  <c r="U37" i="2"/>
  <c r="V37" i="2" s="1"/>
  <c r="U38" i="2"/>
  <c r="V38" i="2" s="1"/>
  <c r="U39" i="2"/>
  <c r="V39" i="2" s="1"/>
  <c r="U40" i="2"/>
  <c r="V40" i="2" s="1"/>
  <c r="U41" i="2"/>
  <c r="V41" i="2" s="1"/>
  <c r="U42" i="2"/>
  <c r="V42" i="2" s="1"/>
  <c r="U43" i="2"/>
  <c r="V43" i="2" s="1"/>
  <c r="U44" i="2"/>
  <c r="V44" i="2" s="1"/>
  <c r="U45" i="2"/>
  <c r="V45" i="2" s="1"/>
  <c r="U46" i="2"/>
  <c r="V46" i="2" s="1"/>
  <c r="U47" i="2"/>
  <c r="V47" i="2" s="1"/>
  <c r="U48" i="2"/>
  <c r="V48" i="2" s="1"/>
  <c r="U49" i="2"/>
  <c r="V49" i="2" s="1"/>
  <c r="U50" i="2"/>
  <c r="V50" i="2" s="1"/>
  <c r="U51" i="2"/>
  <c r="V51" i="2" s="1"/>
  <c r="U52" i="2"/>
  <c r="V52" i="2" s="1"/>
  <c r="U53" i="2"/>
  <c r="V53" i="2" s="1"/>
  <c r="U54" i="2"/>
  <c r="V54" i="2" s="1"/>
  <c r="U55" i="2"/>
  <c r="V55" i="2" s="1"/>
  <c r="U56" i="2"/>
  <c r="V56" i="2" s="1"/>
  <c r="U57" i="2"/>
  <c r="V57" i="2" s="1"/>
  <c r="U58" i="2"/>
  <c r="V58" i="2" s="1"/>
  <c r="U59" i="2"/>
  <c r="V59" i="2" s="1"/>
  <c r="U60" i="2"/>
  <c r="V60" i="2" s="1"/>
  <c r="U61" i="2"/>
  <c r="V61" i="2" s="1"/>
  <c r="U62" i="2"/>
  <c r="V62" i="2" s="1"/>
  <c r="U63" i="2"/>
  <c r="V63" i="2" s="1"/>
  <c r="U64" i="2"/>
  <c r="V64" i="2" s="1"/>
  <c r="U65" i="2"/>
  <c r="V65" i="2"/>
  <c r="U66" i="2"/>
  <c r="V66" i="2" s="1"/>
  <c r="U67" i="2"/>
  <c r="V67" i="2" s="1"/>
  <c r="U68" i="2"/>
  <c r="V68" i="2" s="1"/>
  <c r="U69" i="2"/>
  <c r="V69" i="2" s="1"/>
  <c r="U70" i="2"/>
  <c r="V70" i="2" s="1"/>
  <c r="U71" i="2"/>
  <c r="V71" i="2" s="1"/>
  <c r="U72" i="2"/>
  <c r="V72" i="2" s="1"/>
  <c r="U73" i="2"/>
  <c r="V73" i="2" s="1"/>
  <c r="U74" i="2"/>
  <c r="V74" i="2" s="1"/>
  <c r="U75" i="2"/>
  <c r="V75" i="2" s="1"/>
  <c r="U76" i="2"/>
  <c r="V76" i="2" s="1"/>
  <c r="U77" i="2"/>
  <c r="V77" i="2" s="1"/>
  <c r="U78" i="2"/>
  <c r="V78" i="2" s="1"/>
  <c r="U79" i="2"/>
  <c r="V79" i="2" s="1"/>
  <c r="U80" i="2"/>
  <c r="V80" i="2" s="1"/>
  <c r="U81" i="2"/>
  <c r="V81" i="2" s="1"/>
  <c r="U82" i="2"/>
  <c r="V82" i="2" s="1"/>
  <c r="U83" i="2"/>
  <c r="V83" i="2" s="1"/>
  <c r="U84" i="2"/>
  <c r="V84" i="2" s="1"/>
  <c r="U85" i="2"/>
  <c r="V85" i="2" s="1"/>
  <c r="U86" i="2"/>
  <c r="V86" i="2" s="1"/>
  <c r="U87" i="2"/>
  <c r="V87" i="2" s="1"/>
  <c r="U88" i="2"/>
  <c r="V88" i="2" s="1"/>
  <c r="U89" i="2"/>
  <c r="V89" i="2" s="1"/>
  <c r="U90" i="2"/>
  <c r="V90" i="2" s="1"/>
  <c r="U91" i="2"/>
  <c r="V91" i="2" s="1"/>
  <c r="U92" i="2"/>
  <c r="V92" i="2" s="1"/>
  <c r="U93" i="2"/>
  <c r="V93" i="2" s="1"/>
  <c r="U94" i="2"/>
  <c r="V94" i="2" s="1"/>
  <c r="U95" i="2"/>
  <c r="V95" i="2" s="1"/>
  <c r="U96" i="2"/>
  <c r="V96" i="2" s="1"/>
  <c r="U97" i="2"/>
  <c r="V97" i="2" s="1"/>
  <c r="U98" i="2"/>
  <c r="V98" i="2" s="1"/>
  <c r="U99" i="2"/>
  <c r="V99" i="2" s="1"/>
  <c r="U100" i="2"/>
  <c r="V100" i="2" s="1"/>
  <c r="U101" i="2"/>
  <c r="V101" i="2" s="1"/>
  <c r="U102" i="2"/>
  <c r="V102" i="2" s="1"/>
  <c r="U103" i="2"/>
  <c r="V103" i="2" s="1"/>
  <c r="U104" i="2"/>
  <c r="V104" i="2" s="1"/>
  <c r="U105" i="2"/>
  <c r="V105" i="2" s="1"/>
  <c r="U106" i="2"/>
  <c r="V106" i="2" s="1"/>
  <c r="U107" i="2"/>
  <c r="V107" i="2" s="1"/>
  <c r="U108" i="2"/>
  <c r="V108" i="2" s="1"/>
  <c r="U109" i="2"/>
  <c r="V109" i="2" s="1"/>
  <c r="U110" i="2"/>
  <c r="V110" i="2" s="1"/>
  <c r="U111" i="2"/>
  <c r="V111" i="2" s="1"/>
  <c r="U112" i="2"/>
  <c r="V112" i="2" s="1"/>
  <c r="U113" i="2"/>
  <c r="V113" i="2" s="1"/>
  <c r="U114" i="2"/>
  <c r="V114" i="2" s="1"/>
  <c r="U115" i="2"/>
  <c r="V115" i="2" s="1"/>
  <c r="U116" i="2"/>
  <c r="V116" i="2" s="1"/>
  <c r="U117" i="2"/>
  <c r="V117" i="2" s="1"/>
  <c r="U118" i="2"/>
  <c r="V118" i="2" s="1"/>
  <c r="U119" i="2"/>
  <c r="V119" i="2" s="1"/>
  <c r="U120" i="2"/>
  <c r="V120" i="2" s="1"/>
  <c r="U121" i="2"/>
  <c r="V121" i="2" s="1"/>
  <c r="U122" i="2"/>
  <c r="V122" i="2" s="1"/>
  <c r="U123" i="2"/>
  <c r="V123" i="2" s="1"/>
  <c r="U124" i="2"/>
  <c r="V124" i="2" s="1"/>
  <c r="U125" i="2"/>
  <c r="V125" i="2" s="1"/>
  <c r="U126" i="2"/>
  <c r="V126" i="2" s="1"/>
  <c r="U127" i="2"/>
  <c r="V127" i="2" s="1"/>
  <c r="U128" i="2"/>
  <c r="V128" i="2" s="1"/>
  <c r="U129" i="2"/>
  <c r="V129" i="2" s="1"/>
  <c r="U130" i="2"/>
  <c r="V130" i="2" s="1"/>
  <c r="U131" i="2"/>
  <c r="V131" i="2" s="1"/>
  <c r="U132" i="2"/>
  <c r="V132" i="2" s="1"/>
  <c r="U133" i="2"/>
  <c r="V133" i="2" s="1"/>
  <c r="U134" i="2"/>
  <c r="V134" i="2" s="1"/>
  <c r="U135" i="2"/>
  <c r="V135" i="2" s="1"/>
  <c r="U136" i="2"/>
  <c r="V136" i="2" s="1"/>
  <c r="U137" i="2"/>
  <c r="V137" i="2" s="1"/>
  <c r="U138" i="2"/>
  <c r="V138" i="2" s="1"/>
  <c r="U139" i="2"/>
  <c r="V139" i="2" s="1"/>
  <c r="U140" i="2"/>
  <c r="V140" i="2" s="1"/>
  <c r="U141" i="2"/>
  <c r="V141" i="2" s="1"/>
  <c r="U142" i="2"/>
  <c r="V142" i="2" s="1"/>
  <c r="U143" i="2"/>
  <c r="V143" i="2" s="1"/>
  <c r="U144" i="2"/>
  <c r="V144" i="2" s="1"/>
  <c r="U145" i="2"/>
  <c r="V145" i="2" s="1"/>
  <c r="U146" i="2"/>
  <c r="V146" i="2" s="1"/>
  <c r="U147" i="2"/>
  <c r="V147" i="2" s="1"/>
  <c r="U148" i="2"/>
  <c r="V148" i="2" s="1"/>
  <c r="U149" i="2"/>
  <c r="V149" i="2" s="1"/>
  <c r="U150" i="2"/>
  <c r="V150" i="2" s="1"/>
  <c r="U151" i="2"/>
  <c r="V151" i="2" s="1"/>
  <c r="U152" i="2"/>
  <c r="V152" i="2" s="1"/>
  <c r="U153" i="2"/>
  <c r="V153" i="2" s="1"/>
  <c r="U154" i="2"/>
  <c r="V154" i="2" s="1"/>
  <c r="U155" i="2"/>
  <c r="V155" i="2" s="1"/>
  <c r="U156" i="2"/>
  <c r="V156" i="2" s="1"/>
  <c r="U157" i="2"/>
  <c r="V157" i="2" s="1"/>
  <c r="U158" i="2"/>
  <c r="V158" i="2" s="1"/>
  <c r="U159" i="2"/>
  <c r="V159" i="2" s="1"/>
  <c r="U160" i="2"/>
  <c r="V160" i="2" s="1"/>
  <c r="U161" i="2"/>
  <c r="V161" i="2" s="1"/>
  <c r="U162" i="2"/>
  <c r="V162" i="2" s="1"/>
  <c r="U163" i="2"/>
  <c r="V163" i="2" s="1"/>
  <c r="U164" i="2"/>
  <c r="V164" i="2" s="1"/>
  <c r="U165" i="2"/>
  <c r="V165" i="2" s="1"/>
  <c r="U166" i="2"/>
  <c r="V166" i="2" s="1"/>
  <c r="U167" i="2"/>
  <c r="V167" i="2" s="1"/>
  <c r="U168" i="2"/>
  <c r="V168" i="2" s="1"/>
  <c r="U169" i="2"/>
  <c r="V169" i="2" s="1"/>
  <c r="U170" i="2"/>
  <c r="V170" i="2" s="1"/>
  <c r="U171" i="2"/>
  <c r="V171" i="2" s="1"/>
  <c r="U172" i="2"/>
  <c r="V172" i="2" s="1"/>
  <c r="U173" i="2"/>
  <c r="V173" i="2" s="1"/>
  <c r="U174" i="2"/>
  <c r="V174" i="2" s="1"/>
  <c r="U175" i="2"/>
  <c r="V175" i="2" s="1"/>
  <c r="U176" i="2"/>
  <c r="V176" i="2" s="1"/>
  <c r="U177" i="2"/>
  <c r="V177" i="2" s="1"/>
  <c r="U178" i="2"/>
  <c r="V178" i="2" s="1"/>
  <c r="U179" i="2"/>
  <c r="V179" i="2" s="1"/>
  <c r="U180" i="2"/>
  <c r="V180" i="2" s="1"/>
  <c r="U181" i="2"/>
  <c r="V181" i="2" s="1"/>
  <c r="U182" i="2"/>
  <c r="V182" i="2" s="1"/>
  <c r="U183" i="2"/>
  <c r="V183" i="2" s="1"/>
  <c r="U184" i="2"/>
  <c r="V184" i="2" s="1"/>
  <c r="U185" i="2"/>
  <c r="V185" i="2" s="1"/>
  <c r="U186" i="2"/>
  <c r="V186" i="2" s="1"/>
  <c r="U187" i="2"/>
  <c r="V187" i="2" s="1"/>
  <c r="U188" i="2"/>
  <c r="V188" i="2" s="1"/>
  <c r="U189" i="2"/>
  <c r="V189" i="2" s="1"/>
  <c r="U190" i="2"/>
  <c r="V190" i="2" s="1"/>
  <c r="U191" i="2"/>
  <c r="V191" i="2" s="1"/>
  <c r="U192" i="2"/>
  <c r="V192" i="2" s="1"/>
  <c r="U193" i="2"/>
  <c r="V193" i="2" s="1"/>
  <c r="U194" i="2"/>
  <c r="V194" i="2" s="1"/>
  <c r="U195" i="2"/>
  <c r="V195" i="2" s="1"/>
  <c r="U196" i="2"/>
  <c r="V196" i="2" s="1"/>
  <c r="U197" i="2"/>
  <c r="V197" i="2" s="1"/>
  <c r="U198" i="2"/>
  <c r="V198" i="2" s="1"/>
  <c r="U199" i="2"/>
  <c r="V199" i="2" s="1"/>
  <c r="U200" i="2"/>
  <c r="V200" i="2" s="1"/>
  <c r="U201" i="2"/>
  <c r="V201" i="2" s="1"/>
  <c r="U202" i="2"/>
  <c r="V202" i="2" s="1"/>
  <c r="U203" i="2"/>
  <c r="V203" i="2" s="1"/>
  <c r="U204" i="2"/>
  <c r="V204" i="2" s="1"/>
  <c r="U205" i="2"/>
  <c r="V205" i="2" s="1"/>
  <c r="U206" i="2"/>
  <c r="V206" i="2" s="1"/>
  <c r="U207" i="2"/>
  <c r="V207" i="2" s="1"/>
  <c r="U208" i="2"/>
  <c r="V208" i="2" s="1"/>
  <c r="U209" i="2"/>
  <c r="V209" i="2" s="1"/>
  <c r="U210" i="2"/>
  <c r="V210" i="2" s="1"/>
  <c r="U211" i="2"/>
  <c r="V211" i="2" s="1"/>
  <c r="U212" i="2"/>
  <c r="V212" i="2" s="1"/>
  <c r="U213" i="2"/>
  <c r="V213" i="2" s="1"/>
  <c r="U214" i="2"/>
  <c r="V214" i="2" s="1"/>
  <c r="U215" i="2"/>
  <c r="V215" i="2" s="1"/>
  <c r="U216" i="2"/>
  <c r="V216" i="2" s="1"/>
  <c r="U217" i="2"/>
  <c r="V217" i="2" s="1"/>
  <c r="U218" i="2"/>
  <c r="V218" i="2" s="1"/>
  <c r="U219" i="2"/>
  <c r="V219" i="2" s="1"/>
  <c r="U220" i="2"/>
  <c r="V220" i="2" s="1"/>
  <c r="U221" i="2"/>
  <c r="V221" i="2" s="1"/>
  <c r="U222" i="2"/>
  <c r="V222" i="2" s="1"/>
  <c r="U223" i="2"/>
  <c r="V223" i="2" s="1"/>
  <c r="U224" i="2"/>
  <c r="V224" i="2" s="1"/>
  <c r="U225" i="2"/>
  <c r="V225" i="2" s="1"/>
  <c r="U226" i="2"/>
  <c r="V226" i="2" s="1"/>
  <c r="U227" i="2"/>
  <c r="V227" i="2" s="1"/>
  <c r="U228" i="2"/>
  <c r="V228" i="2" s="1"/>
  <c r="U229" i="2"/>
  <c r="V229" i="2" s="1"/>
  <c r="U230" i="2"/>
  <c r="V230" i="2" s="1"/>
  <c r="U231" i="2"/>
  <c r="V231" i="2" s="1"/>
  <c r="U232" i="2"/>
  <c r="V232" i="2" s="1"/>
  <c r="U233" i="2"/>
  <c r="V233" i="2" s="1"/>
  <c r="U234" i="2"/>
  <c r="V234" i="2" s="1"/>
  <c r="U235" i="2"/>
  <c r="V235" i="2" s="1"/>
  <c r="U236" i="2"/>
  <c r="V236" i="2" s="1"/>
  <c r="U237" i="2"/>
  <c r="V237" i="2" s="1"/>
  <c r="U238" i="2"/>
  <c r="V238" i="2" s="1"/>
  <c r="U239" i="2"/>
  <c r="V239" i="2" s="1"/>
  <c r="U240" i="2"/>
  <c r="V240" i="2" s="1"/>
  <c r="U241" i="2"/>
  <c r="V241" i="2" s="1"/>
  <c r="U242" i="2"/>
  <c r="V242" i="2" s="1"/>
  <c r="U243" i="2"/>
  <c r="V243" i="2" s="1"/>
  <c r="U244" i="2"/>
  <c r="V244" i="2" s="1"/>
  <c r="U245" i="2"/>
  <c r="V245" i="2" s="1"/>
  <c r="U246" i="2"/>
  <c r="V246" i="2" s="1"/>
  <c r="U247" i="2"/>
  <c r="V247" i="2" s="1"/>
  <c r="U248" i="2"/>
  <c r="V248" i="2" s="1"/>
  <c r="U249" i="2"/>
  <c r="V249" i="2" s="1"/>
  <c r="U250" i="2"/>
  <c r="V250" i="2" s="1"/>
  <c r="U251" i="2"/>
  <c r="V251" i="2" s="1"/>
  <c r="U252" i="2"/>
  <c r="V252" i="2" s="1"/>
  <c r="U253" i="2"/>
  <c r="V253" i="2" s="1"/>
  <c r="U254" i="2"/>
  <c r="V254" i="2" s="1"/>
  <c r="U255" i="2"/>
  <c r="V255" i="2" s="1"/>
  <c r="U256" i="2"/>
  <c r="V256" i="2" s="1"/>
  <c r="U257" i="2"/>
  <c r="V257" i="2" s="1"/>
  <c r="U258" i="2"/>
  <c r="V258" i="2" s="1"/>
  <c r="U259" i="2"/>
  <c r="V259" i="2" s="1"/>
  <c r="U260" i="2"/>
  <c r="V260" i="2" s="1"/>
  <c r="U261" i="2"/>
  <c r="V261" i="2" s="1"/>
  <c r="U262" i="2"/>
  <c r="V262" i="2" s="1"/>
  <c r="U263" i="2"/>
  <c r="V263" i="2" s="1"/>
  <c r="U264" i="2"/>
  <c r="V264" i="2" s="1"/>
  <c r="U265" i="2"/>
  <c r="V265" i="2" s="1"/>
  <c r="U266" i="2"/>
  <c r="V266" i="2" s="1"/>
  <c r="U267" i="2"/>
  <c r="V267" i="2" s="1"/>
  <c r="U268" i="2"/>
  <c r="V268" i="2" s="1"/>
  <c r="U269" i="2"/>
  <c r="V269" i="2" s="1"/>
  <c r="U270" i="2"/>
  <c r="V270" i="2" s="1"/>
  <c r="U271" i="2"/>
  <c r="V271" i="2" s="1"/>
  <c r="U272" i="2"/>
  <c r="V272" i="2" s="1"/>
  <c r="U273" i="2"/>
  <c r="V273" i="2" s="1"/>
  <c r="U274" i="2"/>
  <c r="V274" i="2" s="1"/>
  <c r="U275" i="2"/>
  <c r="V275" i="2" s="1"/>
  <c r="U276" i="2"/>
  <c r="V276" i="2" s="1"/>
  <c r="U277" i="2"/>
  <c r="V277" i="2" s="1"/>
  <c r="U278" i="2"/>
  <c r="V278" i="2" s="1"/>
  <c r="U279" i="2"/>
  <c r="V279" i="2" s="1"/>
  <c r="U280" i="2"/>
  <c r="V280" i="2" s="1"/>
  <c r="U281" i="2"/>
  <c r="V281" i="2" s="1"/>
  <c r="U282" i="2"/>
  <c r="V282" i="2" s="1"/>
  <c r="U283" i="2"/>
  <c r="V283" i="2" s="1"/>
  <c r="U284" i="2"/>
  <c r="V284" i="2" s="1"/>
  <c r="U285" i="2"/>
  <c r="V285" i="2" s="1"/>
  <c r="U286" i="2"/>
  <c r="V286" i="2" s="1"/>
  <c r="U287" i="2"/>
  <c r="V287" i="2" s="1"/>
  <c r="U288" i="2"/>
  <c r="V288" i="2" s="1"/>
  <c r="U289" i="2"/>
  <c r="V289" i="2" s="1"/>
  <c r="U290" i="2"/>
  <c r="V290" i="2" s="1"/>
  <c r="U291" i="2"/>
  <c r="V291" i="2" s="1"/>
  <c r="U292" i="2"/>
  <c r="V292" i="2" s="1"/>
  <c r="U293" i="2"/>
  <c r="V293" i="2" s="1"/>
  <c r="U294" i="2"/>
  <c r="V294" i="2" s="1"/>
  <c r="U295" i="2"/>
  <c r="V295" i="2" s="1"/>
  <c r="U296" i="2"/>
  <c r="V296" i="2" s="1"/>
  <c r="U297" i="2"/>
  <c r="V297" i="2" s="1"/>
  <c r="U298" i="2"/>
  <c r="V298" i="2" s="1"/>
  <c r="U299" i="2"/>
  <c r="V299" i="2" s="1"/>
  <c r="U300" i="2"/>
  <c r="V300" i="2" s="1"/>
  <c r="U301" i="2"/>
  <c r="V301" i="2" s="1"/>
  <c r="U302" i="2"/>
  <c r="V302" i="2" s="1"/>
  <c r="U303" i="2"/>
  <c r="V303" i="2" s="1"/>
  <c r="U304" i="2"/>
  <c r="V304" i="2" s="1"/>
  <c r="U305" i="2"/>
  <c r="V305" i="2" s="1"/>
  <c r="U306" i="2"/>
  <c r="V306" i="2" s="1"/>
  <c r="U307" i="2"/>
  <c r="V307" i="2" s="1"/>
  <c r="U308" i="2"/>
  <c r="V308" i="2" s="1"/>
  <c r="U309" i="2"/>
  <c r="V309" i="2" s="1"/>
  <c r="U310" i="2"/>
  <c r="V310" i="2" s="1"/>
  <c r="U311" i="2"/>
  <c r="V311" i="2" s="1"/>
  <c r="U312" i="2"/>
  <c r="V312" i="2" s="1"/>
  <c r="U313" i="2"/>
  <c r="V313" i="2" s="1"/>
  <c r="U314" i="2"/>
  <c r="V314" i="2" s="1"/>
  <c r="U315" i="2"/>
  <c r="V315" i="2" s="1"/>
  <c r="U316" i="2"/>
  <c r="V316" i="2" s="1"/>
  <c r="U317" i="2"/>
  <c r="V317" i="2" s="1"/>
  <c r="U318" i="2"/>
  <c r="V318" i="2" s="1"/>
  <c r="U319" i="2"/>
  <c r="V319" i="2" s="1"/>
  <c r="U320" i="2"/>
  <c r="V320" i="2" s="1"/>
  <c r="U321" i="2"/>
  <c r="V321" i="2" s="1"/>
  <c r="U322" i="2"/>
  <c r="V322" i="2" s="1"/>
  <c r="U323" i="2"/>
  <c r="V323" i="2" s="1"/>
  <c r="U324" i="2"/>
  <c r="V324" i="2" s="1"/>
  <c r="U325" i="2"/>
  <c r="V325" i="2" s="1"/>
  <c r="U326" i="2"/>
  <c r="V326" i="2" s="1"/>
  <c r="U327" i="2"/>
  <c r="V327" i="2" s="1"/>
  <c r="U328" i="2"/>
  <c r="V328" i="2" s="1"/>
  <c r="U329" i="2"/>
  <c r="V329" i="2" s="1"/>
  <c r="U330" i="2"/>
  <c r="V330" i="2" s="1"/>
  <c r="U331" i="2"/>
  <c r="V331" i="2" s="1"/>
  <c r="U332" i="2"/>
  <c r="V332" i="2" s="1"/>
  <c r="U333" i="2"/>
  <c r="V333" i="2" s="1"/>
  <c r="U334" i="2"/>
  <c r="V334" i="2" s="1"/>
  <c r="U335" i="2"/>
  <c r="V335" i="2" s="1"/>
  <c r="U336" i="2"/>
  <c r="V336" i="2" s="1"/>
  <c r="U337" i="2"/>
  <c r="V337" i="2" s="1"/>
  <c r="U338" i="2"/>
  <c r="V338" i="2" s="1"/>
  <c r="U339" i="2"/>
  <c r="V339" i="2" s="1"/>
  <c r="U340" i="2"/>
  <c r="V340" i="2" s="1"/>
  <c r="U341" i="2"/>
  <c r="V341" i="2" s="1"/>
  <c r="U342" i="2"/>
  <c r="V342" i="2" s="1"/>
  <c r="U343" i="2"/>
  <c r="V343" i="2" s="1"/>
  <c r="U344" i="2"/>
  <c r="V344" i="2" s="1"/>
  <c r="U345" i="2"/>
  <c r="V345" i="2" s="1"/>
  <c r="U346" i="2"/>
  <c r="V346" i="2" s="1"/>
  <c r="U347" i="2"/>
  <c r="V347" i="2" s="1"/>
  <c r="U348" i="2"/>
  <c r="V348" i="2" s="1"/>
  <c r="U349" i="2"/>
  <c r="V349" i="2" s="1"/>
  <c r="U350" i="2"/>
  <c r="V350" i="2" s="1"/>
  <c r="U351" i="2"/>
  <c r="V351" i="2" s="1"/>
  <c r="U352" i="2"/>
  <c r="V352" i="2" s="1"/>
  <c r="U353" i="2"/>
  <c r="V353" i="2" s="1"/>
  <c r="U354" i="2"/>
  <c r="V354" i="2" s="1"/>
  <c r="U355" i="2"/>
  <c r="V355" i="2" s="1"/>
  <c r="U356" i="2"/>
  <c r="V356" i="2" s="1"/>
  <c r="U357" i="2"/>
  <c r="V357" i="2" s="1"/>
  <c r="U358" i="2"/>
  <c r="V358" i="2" s="1"/>
  <c r="U359" i="2"/>
  <c r="V359" i="2" s="1"/>
  <c r="U360" i="2"/>
  <c r="V360" i="2" s="1"/>
  <c r="U361" i="2"/>
  <c r="V361" i="2" s="1"/>
  <c r="U362" i="2"/>
  <c r="V362" i="2" s="1"/>
  <c r="U363" i="2"/>
  <c r="V363" i="2" s="1"/>
  <c r="U364" i="2"/>
  <c r="V364" i="2" s="1"/>
  <c r="U365" i="2"/>
  <c r="V365" i="2" s="1"/>
  <c r="U366" i="2"/>
  <c r="V366" i="2" s="1"/>
  <c r="U367" i="2"/>
  <c r="V367" i="2" s="1"/>
  <c r="U368" i="2"/>
  <c r="V368" i="2" s="1"/>
  <c r="U369" i="2"/>
  <c r="V369" i="2" s="1"/>
  <c r="U370" i="2"/>
  <c r="V370" i="2" s="1"/>
  <c r="U371" i="2"/>
  <c r="V371" i="2" s="1"/>
  <c r="U372" i="2"/>
  <c r="V372" i="2" s="1"/>
  <c r="U373" i="2"/>
  <c r="V373" i="2" s="1"/>
  <c r="U374" i="2"/>
  <c r="V374" i="2" s="1"/>
  <c r="U375" i="2"/>
  <c r="V375" i="2" s="1"/>
  <c r="U376" i="2"/>
  <c r="V376" i="2" s="1"/>
  <c r="U377" i="2"/>
  <c r="V377" i="2" s="1"/>
  <c r="U378" i="2"/>
  <c r="V378" i="2" s="1"/>
  <c r="U379" i="2"/>
  <c r="V379" i="2" s="1"/>
  <c r="U380" i="2"/>
  <c r="V380" i="2" s="1"/>
  <c r="U381" i="2"/>
  <c r="V381" i="2" s="1"/>
  <c r="U382" i="2"/>
  <c r="V382" i="2" s="1"/>
  <c r="U383" i="2"/>
  <c r="V383" i="2" s="1"/>
  <c r="U384" i="2"/>
  <c r="V384" i="2" s="1"/>
  <c r="U385" i="2"/>
  <c r="V385" i="2" s="1"/>
  <c r="U386" i="2"/>
  <c r="V386" i="2" s="1"/>
  <c r="U387" i="2"/>
  <c r="V387" i="2" s="1"/>
  <c r="U388" i="2"/>
  <c r="V388" i="2" s="1"/>
  <c r="U389" i="2"/>
  <c r="V389" i="2" s="1"/>
  <c r="U390" i="2"/>
  <c r="V390" i="2" s="1"/>
  <c r="U391" i="2"/>
  <c r="V391" i="2" s="1"/>
  <c r="U392" i="2"/>
  <c r="V392" i="2" s="1"/>
  <c r="U393" i="2"/>
  <c r="V393" i="2" s="1"/>
  <c r="U394" i="2"/>
  <c r="V394" i="2" s="1"/>
  <c r="U395" i="2"/>
  <c r="V395" i="2" s="1"/>
  <c r="U396" i="2"/>
  <c r="V396" i="2" s="1"/>
  <c r="U397" i="2"/>
  <c r="V397" i="2" s="1"/>
  <c r="U398" i="2"/>
  <c r="V398" i="2" s="1"/>
  <c r="U399" i="2"/>
  <c r="V399" i="2" s="1"/>
  <c r="U400" i="2"/>
  <c r="V400" i="2" s="1"/>
  <c r="U401" i="2"/>
  <c r="V401" i="2" s="1"/>
  <c r="U402" i="2"/>
  <c r="V402" i="2" s="1"/>
  <c r="U403" i="2"/>
  <c r="V403" i="2" s="1"/>
  <c r="U404" i="2"/>
  <c r="V404" i="2" s="1"/>
  <c r="U2" i="2"/>
  <c r="V2" i="2" s="1"/>
  <c r="O405" i="2" l="1"/>
</calcChain>
</file>

<file path=xl/sharedStrings.xml><?xml version="1.0" encoding="utf-8"?>
<sst xmlns="http://schemas.openxmlformats.org/spreadsheetml/2006/main" count="13603" uniqueCount="1749">
  <si>
    <t/>
  </si>
  <si>
    <t>131</t>
  </si>
  <si>
    <t>3002179</t>
  </si>
  <si>
    <t>1103396998</t>
  </si>
  <si>
    <t>K1</t>
  </si>
  <si>
    <t>1</t>
  </si>
  <si>
    <t>100022259415</t>
  </si>
  <si>
    <t>C25TNN|64782</t>
  </si>
  <si>
    <t>Hàng hóa quầy 0480.3002179</t>
  </si>
  <si>
    <t>HÀNG HÓA 0480.3002179</t>
  </si>
  <si>
    <t>1000002753</t>
  </si>
  <si>
    <t>CÔNG TY TNHH MTV TM &amp; DV NGỌC THƠM</t>
  </si>
  <si>
    <t>1505</t>
  </si>
  <si>
    <t>1103124133</t>
  </si>
  <si>
    <t>100022074970</t>
  </si>
  <si>
    <t>C25TNN|71137</t>
  </si>
  <si>
    <t>1000000467</t>
  </si>
  <si>
    <t>126</t>
  </si>
  <si>
    <t>1103095598</t>
  </si>
  <si>
    <t>100022065103</t>
  </si>
  <si>
    <t>C25TNN|72358</t>
  </si>
  <si>
    <t>116</t>
  </si>
  <si>
    <t>1103143424</t>
  </si>
  <si>
    <t>100022082914</t>
  </si>
  <si>
    <t>C25TNN|72925</t>
  </si>
  <si>
    <t>138</t>
  </si>
  <si>
    <t>1103162002</t>
  </si>
  <si>
    <t>100022103234</t>
  </si>
  <si>
    <t>C25TNN|72924</t>
  </si>
  <si>
    <t>1103150769</t>
  </si>
  <si>
    <t>100022093383</t>
  </si>
  <si>
    <t>C25TNN|73000</t>
  </si>
  <si>
    <t>129</t>
  </si>
  <si>
    <t>1103150781</t>
  </si>
  <si>
    <t>100022093750</t>
  </si>
  <si>
    <t>C25TNN|72997</t>
  </si>
  <si>
    <t>142</t>
  </si>
  <si>
    <t>1103150989</t>
  </si>
  <si>
    <t>100022095882</t>
  </si>
  <si>
    <t>C25TNN|73004</t>
  </si>
  <si>
    <t>139</t>
  </si>
  <si>
    <t>1103151237</t>
  </si>
  <si>
    <t>100022095312</t>
  </si>
  <si>
    <t>C25TNN|73001</t>
  </si>
  <si>
    <t>146</t>
  </si>
  <si>
    <t>1103152296</t>
  </si>
  <si>
    <t>100022096277</t>
  </si>
  <si>
    <t>C25TNN|72959</t>
  </si>
  <si>
    <t>1506</t>
  </si>
  <si>
    <t>1103152307</t>
  </si>
  <si>
    <t>100022097107</t>
  </si>
  <si>
    <t>C25TNN|73008</t>
  </si>
  <si>
    <t>1103152454</t>
  </si>
  <si>
    <t>100022093748</t>
  </si>
  <si>
    <t>C25TNN|72998</t>
  </si>
  <si>
    <t>106</t>
  </si>
  <si>
    <t>1103153221</t>
  </si>
  <si>
    <t>100022091144</t>
  </si>
  <si>
    <t>C25TNN|72958</t>
  </si>
  <si>
    <t>140</t>
  </si>
  <si>
    <t>1103153286</t>
  </si>
  <si>
    <t>100022095648</t>
  </si>
  <si>
    <t>C25TNN|73002</t>
  </si>
  <si>
    <t>143</t>
  </si>
  <si>
    <t>1103153664</t>
  </si>
  <si>
    <t>100022095967</t>
  </si>
  <si>
    <t>C25TNN|73005</t>
  </si>
  <si>
    <t>145</t>
  </si>
  <si>
    <t>1103153927</t>
  </si>
  <si>
    <t>100022096117</t>
  </si>
  <si>
    <t>C25TNN|72960</t>
  </si>
  <si>
    <t>1503</t>
  </si>
  <si>
    <t>1103154591</t>
  </si>
  <si>
    <t>100022096727</t>
  </si>
  <si>
    <t>C25TNN|73007</t>
  </si>
  <si>
    <t>1504</t>
  </si>
  <si>
    <t>1103155916</t>
  </si>
  <si>
    <t>100022096796</t>
  </si>
  <si>
    <t>C25TNN|73006</t>
  </si>
  <si>
    <t>141</t>
  </si>
  <si>
    <t>1103156079</t>
  </si>
  <si>
    <t>100022095797</t>
  </si>
  <si>
    <t>C25TNN|73003</t>
  </si>
  <si>
    <t>1514</t>
  </si>
  <si>
    <t>1103161694</t>
  </si>
  <si>
    <t>100022098416</t>
  </si>
  <si>
    <t>C25TNN|73013</t>
  </si>
  <si>
    <t>1513</t>
  </si>
  <si>
    <t>1103162301</t>
  </si>
  <si>
    <t>100022098279</t>
  </si>
  <si>
    <t>C25TNN|73010</t>
  </si>
  <si>
    <t>112</t>
  </si>
  <si>
    <t>1103164616</t>
  </si>
  <si>
    <t>100022100431</t>
  </si>
  <si>
    <t>C25TNN|72957</t>
  </si>
  <si>
    <t>1511</t>
  </si>
  <si>
    <t>1103171228</t>
  </si>
  <si>
    <t>100022104700</t>
  </si>
  <si>
    <t>C25TNN|73011</t>
  </si>
  <si>
    <t>114</t>
  </si>
  <si>
    <t>1103171282</t>
  </si>
  <si>
    <t>100022106375</t>
  </si>
  <si>
    <t>C25TNN|72999</t>
  </si>
  <si>
    <t>1510</t>
  </si>
  <si>
    <t>1103171502</t>
  </si>
  <si>
    <t>100022104588</t>
  </si>
  <si>
    <t>C25TNN|73009</t>
  </si>
  <si>
    <t>1103171629</t>
  </si>
  <si>
    <t>100022104696</t>
  </si>
  <si>
    <t>C25TNN|73012</t>
  </si>
  <si>
    <t>119</t>
  </si>
  <si>
    <t>1103195960</t>
  </si>
  <si>
    <t>100022128257</t>
  </si>
  <si>
    <t>C25TNN|73017</t>
  </si>
  <si>
    <t>104</t>
  </si>
  <si>
    <t>1103152077</t>
  </si>
  <si>
    <t>100022090151</t>
  </si>
  <si>
    <t>C25TNN|73050</t>
  </si>
  <si>
    <t>103</t>
  </si>
  <si>
    <t>1103152779</t>
  </si>
  <si>
    <t>100022090067</t>
  </si>
  <si>
    <t>C25TNN|73099</t>
  </si>
  <si>
    <t>113</t>
  </si>
  <si>
    <t>1103153041</t>
  </si>
  <si>
    <t>100022091799</t>
  </si>
  <si>
    <t>C25TNN|73114</t>
  </si>
  <si>
    <t>102</t>
  </si>
  <si>
    <t>1103154998</t>
  </si>
  <si>
    <t>100022089864</t>
  </si>
  <si>
    <t>C25TNN|73126</t>
  </si>
  <si>
    <t>1103155143</t>
  </si>
  <si>
    <t>100022090090</t>
  </si>
  <si>
    <t>C25TNN|73100</t>
  </si>
  <si>
    <t>136</t>
  </si>
  <si>
    <t>1103155204</t>
  </si>
  <si>
    <t>100022094775</t>
  </si>
  <si>
    <t>C25TNN|73091</t>
  </si>
  <si>
    <t>128</t>
  </si>
  <si>
    <t>1103161306</t>
  </si>
  <si>
    <t>100022102519</t>
  </si>
  <si>
    <t>C25TNN|73117</t>
  </si>
  <si>
    <t>144</t>
  </si>
  <si>
    <t>1103163907</t>
  </si>
  <si>
    <t>100022103643</t>
  </si>
  <si>
    <t>C25TNN|73118</t>
  </si>
  <si>
    <t>117</t>
  </si>
  <si>
    <t>1103164157</t>
  </si>
  <si>
    <t>100022101307</t>
  </si>
  <si>
    <t>C25TNN|73116</t>
  </si>
  <si>
    <t>125</t>
  </si>
  <si>
    <t>1103164222</t>
  </si>
  <si>
    <t>100022102127</t>
  </si>
  <si>
    <t>C25TNN|73124</t>
  </si>
  <si>
    <t>1103164957</t>
  </si>
  <si>
    <t>100022101301</t>
  </si>
  <si>
    <t>C25TNN|73115</t>
  </si>
  <si>
    <t>127</t>
  </si>
  <si>
    <t>1103163569</t>
  </si>
  <si>
    <t>100022102416</t>
  </si>
  <si>
    <t>C25TNN|73189</t>
  </si>
  <si>
    <t>110</t>
  </si>
  <si>
    <t>1103170182</t>
  </si>
  <si>
    <t>100022106049</t>
  </si>
  <si>
    <t>C25TNN|74327</t>
  </si>
  <si>
    <t>135</t>
  </si>
  <si>
    <t>1103172958</t>
  </si>
  <si>
    <t>100022108022</t>
  </si>
  <si>
    <t>C25TNN|74329</t>
  </si>
  <si>
    <t>1103173745</t>
  </si>
  <si>
    <t>100022106030</t>
  </si>
  <si>
    <t>C25TNN|74328</t>
  </si>
  <si>
    <t>1103173927</t>
  </si>
  <si>
    <t>100022105642</t>
  </si>
  <si>
    <t>C25TNN|74325</t>
  </si>
  <si>
    <t>150</t>
  </si>
  <si>
    <t>1103174476</t>
  </si>
  <si>
    <t>100022108870</t>
  </si>
  <si>
    <t>C25TNN|74326</t>
  </si>
  <si>
    <t>1103176254</t>
  </si>
  <si>
    <t>100022112907</t>
  </si>
  <si>
    <t>C25TNN|74345</t>
  </si>
  <si>
    <t>1103176930</t>
  </si>
  <si>
    <t>100022114280</t>
  </si>
  <si>
    <t>C25TNN|74353</t>
  </si>
  <si>
    <t>107</t>
  </si>
  <si>
    <t>1103178589</t>
  </si>
  <si>
    <t>100022116145</t>
  </si>
  <si>
    <t>C25TNN|74344</t>
  </si>
  <si>
    <t>1103178698</t>
  </si>
  <si>
    <t>100022113896</t>
  </si>
  <si>
    <t>C25TNN|74347</t>
  </si>
  <si>
    <t>1103178752</t>
  </si>
  <si>
    <t>100022112903</t>
  </si>
  <si>
    <t>C25TNN|74346</t>
  </si>
  <si>
    <t>130</t>
  </si>
  <si>
    <t>1103179171</t>
  </si>
  <si>
    <t>100022113143</t>
  </si>
  <si>
    <t>C25TNN|74343</t>
  </si>
  <si>
    <t>1103179536</t>
  </si>
  <si>
    <t>100022114175</t>
  </si>
  <si>
    <t>C25TNN|74348</t>
  </si>
  <si>
    <t>1103187181</t>
  </si>
  <si>
    <t>100022121884</t>
  </si>
  <si>
    <t>C25TNN|73383</t>
  </si>
  <si>
    <t>1103193046</t>
  </si>
  <si>
    <t>100022128263</t>
  </si>
  <si>
    <t>C25TNN|74355</t>
  </si>
  <si>
    <t>1103193801</t>
  </si>
  <si>
    <t>100022128259</t>
  </si>
  <si>
    <t>C25TNN|74354</t>
  </si>
  <si>
    <t>1103174268</t>
  </si>
  <si>
    <t>100022107654</t>
  </si>
  <si>
    <t>C25TNN|74369</t>
  </si>
  <si>
    <t>155</t>
  </si>
  <si>
    <t>1103193227</t>
  </si>
  <si>
    <t>100022124313</t>
  </si>
  <si>
    <t>C25TNN|74371</t>
  </si>
  <si>
    <t>1103204320</t>
  </si>
  <si>
    <t>100022135785</t>
  </si>
  <si>
    <t>C25TNN|74875</t>
  </si>
  <si>
    <t>1103205110</t>
  </si>
  <si>
    <t>100022135989</t>
  </si>
  <si>
    <t>C25TNN|74874</t>
  </si>
  <si>
    <t>1103205635</t>
  </si>
  <si>
    <t>100022137406</t>
  </si>
  <si>
    <t>C25TNN|74882</t>
  </si>
  <si>
    <t>1103205776</t>
  </si>
  <si>
    <t>100022137192</t>
  </si>
  <si>
    <t>C25TNN|74880</t>
  </si>
  <si>
    <t>1103206037</t>
  </si>
  <si>
    <t>100022135624</t>
  </si>
  <si>
    <t>C25TNN|74877</t>
  </si>
  <si>
    <t>1103207584</t>
  </si>
  <si>
    <t>100022137214</t>
  </si>
  <si>
    <t>C25TNN|74879</t>
  </si>
  <si>
    <t>1103207588</t>
  </si>
  <si>
    <t>100022137064</t>
  </si>
  <si>
    <t>C25TNN|74878</t>
  </si>
  <si>
    <t>1502</t>
  </si>
  <si>
    <t>1103215785</t>
  </si>
  <si>
    <t>100022138967</t>
  </si>
  <si>
    <t>C25TNN|74883</t>
  </si>
  <si>
    <t>1103217186</t>
  </si>
  <si>
    <t>100022139088</t>
  </si>
  <si>
    <t>C25TNN|74884</t>
  </si>
  <si>
    <t>153</t>
  </si>
  <si>
    <t>1103217425</t>
  </si>
  <si>
    <t>100022139840</t>
  </si>
  <si>
    <t>C25TNN|74887</t>
  </si>
  <si>
    <t>1103217960</t>
  </si>
  <si>
    <t>100022139018</t>
  </si>
  <si>
    <t>C25TNN|74885</t>
  </si>
  <si>
    <t>1103228985</t>
  </si>
  <si>
    <t>100022150970</t>
  </si>
  <si>
    <t>C25TNN|74876</t>
  </si>
  <si>
    <t>1500</t>
  </si>
  <si>
    <t>1103235979</t>
  </si>
  <si>
    <t>100022155210</t>
  </si>
  <si>
    <t>C25TNN|74881</t>
  </si>
  <si>
    <t>1103238881</t>
  </si>
  <si>
    <t>100022156265</t>
  </si>
  <si>
    <t>C25TNN|74886</t>
  </si>
  <si>
    <t>1103342893</t>
  </si>
  <si>
    <t>100022229492</t>
  </si>
  <si>
    <t>C25TNN|74888</t>
  </si>
  <si>
    <t>1103208280</t>
  </si>
  <si>
    <t>100022133653</t>
  </si>
  <si>
    <t>C25TNN|74980</t>
  </si>
  <si>
    <t>118</t>
  </si>
  <si>
    <t>1103214623</t>
  </si>
  <si>
    <t>100022142868</t>
  </si>
  <si>
    <t>C25TNN|74981</t>
  </si>
  <si>
    <t>1103216309</t>
  </si>
  <si>
    <t>100022140982</t>
  </si>
  <si>
    <t>C25TNN|74979</t>
  </si>
  <si>
    <t>1103217361</t>
  </si>
  <si>
    <t>100022137718</t>
  </si>
  <si>
    <t>C25TNN|74978</t>
  </si>
  <si>
    <t>1103219570</t>
  </si>
  <si>
    <t>100022142887</t>
  </si>
  <si>
    <t>C25TNN|74982</t>
  </si>
  <si>
    <t>1103228858</t>
  </si>
  <si>
    <t>100022147892</t>
  </si>
  <si>
    <t>C25TNN|74983</t>
  </si>
  <si>
    <t>1103207743</t>
  </si>
  <si>
    <t>100022132926</t>
  </si>
  <si>
    <t>C25TNN|75014</t>
  </si>
  <si>
    <t>1103215424</t>
  </si>
  <si>
    <t>100022144707</t>
  </si>
  <si>
    <t>C25TNN|75035</t>
  </si>
  <si>
    <t>121</t>
  </si>
  <si>
    <t>1103215675</t>
  </si>
  <si>
    <t>100022143051</t>
  </si>
  <si>
    <t>C25TNN|75096</t>
  </si>
  <si>
    <t>123</t>
  </si>
  <si>
    <t>1103216001</t>
  </si>
  <si>
    <t>100022143456</t>
  </si>
  <si>
    <t>C25TNN|75098</t>
  </si>
  <si>
    <t>1103216004</t>
  </si>
  <si>
    <t>100022143455</t>
  </si>
  <si>
    <t>C25TNN|75099</t>
  </si>
  <si>
    <t>1103218307</t>
  </si>
  <si>
    <t>100022144829</t>
  </si>
  <si>
    <t>C25TNN|75029</t>
  </si>
  <si>
    <t>1103236264</t>
  </si>
  <si>
    <t>100022153228</t>
  </si>
  <si>
    <t>C25TNN|76017</t>
  </si>
  <si>
    <t>124</t>
  </si>
  <si>
    <t>1103240020</t>
  </si>
  <si>
    <t>100022152450</t>
  </si>
  <si>
    <t>C25TNN|76015</t>
  </si>
  <si>
    <t>1103240373</t>
  </si>
  <si>
    <t>100022152454</t>
  </si>
  <si>
    <t>C25TNN|76016</t>
  </si>
  <si>
    <t>1103241348</t>
  </si>
  <si>
    <t>100022165023</t>
  </si>
  <si>
    <t>C25TNN|76018</t>
  </si>
  <si>
    <t>1103241953</t>
  </si>
  <si>
    <t>100022162523</t>
  </si>
  <si>
    <t>C25TNN|76020</t>
  </si>
  <si>
    <t>1103243262</t>
  </si>
  <si>
    <t>100022162290</t>
  </si>
  <si>
    <t>C25TNN|76021</t>
  </si>
  <si>
    <t>1103244989</t>
  </si>
  <si>
    <t>100022165022</t>
  </si>
  <si>
    <t>C25TNN|76019</t>
  </si>
  <si>
    <t>1103254308</t>
  </si>
  <si>
    <t>100022167504</t>
  </si>
  <si>
    <t>C25TNN|76022</t>
  </si>
  <si>
    <t>115</t>
  </si>
  <si>
    <t>1103227298</t>
  </si>
  <si>
    <t>100022151100</t>
  </si>
  <si>
    <t>C25TNN|76030</t>
  </si>
  <si>
    <t>1103242515</t>
  </si>
  <si>
    <t>100022158326</t>
  </si>
  <si>
    <t>C25TNN|76039</t>
  </si>
  <si>
    <t>1103242516</t>
  </si>
  <si>
    <t>100022158323</t>
  </si>
  <si>
    <t>C25TNN|76040</t>
  </si>
  <si>
    <t>1103265773</t>
  </si>
  <si>
    <t>100022177891</t>
  </si>
  <si>
    <t>C25TNN|76637</t>
  </si>
  <si>
    <t>122</t>
  </si>
  <si>
    <t>1103243189</t>
  </si>
  <si>
    <t>100022161630</t>
  </si>
  <si>
    <t>C25TNN|76673</t>
  </si>
  <si>
    <t>1103243566</t>
  </si>
  <si>
    <t>100022161629</t>
  </si>
  <si>
    <t>C25TNN|76676</t>
  </si>
  <si>
    <t>1103244806</t>
  </si>
  <si>
    <t>100022161632</t>
  </si>
  <si>
    <t>C25TNN|76674</t>
  </si>
  <si>
    <t>151</t>
  </si>
  <si>
    <t>1103249763</t>
  </si>
  <si>
    <t>100022171687</t>
  </si>
  <si>
    <t>C25TNN|76683</t>
  </si>
  <si>
    <t>1103253506</t>
  </si>
  <si>
    <t>100022171689</t>
  </si>
  <si>
    <t>C25TNN|76682</t>
  </si>
  <si>
    <t>101</t>
  </si>
  <si>
    <t>1103264189</t>
  </si>
  <si>
    <t>100022173998</t>
  </si>
  <si>
    <t>1C25TNN|76652</t>
  </si>
  <si>
    <t>109</t>
  </si>
  <si>
    <t>1103272549</t>
  </si>
  <si>
    <t>100022179087</t>
  </si>
  <si>
    <t>C25TNN|76695</t>
  </si>
  <si>
    <t>111</t>
  </si>
  <si>
    <t>1103251421</t>
  </si>
  <si>
    <t>100022168792</t>
  </si>
  <si>
    <t>C25TNN|76734</t>
  </si>
  <si>
    <t>1103252504</t>
  </si>
  <si>
    <t>100022168789</t>
  </si>
  <si>
    <t>C25TNN|76735</t>
  </si>
  <si>
    <t>1103261411</t>
  </si>
  <si>
    <t>100022174125</t>
  </si>
  <si>
    <t>C25TNN|76772</t>
  </si>
  <si>
    <t>1508</t>
  </si>
  <si>
    <t>1103282865</t>
  </si>
  <si>
    <t>100022192634</t>
  </si>
  <si>
    <t>C25TNN|76786</t>
  </si>
  <si>
    <t>1103283150</t>
  </si>
  <si>
    <t>100022192006</t>
  </si>
  <si>
    <t>C25TNN|76780</t>
  </si>
  <si>
    <t>1103283781</t>
  </si>
  <si>
    <t>100022191974</t>
  </si>
  <si>
    <t>C25TNN|76782</t>
  </si>
  <si>
    <t>1103285076</t>
  </si>
  <si>
    <t>100022191282</t>
  </si>
  <si>
    <t>C25TNN|76776</t>
  </si>
  <si>
    <t>1103285220</t>
  </si>
  <si>
    <t>100022192505</t>
  </si>
  <si>
    <t>C25TNN|76784</t>
  </si>
  <si>
    <t>1512</t>
  </si>
  <si>
    <t>1103285818</t>
  </si>
  <si>
    <t>100022193133</t>
  </si>
  <si>
    <t>C25TNN|76792</t>
  </si>
  <si>
    <t>1103286076</t>
  </si>
  <si>
    <t>100022192008</t>
  </si>
  <si>
    <t>C25TNN|76779</t>
  </si>
  <si>
    <t>1103286134</t>
  </si>
  <si>
    <t>100022192502</t>
  </si>
  <si>
    <t>C25TNN|76785</t>
  </si>
  <si>
    <t>1501</t>
  </si>
  <si>
    <t>1103293169</t>
  </si>
  <si>
    <t>100022199523</t>
  </si>
  <si>
    <t>C25TNN|76777</t>
  </si>
  <si>
    <t>1103293892</t>
  </si>
  <si>
    <t>100022193213</t>
  </si>
  <si>
    <t>C25TNN|76790</t>
  </si>
  <si>
    <t>1103294314</t>
  </si>
  <si>
    <t>100022193208</t>
  </si>
  <si>
    <t>C25TNN|76791</t>
  </si>
  <si>
    <t>1103294884</t>
  </si>
  <si>
    <t>100022199526</t>
  </si>
  <si>
    <t>C25TNN|76778</t>
  </si>
  <si>
    <t>1103295290</t>
  </si>
  <si>
    <t>100022197851</t>
  </si>
  <si>
    <t>C25TNN|76774</t>
  </si>
  <si>
    <t>152</t>
  </si>
  <si>
    <t>1103296036</t>
  </si>
  <si>
    <t>100022193294</t>
  </si>
  <si>
    <t>C25TNN|76789</t>
  </si>
  <si>
    <t>154</t>
  </si>
  <si>
    <t>1103303267</t>
  </si>
  <si>
    <t>100022200236</t>
  </si>
  <si>
    <t>C25TNN|76773</t>
  </si>
  <si>
    <t>1103308077</t>
  </si>
  <si>
    <t>100022206620</t>
  </si>
  <si>
    <t>C25TNN|76788</t>
  </si>
  <si>
    <t>1103310474</t>
  </si>
  <si>
    <t>100022211344</t>
  </si>
  <si>
    <t>C25TNN|76775</t>
  </si>
  <si>
    <t>1103311247</t>
  </si>
  <si>
    <t>100022207591</t>
  </si>
  <si>
    <t>C25TNN|76781</t>
  </si>
  <si>
    <t>1103311416</t>
  </si>
  <si>
    <t>100022206623</t>
  </si>
  <si>
    <t>C25TNN|76787</t>
  </si>
  <si>
    <t>147</t>
  </si>
  <si>
    <t>1103343291</t>
  </si>
  <si>
    <t>100022229612</t>
  </si>
  <si>
    <t>C25TNN|76723</t>
  </si>
  <si>
    <t>133</t>
  </si>
  <si>
    <t>1103261756</t>
  </si>
  <si>
    <t>100022177420</t>
  </si>
  <si>
    <t>C25TNN|76838</t>
  </si>
  <si>
    <t>1103262491</t>
  </si>
  <si>
    <t>100022176480</t>
  </si>
  <si>
    <t>C25TNN|76825</t>
  </si>
  <si>
    <t>1103262958</t>
  </si>
  <si>
    <t>100022176732</t>
  </si>
  <si>
    <t>C25TNN|76823</t>
  </si>
  <si>
    <t>1103275714</t>
  </si>
  <si>
    <t>100022184640</t>
  </si>
  <si>
    <t>C25TNN|76938</t>
  </si>
  <si>
    <t>132</t>
  </si>
  <si>
    <t>1103294104</t>
  </si>
  <si>
    <t>100022198005</t>
  </si>
  <si>
    <t>C25TNN|76991</t>
  </si>
  <si>
    <t>1103294400</t>
  </si>
  <si>
    <t>100022195619</t>
  </si>
  <si>
    <t>C25TNN|76974</t>
  </si>
  <si>
    <t>1103295835</t>
  </si>
  <si>
    <t>100022199080</t>
  </si>
  <si>
    <t>C25TNN|76973</t>
  </si>
  <si>
    <t>1103303373</t>
  </si>
  <si>
    <t>100022203695</t>
  </si>
  <si>
    <t>C25TNN|76975</t>
  </si>
  <si>
    <t>1103305244</t>
  </si>
  <si>
    <t>100022202292</t>
  </si>
  <si>
    <t>C25TNN|76976</t>
  </si>
  <si>
    <t>1103302146</t>
  </si>
  <si>
    <t>100022204616</t>
  </si>
  <si>
    <t>C25TNN|77907</t>
  </si>
  <si>
    <t>1103302155</t>
  </si>
  <si>
    <t>100022203850</t>
  </si>
  <si>
    <t>C25TNN|77902</t>
  </si>
  <si>
    <t>1103307272</t>
  </si>
  <si>
    <t>100022206583</t>
  </si>
  <si>
    <t>C25TNN|77906</t>
  </si>
  <si>
    <t>120</t>
  </si>
  <si>
    <t>1103308394</t>
  </si>
  <si>
    <t>100022212860</t>
  </si>
  <si>
    <t>C25TNN|77929</t>
  </si>
  <si>
    <t>1103316165</t>
  </si>
  <si>
    <t>100022217381</t>
  </si>
  <si>
    <t>C25TNN|77905</t>
  </si>
  <si>
    <t>1103317145</t>
  </si>
  <si>
    <t>100022216345</t>
  </si>
  <si>
    <t>C25TNN|77930</t>
  </si>
  <si>
    <t>1103317611</t>
  </si>
  <si>
    <t>100022217384</t>
  </si>
  <si>
    <t>C25TNN|77904</t>
  </si>
  <si>
    <t>1103333305</t>
  </si>
  <si>
    <t>100022224431</t>
  </si>
  <si>
    <t>C25TNN|77903</t>
  </si>
  <si>
    <t>1103342741</t>
  </si>
  <si>
    <t>100022230343</t>
  </si>
  <si>
    <t>C25TNN|77901</t>
  </si>
  <si>
    <t>134</t>
  </si>
  <si>
    <t>1103304202</t>
  </si>
  <si>
    <t>100022204114</t>
  </si>
  <si>
    <t>C25TNN|77963</t>
  </si>
  <si>
    <t>1103310371</t>
  </si>
  <si>
    <t>100022208480</t>
  </si>
  <si>
    <t>C25TNN|78359</t>
  </si>
  <si>
    <t>1103311499</t>
  </si>
  <si>
    <t>100022208675</t>
  </si>
  <si>
    <t>C25TNN|78361</t>
  </si>
  <si>
    <t>1103311536</t>
  </si>
  <si>
    <t>100022213034</t>
  </si>
  <si>
    <t>C25TNN|78352</t>
  </si>
  <si>
    <t>108</t>
  </si>
  <si>
    <t>1103342099</t>
  </si>
  <si>
    <t>100022229620</t>
  </si>
  <si>
    <t>C25TNN|78422</t>
  </si>
  <si>
    <t>1103352770</t>
  </si>
  <si>
    <t>100022239186</t>
  </si>
  <si>
    <t>C25TNN|78353</t>
  </si>
  <si>
    <t>1103439544</t>
  </si>
  <si>
    <t>100022294374</t>
  </si>
  <si>
    <t>C25TNN|78414</t>
  </si>
  <si>
    <t>HÃ ng hÃ³a quáº§y 0480.3002179</t>
  </si>
  <si>
    <t>1103352801</t>
  </si>
  <si>
    <t>100022243461</t>
  </si>
  <si>
    <t>C25TNN|78497</t>
  </si>
  <si>
    <t>1103353755</t>
  </si>
  <si>
    <t>100022242361</t>
  </si>
  <si>
    <t>C25TNN|78488</t>
  </si>
  <si>
    <t>1103354133</t>
  </si>
  <si>
    <t>100022242436</t>
  </si>
  <si>
    <t>C25TNN|78491</t>
  </si>
  <si>
    <t>1103355526</t>
  </si>
  <si>
    <t>100022242562</t>
  </si>
  <si>
    <t>C25TNN|78492</t>
  </si>
  <si>
    <t>1103355596</t>
  </si>
  <si>
    <t>100022243247</t>
  </si>
  <si>
    <t>C25TNN|78493</t>
  </si>
  <si>
    <t>1103356959</t>
  </si>
  <si>
    <t>100022243250</t>
  </si>
  <si>
    <t>C25TNN|78494</t>
  </si>
  <si>
    <t>1103365801</t>
  </si>
  <si>
    <t>100022246716</t>
  </si>
  <si>
    <t>C25TNN|78486</t>
  </si>
  <si>
    <t>1103366066</t>
  </si>
  <si>
    <t>100022243873</t>
  </si>
  <si>
    <t>C25TNN|78499</t>
  </si>
  <si>
    <t>1103366799</t>
  </si>
  <si>
    <t>100022249480</t>
  </si>
  <si>
    <t>C25TNN|78464</t>
  </si>
  <si>
    <t>1103376761</t>
  </si>
  <si>
    <t>100022252368</t>
  </si>
  <si>
    <t>C25TNN|78496</t>
  </si>
  <si>
    <t>1103378460</t>
  </si>
  <si>
    <t>100022253326</t>
  </si>
  <si>
    <t>C25TNN|78489</t>
  </si>
  <si>
    <t>1103378463</t>
  </si>
  <si>
    <t>100022253500</t>
  </si>
  <si>
    <t>C25TNN|78495</t>
  </si>
  <si>
    <t>1103379031</t>
  </si>
  <si>
    <t>100022253330</t>
  </si>
  <si>
    <t>C25TNN|78490</t>
  </si>
  <si>
    <t>1103379965</t>
  </si>
  <si>
    <t>100022253953</t>
  </si>
  <si>
    <t>C25TNN|78501</t>
  </si>
  <si>
    <t>1103381145</t>
  </si>
  <si>
    <t>100022253685</t>
  </si>
  <si>
    <t>C25TNN|78498</t>
  </si>
  <si>
    <t>1103398799</t>
  </si>
  <si>
    <t>100022261958</t>
  </si>
  <si>
    <t>C25TNN|78487</t>
  </si>
  <si>
    <t>1103442714</t>
  </si>
  <si>
    <t>100022289552</t>
  </si>
  <si>
    <t>C25TNN|78500</t>
  </si>
  <si>
    <t>1103357107</t>
  </si>
  <si>
    <t>100022238447</t>
  </si>
  <si>
    <t>C25TNN|78564</t>
  </si>
  <si>
    <t>1103368237</t>
  </si>
  <si>
    <t>100022249134</t>
  </si>
  <si>
    <t>C25TNN|78563</t>
  </si>
  <si>
    <t>1103369109</t>
  </si>
  <si>
    <t>100022246519</t>
  </si>
  <si>
    <t>C25TNN|78561</t>
  </si>
  <si>
    <t>1103376690</t>
  </si>
  <si>
    <t>100022253169</t>
  </si>
  <si>
    <t>C25TNN|78565</t>
  </si>
  <si>
    <t>1103378023</t>
  </si>
  <si>
    <t>100022256123</t>
  </si>
  <si>
    <t>C25TNN|78547</t>
  </si>
  <si>
    <t>1103378252</t>
  </si>
  <si>
    <t>100022256279</t>
  </si>
  <si>
    <t>C25TNN|78562</t>
  </si>
  <si>
    <t>1103354085</t>
  </si>
  <si>
    <t>100022239172</t>
  </si>
  <si>
    <t>C25TNN|78591</t>
  </si>
  <si>
    <t>1103367245</t>
  </si>
  <si>
    <t>100022247340</t>
  </si>
  <si>
    <t>C25TNN|78646</t>
  </si>
  <si>
    <t>1103432166</t>
  </si>
  <si>
    <t>100022283250</t>
  </si>
  <si>
    <t>C25TNN|78645</t>
  </si>
  <si>
    <t>1103367851</t>
  </si>
  <si>
    <t>100022248592</t>
  </si>
  <si>
    <t>C25TNN|78690</t>
  </si>
  <si>
    <t>1103396409</t>
  </si>
  <si>
    <t>100022258309</t>
  </si>
  <si>
    <t>C25TNN|79372</t>
  </si>
  <si>
    <t>1103397365</t>
  </si>
  <si>
    <t>100022259395</t>
  </si>
  <si>
    <t>C25TNN|79373</t>
  </si>
  <si>
    <t>1103398189</t>
  </si>
  <si>
    <t>100022264467</t>
  </si>
  <si>
    <t>C25TNN|79375</t>
  </si>
  <si>
    <t>1103406966</t>
  </si>
  <si>
    <t>100022273457</t>
  </si>
  <si>
    <t>C25TNN|79380</t>
  </si>
  <si>
    <t>1103408008</t>
  </si>
  <si>
    <t>100022273914</t>
  </si>
  <si>
    <t>C25TNN|79376</t>
  </si>
  <si>
    <t>1103409551</t>
  </si>
  <si>
    <t>100022273700</t>
  </si>
  <si>
    <t>C25TNN|79377</t>
  </si>
  <si>
    <t>1103410054</t>
  </si>
  <si>
    <t>100022273706</t>
  </si>
  <si>
    <t>C25TNN|79378</t>
  </si>
  <si>
    <t>1103417686</t>
  </si>
  <si>
    <t>100022275403</t>
  </si>
  <si>
    <t>C25TNN|79374</t>
  </si>
  <si>
    <t>1103419262</t>
  </si>
  <si>
    <t>100022279840</t>
  </si>
  <si>
    <t>C25TNN|79379</t>
  </si>
  <si>
    <t>1103354526</t>
  </si>
  <si>
    <t>100022241853</t>
  </si>
  <si>
    <t>1C25TNN|79396</t>
  </si>
  <si>
    <t>1103441238</t>
  </si>
  <si>
    <t>100022296099</t>
  </si>
  <si>
    <t>C25TNN|80128</t>
  </si>
  <si>
    <t>1103441444</t>
  </si>
  <si>
    <t>100022295191</t>
  </si>
  <si>
    <t>C25TNN|80127</t>
  </si>
  <si>
    <t>1103450653</t>
  </si>
  <si>
    <t>100022300800</t>
  </si>
  <si>
    <t>C25TNN|80149</t>
  </si>
  <si>
    <t>1103451828</t>
  </si>
  <si>
    <t>100022300572</t>
  </si>
  <si>
    <t>C25TNN|80148</t>
  </si>
  <si>
    <t>1103452030</t>
  </si>
  <si>
    <t>100022301547</t>
  </si>
  <si>
    <t>C25TNN|80151</t>
  </si>
  <si>
    <t>1103452170</t>
  </si>
  <si>
    <t>100022301639</t>
  </si>
  <si>
    <t>C25TNN|80150</t>
  </si>
  <si>
    <t>1103452215</t>
  </si>
  <si>
    <t>100022298655</t>
  </si>
  <si>
    <t>C25TNN|80147</t>
  </si>
  <si>
    <t>1103459520</t>
  </si>
  <si>
    <t>100022304230</t>
  </si>
  <si>
    <t>C25TNN|80145</t>
  </si>
  <si>
    <t>1103460986</t>
  </si>
  <si>
    <t>100022309830</t>
  </si>
  <si>
    <t>C25TNN|80152</t>
  </si>
  <si>
    <t>1103467925</t>
  </si>
  <si>
    <t>100022312651</t>
  </si>
  <si>
    <t>C25TNN|80146</t>
  </si>
  <si>
    <t>1103582313</t>
  </si>
  <si>
    <t>100022392089</t>
  </si>
  <si>
    <t>C25TNN|80153</t>
  </si>
  <si>
    <t>1103742558</t>
  </si>
  <si>
    <t>100022516167</t>
  </si>
  <si>
    <t>C25TNN|80129</t>
  </si>
  <si>
    <t>1103439973</t>
  </si>
  <si>
    <t>100022296379</t>
  </si>
  <si>
    <t>C25TNN|80247</t>
  </si>
  <si>
    <t>1103461914</t>
  </si>
  <si>
    <t>100022309087</t>
  </si>
  <si>
    <t>C25TNN|80249</t>
  </si>
  <si>
    <t>1103461917</t>
  </si>
  <si>
    <t>100022309088</t>
  </si>
  <si>
    <t>C25TNN|80250</t>
  </si>
  <si>
    <t>1103462869</t>
  </si>
  <si>
    <t>100022306843</t>
  </si>
  <si>
    <t>C25TNN|80248</t>
  </si>
  <si>
    <t>1103465349</t>
  </si>
  <si>
    <t>100022310513</t>
  </si>
  <si>
    <t>C25TNN|80251</t>
  </si>
  <si>
    <t>1103454224</t>
  </si>
  <si>
    <t>100022296849</t>
  </si>
  <si>
    <t>C25TNN|80284</t>
  </si>
  <si>
    <t>1103460866</t>
  </si>
  <si>
    <t>100022306330</t>
  </si>
  <si>
    <t>C25TNN|80359</t>
  </si>
  <si>
    <t>1103467860</t>
  </si>
  <si>
    <t>100022314252</t>
  </si>
  <si>
    <t>C25TNN|81183</t>
  </si>
  <si>
    <t>1103468365</t>
  </si>
  <si>
    <t>100022314249</t>
  </si>
  <si>
    <t>C25TNN|81184</t>
  </si>
  <si>
    <t>1103474873</t>
  </si>
  <si>
    <t>100022325093</t>
  </si>
  <si>
    <t>C25TNN|81181</t>
  </si>
  <si>
    <t>1103478629</t>
  </si>
  <si>
    <t>100022325091</t>
  </si>
  <si>
    <t>C25TNN|81182</t>
  </si>
  <si>
    <t>1103485895</t>
  </si>
  <si>
    <t>100022327121</t>
  </si>
  <si>
    <t>C25TNN|81226</t>
  </si>
  <si>
    <t>1103488121</t>
  </si>
  <si>
    <t>100022327275</t>
  </si>
  <si>
    <t>C25TNN|81225</t>
  </si>
  <si>
    <t>1103569585</t>
  </si>
  <si>
    <t>100022385323</t>
  </si>
  <si>
    <t>C25TNN|81237</t>
  </si>
  <si>
    <t>1103569711</t>
  </si>
  <si>
    <t>100022385320</t>
  </si>
  <si>
    <t>C25TNN|81233</t>
  </si>
  <si>
    <t>1103569943</t>
  </si>
  <si>
    <t>100022385327</t>
  </si>
  <si>
    <t>C25TNN|81228</t>
  </si>
  <si>
    <t>137</t>
  </si>
  <si>
    <t>1103570637</t>
  </si>
  <si>
    <t>100022388377</t>
  </si>
  <si>
    <t>C25TNN|81234</t>
  </si>
  <si>
    <t>1103571057</t>
  </si>
  <si>
    <t>100022385319</t>
  </si>
  <si>
    <t>C25TNN|81224</t>
  </si>
  <si>
    <t>1103571136</t>
  </si>
  <si>
    <t>100022385338</t>
  </si>
  <si>
    <t>C25TNN|81231</t>
  </si>
  <si>
    <t>1103571803</t>
  </si>
  <si>
    <t>100022385321</t>
  </si>
  <si>
    <t>C25TNN|81235</t>
  </si>
  <si>
    <t>1103572999</t>
  </si>
  <si>
    <t>100022385316</t>
  </si>
  <si>
    <t>C25TNN|81232</t>
  </si>
  <si>
    <t>1103573629</t>
  </si>
  <si>
    <t>100022385324</t>
  </si>
  <si>
    <t>C25TNN|81236</t>
  </si>
  <si>
    <t>1103573712</t>
  </si>
  <si>
    <t>100022385331</t>
  </si>
  <si>
    <t>C25TNN|81238</t>
  </si>
  <si>
    <t>1103580602</t>
  </si>
  <si>
    <t>100022392090</t>
  </si>
  <si>
    <t>C25TNN|80357</t>
  </si>
  <si>
    <t>1103630993</t>
  </si>
  <si>
    <t>100022435040</t>
  </si>
  <si>
    <t>C25TNN|81249</t>
  </si>
  <si>
    <t>1103474912</t>
  </si>
  <si>
    <t>100022322835</t>
  </si>
  <si>
    <t>1C25TNN|81250</t>
  </si>
  <si>
    <t>1103477022</t>
  </si>
  <si>
    <t>100022321694</t>
  </si>
  <si>
    <t>C25TNN|81255</t>
  </si>
  <si>
    <t>1103485678</t>
  </si>
  <si>
    <t>100022329329</t>
  </si>
  <si>
    <t>C25TNN|81269</t>
  </si>
  <si>
    <t>1103487942</t>
  </si>
  <si>
    <t>100022326273</t>
  </si>
  <si>
    <t>C25TNN|81259</t>
  </si>
  <si>
    <t>1103489986</t>
  </si>
  <si>
    <t>100022329193</t>
  </si>
  <si>
    <t>C25TNN|81262</t>
  </si>
  <si>
    <t>1103490078</t>
  </si>
  <si>
    <t>100022329190</t>
  </si>
  <si>
    <t>C25TNN|81268</t>
  </si>
  <si>
    <t>1103571663</t>
  </si>
  <si>
    <t>100022391329</t>
  </si>
  <si>
    <t>C25TNN|81257</t>
  </si>
  <si>
    <t>1103572260</t>
  </si>
  <si>
    <t>100022391328</t>
  </si>
  <si>
    <t>C25TNN|81256</t>
  </si>
  <si>
    <t>1103573338</t>
  </si>
  <si>
    <t>100022391330</t>
  </si>
  <si>
    <t>C25TNN|81258</t>
  </si>
  <si>
    <t>1103510162</t>
  </si>
  <si>
    <t>100022347076</t>
  </si>
  <si>
    <t>C25TNN|82108</t>
  </si>
  <si>
    <t>1103520472</t>
  </si>
  <si>
    <t>100022348792</t>
  </si>
  <si>
    <t>C25TNN|82110</t>
  </si>
  <si>
    <t>1103520700</t>
  </si>
  <si>
    <t>100022348791</t>
  </si>
  <si>
    <t>C25TNN|82111</t>
  </si>
  <si>
    <t>1103583158</t>
  </si>
  <si>
    <t>100022392098</t>
  </si>
  <si>
    <t>C25TNN|82109</t>
  </si>
  <si>
    <t>1103630759</t>
  </si>
  <si>
    <t>100022431845</t>
  </si>
  <si>
    <t>C25TNN|82112</t>
  </si>
  <si>
    <t>1103520180</t>
  </si>
  <si>
    <t>100022349437</t>
  </si>
  <si>
    <t>C25TNN|82226</t>
  </si>
  <si>
    <t>1103521022</t>
  </si>
  <si>
    <t>100022354533</t>
  </si>
  <si>
    <t>C25TNN|82249</t>
  </si>
  <si>
    <t>1509</t>
  </si>
  <si>
    <t>1103521031</t>
  </si>
  <si>
    <t>100022353816</t>
  </si>
  <si>
    <t>C25TNN|82244</t>
  </si>
  <si>
    <t>1103521535</t>
  </si>
  <si>
    <t>100022353613</t>
  </si>
  <si>
    <t>C25TNN|82241</t>
  </si>
  <si>
    <t>1103522072</t>
  </si>
  <si>
    <t>100022350235</t>
  </si>
  <si>
    <t>C25TNN|82227</t>
  </si>
  <si>
    <t>1103522109</t>
  </si>
  <si>
    <t>100022352180</t>
  </si>
  <si>
    <t>C25TNN|82230</t>
  </si>
  <si>
    <t>1103522379</t>
  </si>
  <si>
    <t>100022353245</t>
  </si>
  <si>
    <t>C25TNN|82239</t>
  </si>
  <si>
    <t>1103522382</t>
  </si>
  <si>
    <t>100022352178</t>
  </si>
  <si>
    <t>C25TNN|82231</t>
  </si>
  <si>
    <t>1103522541</t>
  </si>
  <si>
    <t>100022352001</t>
  </si>
  <si>
    <t>C25TNN|82229</t>
  </si>
  <si>
    <t>1103522676</t>
  </si>
  <si>
    <t>100022354351</t>
  </si>
  <si>
    <t>C25TNN|82250</t>
  </si>
  <si>
    <t>1103523102</t>
  </si>
  <si>
    <t>100022353013</t>
  </si>
  <si>
    <t>C25TNN|82236</t>
  </si>
  <si>
    <t>1103523193</t>
  </si>
  <si>
    <t>100022354087</t>
  </si>
  <si>
    <t>C25TNN|82248</t>
  </si>
  <si>
    <t>1103523407</t>
  </si>
  <si>
    <t>100022353282</t>
  </si>
  <si>
    <t>C25TNN|82238</t>
  </si>
  <si>
    <t>1103523681</t>
  </si>
  <si>
    <t>100022353152</t>
  </si>
  <si>
    <t>C25TNN|82237</t>
  </si>
  <si>
    <t>1103523770</t>
  </si>
  <si>
    <t>100022352389</t>
  </si>
  <si>
    <t>C25TNN|82234</t>
  </si>
  <si>
    <t>1103523841</t>
  </si>
  <si>
    <t>100022352276</t>
  </si>
  <si>
    <t>C25TNN|82233</t>
  </si>
  <si>
    <t>1103530256</t>
  </si>
  <si>
    <t>100022360902</t>
  </si>
  <si>
    <t>C25TNN|82246</t>
  </si>
  <si>
    <t>1103532204</t>
  </si>
  <si>
    <t>100022360200</t>
  </si>
  <si>
    <t>C25TNN|82232</t>
  </si>
  <si>
    <t>1103533569</t>
  </si>
  <si>
    <t>100022359213</t>
  </si>
  <si>
    <t>C25TNN|82228</t>
  </si>
  <si>
    <t>1103533574</t>
  </si>
  <si>
    <t>100022360828</t>
  </si>
  <si>
    <t>C25TNN|82247</t>
  </si>
  <si>
    <t>1103533646</t>
  </si>
  <si>
    <t>100022360462</t>
  </si>
  <si>
    <t>C25TNN|82240</t>
  </si>
  <si>
    <t>1103534969</t>
  </si>
  <si>
    <t>100022360539</t>
  </si>
  <si>
    <t>C25TNN|82243</t>
  </si>
  <si>
    <t>1103537944</t>
  </si>
  <si>
    <t>100022363816</t>
  </si>
  <si>
    <t>C25TNN|82225</t>
  </si>
  <si>
    <t>1103538511</t>
  </si>
  <si>
    <t>100022363030</t>
  </si>
  <si>
    <t>C25TNN|82235</t>
  </si>
  <si>
    <t>1507</t>
  </si>
  <si>
    <t>1103548556</t>
  </si>
  <si>
    <t>100022370533</t>
  </si>
  <si>
    <t>C25TNN|82242</t>
  </si>
  <si>
    <t>1103584327</t>
  </si>
  <si>
    <t>100022392109</t>
  </si>
  <si>
    <t>C25TNN|82245</t>
  </si>
  <si>
    <t>1103511695</t>
  </si>
  <si>
    <t>100022342236</t>
  </si>
  <si>
    <t>C25TNN|82280</t>
  </si>
  <si>
    <t>1103519579</t>
  </si>
  <si>
    <t>100022352468</t>
  </si>
  <si>
    <t>C25TNN|82351</t>
  </si>
  <si>
    <t>1103522472</t>
  </si>
  <si>
    <t>100022348326</t>
  </si>
  <si>
    <t>C25TNN|82349</t>
  </si>
  <si>
    <t>1103529738</t>
  </si>
  <si>
    <t>100022355606</t>
  </si>
  <si>
    <t>C25TNN|82348</t>
  </si>
  <si>
    <t>1103531013</t>
  </si>
  <si>
    <t>100022361274</t>
  </si>
  <si>
    <t>C25TNN|82352</t>
  </si>
  <si>
    <t>1103533493</t>
  </si>
  <si>
    <t>100022358290</t>
  </si>
  <si>
    <t>C25TNN|82350</t>
  </si>
  <si>
    <t>1103509163</t>
  </si>
  <si>
    <t>100022346703</t>
  </si>
  <si>
    <t>C25TNN|82407</t>
  </si>
  <si>
    <t>1103511226</t>
  </si>
  <si>
    <t>100022346702</t>
  </si>
  <si>
    <t>C25TNN|82406</t>
  </si>
  <si>
    <t>1103523066</t>
  </si>
  <si>
    <t>100022349656</t>
  </si>
  <si>
    <t>C25TNN|82405</t>
  </si>
  <si>
    <t>1103529743</t>
  </si>
  <si>
    <t>100022355831</t>
  </si>
  <si>
    <t>C25TNN|82498</t>
  </si>
  <si>
    <t>1103568682</t>
  </si>
  <si>
    <t>100022386140</t>
  </si>
  <si>
    <t>C25TNN|83379</t>
  </si>
  <si>
    <t>1103568946</t>
  </si>
  <si>
    <t>100022386130</t>
  </si>
  <si>
    <t>C25TNN|83381</t>
  </si>
  <si>
    <t>1103574011</t>
  </si>
  <si>
    <t>100022386178</t>
  </si>
  <si>
    <t>C25TNN|83380</t>
  </si>
  <si>
    <t>1103537447</t>
  </si>
  <si>
    <t>100022366044</t>
  </si>
  <si>
    <t>1C25TNN|83401</t>
  </si>
  <si>
    <t>1103572780</t>
  </si>
  <si>
    <t>100022391260</t>
  </si>
  <si>
    <t>C25TNN|83945</t>
  </si>
  <si>
    <t>1103594017</t>
  </si>
  <si>
    <t>100022402350</t>
  </si>
  <si>
    <t>C25TNN|83920</t>
  </si>
  <si>
    <t>1103595486</t>
  </si>
  <si>
    <t>100022399835</t>
  </si>
  <si>
    <t>C25TNN|83921</t>
  </si>
  <si>
    <t>1103629618</t>
  </si>
  <si>
    <t>100022435044</t>
  </si>
  <si>
    <t>C25TNN|83943</t>
  </si>
  <si>
    <t>1103631575</t>
  </si>
  <si>
    <t>100022435041</t>
  </si>
  <si>
    <t>C25TNN|83944</t>
  </si>
  <si>
    <t>1103601175</t>
  </si>
  <si>
    <t>100022407937</t>
  </si>
  <si>
    <t>C25TNN|84076</t>
  </si>
  <si>
    <t>1103601924</t>
  </si>
  <si>
    <t>100022408558</t>
  </si>
  <si>
    <t>C25TNN|84077</t>
  </si>
  <si>
    <t>1103602479</t>
  </si>
  <si>
    <t>100022406576</t>
  </si>
  <si>
    <t>C25TNN|84073</t>
  </si>
  <si>
    <t>1103603346</t>
  </si>
  <si>
    <t>100022408032</t>
  </si>
  <si>
    <t>C25TNN|84075</t>
  </si>
  <si>
    <t>1103604240</t>
  </si>
  <si>
    <t>100022406933</t>
  </si>
  <si>
    <t>C25TNN|84074</t>
  </si>
  <si>
    <t>1103581944</t>
  </si>
  <si>
    <t>100022397696</t>
  </si>
  <si>
    <t>C25TNN|84119</t>
  </si>
  <si>
    <t>1103582019</t>
  </si>
  <si>
    <t>100022398375</t>
  </si>
  <si>
    <t>C25TNN|84117</t>
  </si>
  <si>
    <t>1103583399</t>
  </si>
  <si>
    <t>100022397091</t>
  </si>
  <si>
    <t>C25TNN|84121</t>
  </si>
  <si>
    <t>1103592127</t>
  </si>
  <si>
    <t>100022404802</t>
  </si>
  <si>
    <t>C25TNN|84193</t>
  </si>
  <si>
    <t>1103594908</t>
  </si>
  <si>
    <t>100022403334</t>
  </si>
  <si>
    <t>C25TNN|84191</t>
  </si>
  <si>
    <t>1103602019</t>
  </si>
  <si>
    <t>100022410447</t>
  </si>
  <si>
    <t>C25TNN|84190</t>
  </si>
  <si>
    <t>1103603221</t>
  </si>
  <si>
    <t>100022407249</t>
  </si>
  <si>
    <t>C25TNN|84194</t>
  </si>
  <si>
    <t>1103610842</t>
  </si>
  <si>
    <t>100022412578</t>
  </si>
  <si>
    <t>C25TNN|84192</t>
  </si>
  <si>
    <t>1103689903</t>
  </si>
  <si>
    <t>K25TRT|31500</t>
  </si>
  <si>
    <t>Hàng hóa các loại</t>
  </si>
  <si>
    <t>TRA HANG - 116</t>
  </si>
  <si>
    <t>1103689953</t>
  </si>
  <si>
    <t>K25TRT|31550</t>
  </si>
  <si>
    <t>TRA HANG - 129</t>
  </si>
  <si>
    <t>1103704231</t>
  </si>
  <si>
    <t>K25TRT|31642</t>
  </si>
  <si>
    <t>TRA HANG - 108</t>
  </si>
  <si>
    <t>1103704232</t>
  </si>
  <si>
    <t>K25TRT|31643</t>
  </si>
  <si>
    <t>1103704233</t>
  </si>
  <si>
    <t>K25TRT|31644</t>
  </si>
  <si>
    <t>1103704399</t>
  </si>
  <si>
    <t>K25TRT|31635</t>
  </si>
  <si>
    <t>TRA HANG - 139</t>
  </si>
  <si>
    <t>1103704416</t>
  </si>
  <si>
    <t>K25TRT|31712</t>
  </si>
  <si>
    <t>1103704499</t>
  </si>
  <si>
    <t>K25TRT|31744</t>
  </si>
  <si>
    <t>TRA HANG - 1507</t>
  </si>
  <si>
    <t>1103593229</t>
  </si>
  <si>
    <t>100022401702</t>
  </si>
  <si>
    <t>C25TNN|84306</t>
  </si>
  <si>
    <t>1103595047</t>
  </si>
  <si>
    <t>100022403099</t>
  </si>
  <si>
    <t>C25TNN|84302</t>
  </si>
  <si>
    <t>1103595174</t>
  </si>
  <si>
    <t>100022402043</t>
  </si>
  <si>
    <t>C25TNN|84264</t>
  </si>
  <si>
    <t>1103607603</t>
  </si>
  <si>
    <t>100022414434</t>
  </si>
  <si>
    <t>C25TNN|84332</t>
  </si>
  <si>
    <t>1103617008</t>
  </si>
  <si>
    <t>100022426539</t>
  </si>
  <si>
    <t>C25TNN|84333</t>
  </si>
  <si>
    <t>1103631739</t>
  </si>
  <si>
    <t>100022435095</t>
  </si>
  <si>
    <t>C25TNN|84331</t>
  </si>
  <si>
    <t>1103642177</t>
  </si>
  <si>
    <t>100022437028</t>
  </si>
  <si>
    <t>C25TNN|85248</t>
  </si>
  <si>
    <t>1103642939</t>
  </si>
  <si>
    <t>100022436531</t>
  </si>
  <si>
    <t>C25TNN|85250</t>
  </si>
  <si>
    <t>1103643328</t>
  </si>
  <si>
    <t>100022436497</t>
  </si>
  <si>
    <t>C25TNN|85251</t>
  </si>
  <si>
    <t>1103653662</t>
  </si>
  <si>
    <t>100022444080</t>
  </si>
  <si>
    <t>C25TNN|85249</t>
  </si>
  <si>
    <t>1103690085</t>
  </si>
  <si>
    <t>K25TRT|32105</t>
  </si>
  <si>
    <t>TRA HANG - 151</t>
  </si>
  <si>
    <t>1103690086</t>
  </si>
  <si>
    <t>K25TRT|32106</t>
  </si>
  <si>
    <t>1103584111</t>
  </si>
  <si>
    <t>100022396504</t>
  </si>
  <si>
    <t>1C25TNN|85271</t>
  </si>
  <si>
    <t>1103618822</t>
  </si>
  <si>
    <t>100022422376</t>
  </si>
  <si>
    <t>C25TNN|85270</t>
  </si>
  <si>
    <t>1103654381</t>
  </si>
  <si>
    <t>100022447110</t>
  </si>
  <si>
    <t>C25TNN|85338</t>
  </si>
  <si>
    <t>1103654456</t>
  </si>
  <si>
    <t>100022445378</t>
  </si>
  <si>
    <t>C25TNN|85323</t>
  </si>
  <si>
    <t>1103655360</t>
  </si>
  <si>
    <t>100022446335</t>
  </si>
  <si>
    <t>C25TNN|85752</t>
  </si>
  <si>
    <t>1103656589</t>
  </si>
  <si>
    <t>100022449416</t>
  </si>
  <si>
    <t>C25TNN|85754</t>
  </si>
  <si>
    <t>1103666564</t>
  </si>
  <si>
    <t>100022455106</t>
  </si>
  <si>
    <t>C25TNN|85749</t>
  </si>
  <si>
    <t>1103668379</t>
  </si>
  <si>
    <t>100022455611</t>
  </si>
  <si>
    <t>C25TNN|85751</t>
  </si>
  <si>
    <t>1103669698</t>
  </si>
  <si>
    <t>100022457964</t>
  </si>
  <si>
    <t>C25TNN|85753</t>
  </si>
  <si>
    <t>1103669981</t>
  </si>
  <si>
    <t>100022455104</t>
  </si>
  <si>
    <t>C25TNN|85750</t>
  </si>
  <si>
    <t>1103653808</t>
  </si>
  <si>
    <t>100022451255</t>
  </si>
  <si>
    <t>C25TNN|85930</t>
  </si>
  <si>
    <t>1103656999</t>
  </si>
  <si>
    <t>100022451562</t>
  </si>
  <si>
    <t>C25TNN|85929</t>
  </si>
  <si>
    <t>1103670556</t>
  </si>
  <si>
    <t>100022458247</t>
  </si>
  <si>
    <t>C25TNN|85932</t>
  </si>
  <si>
    <t>1103673331</t>
  </si>
  <si>
    <t>100022462414</t>
  </si>
  <si>
    <t>C25TNN|85961</t>
  </si>
  <si>
    <t>1103673450</t>
  </si>
  <si>
    <t>100022467327</t>
  </si>
  <si>
    <t>C25TNN|85975</t>
  </si>
  <si>
    <t>1103673525</t>
  </si>
  <si>
    <t>100022465861</t>
  </si>
  <si>
    <t>C25TNN|85967</t>
  </si>
  <si>
    <t>1103673633</t>
  </si>
  <si>
    <t>100022466172</t>
  </si>
  <si>
    <t>C25TNN|85969</t>
  </si>
  <si>
    <t>1103673808</t>
  </si>
  <si>
    <t>100022465956</t>
  </si>
  <si>
    <t>C25TNN|85968</t>
  </si>
  <si>
    <t>1103674202</t>
  </si>
  <si>
    <t>100022466443</t>
  </si>
  <si>
    <t>C25TNN|85971</t>
  </si>
  <si>
    <t>1103674716</t>
  </si>
  <si>
    <t>100022463266</t>
  </si>
  <si>
    <t>C25TNN|85962</t>
  </si>
  <si>
    <t>1103675786</t>
  </si>
  <si>
    <t>100022466397</t>
  </si>
  <si>
    <t>C25TNN|85972</t>
  </si>
  <si>
    <t>1103676005</t>
  </si>
  <si>
    <t>100022467102</t>
  </si>
  <si>
    <t>C25TNN|85977</t>
  </si>
  <si>
    <t>1103676213</t>
  </si>
  <si>
    <t>100022465140</t>
  </si>
  <si>
    <t>C25TNN|85964</t>
  </si>
  <si>
    <t>1103676626</t>
  </si>
  <si>
    <t>100022463679</t>
  </si>
  <si>
    <t>C25TNN|85959</t>
  </si>
  <si>
    <t>1103677043</t>
  </si>
  <si>
    <t>100022467081</t>
  </si>
  <si>
    <t>C25TNN|85976</t>
  </si>
  <si>
    <t>1103678235</t>
  </si>
  <si>
    <t>100022465262</t>
  </si>
  <si>
    <t>C25TNN|85965</t>
  </si>
  <si>
    <t>1103678378</t>
  </si>
  <si>
    <t>100022465849</t>
  </si>
  <si>
    <t>C25TNN|85966</t>
  </si>
  <si>
    <t>1103678834</t>
  </si>
  <si>
    <t>100022467060</t>
  </si>
  <si>
    <t>C25TNN|85973</t>
  </si>
  <si>
    <t>1103682638</t>
  </si>
  <si>
    <t>100022474143</t>
  </si>
  <si>
    <t>C25TNN|85963</t>
  </si>
  <si>
    <t>1103682732</t>
  </si>
  <si>
    <t>100022476503</t>
  </si>
  <si>
    <t>C25TNN|85974</t>
  </si>
  <si>
    <t>1103692747</t>
  </si>
  <si>
    <t>100022479714</t>
  </si>
  <si>
    <t>C25TNN|85960</t>
  </si>
  <si>
    <t>1103695784</t>
  </si>
  <si>
    <t>100022477557</t>
  </si>
  <si>
    <t>C25TNN|85931</t>
  </si>
  <si>
    <t>1103674310</t>
  </si>
  <si>
    <t>100022462214</t>
  </si>
  <si>
    <t>C25TNN|86143</t>
  </si>
  <si>
    <t>1103681160</t>
  </si>
  <si>
    <t>100022470814</t>
  </si>
  <si>
    <t>C25TNN|86165</t>
  </si>
  <si>
    <t>1103682019</t>
  </si>
  <si>
    <t>100022469424</t>
  </si>
  <si>
    <t>C25TNN|86166</t>
  </si>
  <si>
    <t>1103683791</t>
  </si>
  <si>
    <t>100022469737</t>
  </si>
  <si>
    <t>C25TNN|86179</t>
  </si>
  <si>
    <t>1103684035</t>
  </si>
  <si>
    <t>100022469991</t>
  </si>
  <si>
    <t>C25TNN|86162</t>
  </si>
  <si>
    <t>1103690136</t>
  </si>
  <si>
    <t>K25TRT|32464</t>
  </si>
  <si>
    <t>1103691098</t>
  </si>
  <si>
    <t>100022480254</t>
  </si>
  <si>
    <t>C25TNN|86167</t>
  </si>
  <si>
    <t>1103691610</t>
  </si>
  <si>
    <t>100022479366</t>
  </si>
  <si>
    <t>C25TNN|86164</t>
  </si>
  <si>
    <t>1103692626</t>
  </si>
  <si>
    <t>100022478714</t>
  </si>
  <si>
    <t>C25TNN|86163</t>
  </si>
  <si>
    <t>1103696871</t>
  </si>
  <si>
    <t>100022477888</t>
  </si>
  <si>
    <t>C25TNN|86168</t>
  </si>
  <si>
    <t>1103708455</t>
  </si>
  <si>
    <t>100022486788</t>
  </si>
  <si>
    <t>C25TNN|86161</t>
  </si>
  <si>
    <t>1103682474</t>
  </si>
  <si>
    <t>100022470326</t>
  </si>
  <si>
    <t>C25TNN|86542</t>
  </si>
  <si>
    <t>1103693317</t>
  </si>
  <si>
    <t>100022484315</t>
  </si>
  <si>
    <t>C25TNN|86322</t>
  </si>
  <si>
    <t>1103695423</t>
  </si>
  <si>
    <t>100022484265</t>
  </si>
  <si>
    <t>C25TNN|86334</t>
  </si>
  <si>
    <t>1103707408</t>
  </si>
  <si>
    <t>100022492493</t>
  </si>
  <si>
    <t>C25TNN|87357</t>
  </si>
  <si>
    <t>1103707774</t>
  </si>
  <si>
    <t>100022486752</t>
  </si>
  <si>
    <t>C25TNN|86335</t>
  </si>
  <si>
    <t>1103718068</t>
  </si>
  <si>
    <t>100022498536</t>
  </si>
  <si>
    <t>C25TNN|87359</t>
  </si>
  <si>
    <t>1103719162</t>
  </si>
  <si>
    <t>100022496927</t>
  </si>
  <si>
    <t>C25TNN|87358</t>
  </si>
  <si>
    <t>1103738017</t>
  </si>
  <si>
    <t>100022506850</t>
  </si>
  <si>
    <t>C25TNN|86997</t>
  </si>
  <si>
    <t>1103651354</t>
  </si>
  <si>
    <t>K25TRT|32932</t>
  </si>
  <si>
    <t>TRA HANG - 153</t>
  </si>
  <si>
    <t>1103651369</t>
  </si>
  <si>
    <t>K25TRT|32947</t>
  </si>
  <si>
    <t>1103690203</t>
  </si>
  <si>
    <t>K25TRT|32724</t>
  </si>
  <si>
    <t>TRA HANG - 146</t>
  </si>
  <si>
    <t>1103690234</t>
  </si>
  <si>
    <t>K25TRT|32755</t>
  </si>
  <si>
    <t>TRA HANG - 122</t>
  </si>
  <si>
    <t>1103690288</t>
  </si>
  <si>
    <t>K25TRT|32998</t>
  </si>
  <si>
    <t>TRA HANG - 111</t>
  </si>
  <si>
    <t>1103696363</t>
  </si>
  <si>
    <t>100022484027</t>
  </si>
  <si>
    <t>C25TNN|87374</t>
  </si>
  <si>
    <t>1103703401</t>
  </si>
  <si>
    <t>K25TRT|32895</t>
  </si>
  <si>
    <t>TRA HANG - 119</t>
  </si>
  <si>
    <t>1103707414</t>
  </si>
  <si>
    <t>100022492890</t>
  </si>
  <si>
    <t>C25TNN|87405</t>
  </si>
  <si>
    <t>1103708519</t>
  </si>
  <si>
    <t>100022492406</t>
  </si>
  <si>
    <t>C25TNN|87373</t>
  </si>
  <si>
    <t>1103708994</t>
  </si>
  <si>
    <t>100022485521</t>
  </si>
  <si>
    <t>C25TNN|87375</t>
  </si>
  <si>
    <t>1103718387</t>
  </si>
  <si>
    <t>100022499226</t>
  </si>
  <si>
    <t>C25TNN|87429</t>
  </si>
  <si>
    <t>1103720144</t>
  </si>
  <si>
    <t>100022494683</t>
  </si>
  <si>
    <t>C25TNN|87407</t>
  </si>
  <si>
    <t>1103721937</t>
  </si>
  <si>
    <t>100022498620</t>
  </si>
  <si>
    <t>C25TNN|87404</t>
  </si>
  <si>
    <t>1103740647</t>
  </si>
  <si>
    <t>100022504876</t>
  </si>
  <si>
    <t>C25TNN|87403</t>
  </si>
  <si>
    <t>1103742479</t>
  </si>
  <si>
    <t>100022509694</t>
  </si>
  <si>
    <t>C25TNN|87406</t>
  </si>
  <si>
    <t>1103744983</t>
  </si>
  <si>
    <t>100022512681</t>
  </si>
  <si>
    <t>C25TNN|87402</t>
  </si>
  <si>
    <t>1103717307</t>
  </si>
  <si>
    <t>100022499514</t>
  </si>
  <si>
    <t>C25TNN|88220</t>
  </si>
  <si>
    <t>1103719694</t>
  </si>
  <si>
    <t>100022500173</t>
  </si>
  <si>
    <t>C25TNN|88221</t>
  </si>
  <si>
    <t>1103740187</t>
  </si>
  <si>
    <t>100022503808</t>
  </si>
  <si>
    <t>C25TNN|88219</t>
  </si>
  <si>
    <t>1103745773</t>
  </si>
  <si>
    <t>100022510518</t>
  </si>
  <si>
    <t>C25TNN|88222</t>
  </si>
  <si>
    <t>1103746361</t>
  </si>
  <si>
    <t>100022516144</t>
  </si>
  <si>
    <t>C25TNN|88226</t>
  </si>
  <si>
    <t>1103679538</t>
  </si>
  <si>
    <t>K25TRT|33246</t>
  </si>
  <si>
    <t>TRA HANG - 114</t>
  </si>
  <si>
    <t>1103679593</t>
  </si>
  <si>
    <t>K25TRT|33300</t>
  </si>
  <si>
    <t>TRA HANG - 140</t>
  </si>
  <si>
    <t>1103707692</t>
  </si>
  <si>
    <t>100022488091</t>
  </si>
  <si>
    <t>1C25TNN|89081</t>
  </si>
  <si>
    <t>1103740142</t>
  </si>
  <si>
    <t>100022506953</t>
  </si>
  <si>
    <t>C25TNN|89086</t>
  </si>
  <si>
    <t>1103741864</t>
  </si>
  <si>
    <t>100022507177</t>
  </si>
  <si>
    <t>C25TNN|89085</t>
  </si>
  <si>
    <t>1103742585</t>
  </si>
  <si>
    <t>100022512466</t>
  </si>
  <si>
    <t>C25TNN|89825</t>
  </si>
  <si>
    <t>1103744902</t>
  </si>
  <si>
    <t>100022513916</t>
  </si>
  <si>
    <t>C25TNN|89767</t>
  </si>
  <si>
    <t>1103745044</t>
  </si>
  <si>
    <t>100022512294</t>
  </si>
  <si>
    <t>C25TNN|89748</t>
  </si>
  <si>
    <t>1103745835</t>
  </si>
  <si>
    <t>100022514880</t>
  </si>
  <si>
    <t>C25TNN|89787</t>
  </si>
  <si>
    <t>2401703514</t>
  </si>
  <si>
    <t>KS</t>
  </si>
  <si>
    <t>CK T11/2025</t>
  </si>
  <si>
    <t>K</t>
  </si>
  <si>
    <t>R480 CK T11/2025</t>
  </si>
  <si>
    <t>12520709</t>
  </si>
  <si>
    <t>500816073</t>
  </si>
  <si>
    <t>D1</t>
  </si>
  <si>
    <t>1K25TEB|73305</t>
  </si>
  <si>
    <t>M</t>
  </si>
  <si>
    <t>Hỗ trợ khai trương Siêu Thị mới Yên Bái 1.500.</t>
  </si>
  <si>
    <t>CKTM</t>
  </si>
  <si>
    <t>12520711</t>
  </si>
  <si>
    <t>500816074</t>
  </si>
  <si>
    <t>1K25TEB|73306</t>
  </si>
  <si>
    <t>Hỗ trợ khai trương Siêu Thị mới. Mini go - Gò</t>
  </si>
  <si>
    <t>500822617</t>
  </si>
  <si>
    <t>1K25TEB|73911</t>
  </si>
  <si>
    <t>Phí hỗ trợ T11.2025 quầy 480</t>
  </si>
  <si>
    <t>PHT</t>
  </si>
  <si>
    <t>500823968</t>
  </si>
  <si>
    <t>1K25TEB|75462</t>
  </si>
  <si>
    <t>Phí dịch vụ T11.2025 quầy 480</t>
  </si>
  <si>
    <t>PDV</t>
  </si>
  <si>
    <t>500825843</t>
  </si>
  <si>
    <t>1K25TEB|77737</t>
  </si>
  <si>
    <t>PDV EBS</t>
  </si>
  <si>
    <t>Cleared/open items symbol</t>
  </si>
  <si>
    <t>Assignment</t>
  </si>
  <si>
    <t>Account</t>
  </si>
  <si>
    <t>Document Number</t>
  </si>
  <si>
    <t>Document type</t>
  </si>
  <si>
    <t>Reference Key 2</t>
  </si>
  <si>
    <t>Reference key 3</t>
  </si>
  <si>
    <t>Reference</t>
  </si>
  <si>
    <t>Document Date</t>
  </si>
  <si>
    <t>Posting Date</t>
  </si>
  <si>
    <t>Payment date</t>
  </si>
  <si>
    <t>Special G/L ind.</t>
  </si>
  <si>
    <t>Payment Block</t>
  </si>
  <si>
    <t>Amount in local currency</t>
  </si>
  <si>
    <t>Text</t>
  </si>
  <si>
    <t>Document Header Text</t>
  </si>
  <si>
    <t>Clearing date</t>
  </si>
  <si>
    <t>Clearing Document</t>
  </si>
  <si>
    <t>Name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</si>
  <si>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</si>
  <si>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</si>
  <si>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</si>
  <si>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</si>
  <si>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</si>
  <si>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</si>
  <si>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</si>
  <si>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</si>
  <si>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</si>
  <si>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</si>
  <si>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</si>
  <si>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1C25TNN</t>
  </si>
  <si>
    <t>GO! BẮC GIANG , PO: 2540051268456</t>
  </si>
  <si>
    <t>8%</t>
  </si>
  <si>
    <t>Công ty TNHH dịch vụ EB</t>
  </si>
  <si>
    <t>0105696842</t>
  </si>
  <si>
    <t>TC2543051698665 - Siêu thị GO! Điện Bàn</t>
  </si>
  <si>
    <t>TC2543051764334 - GO! ĐÀ LẠT</t>
  </si>
  <si>
    <t>Tops Market Eco Green (Nguyễn Xiển), PO: 2544051823664</t>
  </si>
  <si>
    <t>GO! Long Biên, PO: 2543051765318</t>
  </si>
  <si>
    <t>EB VINH LIMITED LIABILITY COMPANY, PO: 2544051817435</t>
  </si>
  <si>
    <t>GO! HẢI PHÒNG, PO: 2544051813019</t>
  </si>
  <si>
    <t>GO! LÀO CAI, PO: 2543051757809</t>
  </si>
  <si>
    <t>GO! THÁI BÌNH, PO: 2544051821043</t>
  </si>
  <si>
    <t>TC2544051809521 - BigC Quy Nhơn</t>
  </si>
  <si>
    <t>TC2544051818137 - BigC Quy Nhơn</t>
  </si>
  <si>
    <t>TC2544051886286 - GO! NAM ĐỊNH</t>
  </si>
  <si>
    <t>TC2544051811689 - GO! ĐÀ LẠT</t>
  </si>
  <si>
    <t>TC2544051817643 - BigC Quảng Ngãi</t>
  </si>
  <si>
    <t>TC2544051841788 - BigC Trà Vinh</t>
  </si>
  <si>
    <t>TC2544051801343 - BigC Buôn Ma Thuột</t>
  </si>
  <si>
    <t>TC2544051808416 - BigC Bến Tre</t>
  </si>
  <si>
    <t>TC2544051881037 - BigC Bà Rịa</t>
  </si>
  <si>
    <t>TC2544051829695 - BigC Siêu Thị GO! Tân Uyên (1504)</t>
  </si>
  <si>
    <t>TC2544051829599 - Siêu thị GO! Nhơn Trạch</t>
  </si>
  <si>
    <t>TC2544051829218 - Siêu thị Go! Hòa Thành</t>
  </si>
  <si>
    <t>TC2544051828190 - Siêu thị go! An Nhơn</t>
  </si>
  <si>
    <t>TC2544051827985 - Siêu thị Go! Lộc Ninh</t>
  </si>
  <si>
    <t>TC2544051828048 - GO! HƯƠNG TRÀ</t>
  </si>
  <si>
    <t>TC2544051847114 - GO! HƯƠNG TRÀ</t>
  </si>
  <si>
    <t>TC2544051847106 - Go! Gò Công Tây</t>
  </si>
  <si>
    <t>BigC Mê Linh,  PO: 2544051854399</t>
  </si>
  <si>
    <t>BigC Thăng Long (104), PO: 2544051800933</t>
  </si>
  <si>
    <t>2544051882531 - BigC Tops Market Âu Cơ</t>
  </si>
  <si>
    <t>2544051839792 - BigC Miền Đông</t>
  </si>
  <si>
    <t>2544051869967 - BigC Miền Đông</t>
  </si>
  <si>
    <t>Siêu thị Vĩnh Phúc, PO: 2544051909570</t>
  </si>
  <si>
    <t>CÔNG TY TNHH EB HẢI DƯƠNG (117), PO: 2544051909570</t>
  </si>
  <si>
    <t>CÔNG TY TNHH EB HẢI DƯƠNG (117), PO: 2544051915495</t>
  </si>
  <si>
    <t>SIÊU THỊ HẠ LONG (128), PO: 2544051912503</t>
  </si>
  <si>
    <t>GO! THÁI NGUYÊN ,PO: 2544051896971</t>
  </si>
  <si>
    <t>GO! NINH BÌNH, PO: 2544051899485</t>
  </si>
  <si>
    <t>2544051882794 - BigC Siêu thị GO! An Lạc</t>
  </si>
  <si>
    <t>2544051810907 - BigC Tops Market An Phú</t>
  </si>
  <si>
    <t>GO! Long Biên , PO: 2544051872957</t>
  </si>
  <si>
    <t>BigC Thăng Long (104), PO: 2544051872880</t>
  </si>
  <si>
    <t>TOPS MARKET PARKCITY (150), PO: 2544051911397</t>
  </si>
  <si>
    <t>BigC Tops Market Garden, PO: 2544051914146</t>
  </si>
  <si>
    <t>BigC Tops Market Garden, PO: 2544051872933</t>
  </si>
  <si>
    <t>BigC Tops Market Lê Trọng Tấn, PO: 2544051873051</t>
  </si>
  <si>
    <t>TC2544051914430 - GO! NHA TRANG</t>
  </si>
  <si>
    <t>TC2544051872890 - GO! ĐÀ NẴNG</t>
  </si>
  <si>
    <t>TC2544051903814 - GO! ĐÀ LẠT</t>
  </si>
  <si>
    <t>TC2544051873012 - GO! ĐÀ LẠT</t>
  </si>
  <si>
    <t>TC2544051873070 - BigC Quảng Ngãi</t>
  </si>
  <si>
    <t>TC2544051873098 - BigC Bến Tre</t>
  </si>
  <si>
    <t>GO! THÁI BÌNH, PO: 2545051962549</t>
  </si>
  <si>
    <t>GO! LÀO CAI, PO: 2544051915808</t>
  </si>
  <si>
    <t>GO! LÀO CAI, PO: 2545051966519</t>
  </si>
  <si>
    <t>GO! BẮC GIANG, PO: 2545051952483</t>
  </si>
  <si>
    <t>Go! Yên Bái, PO: 2545051965532</t>
  </si>
  <si>
    <t>TC2544051873026 - GO! NHA TRANG</t>
  </si>
  <si>
    <t>TC2545051958978 - BigC Quy Nhơn</t>
  </si>
  <si>
    <t>TC2544051872950 - GO! NAM ĐỊNH</t>
  </si>
  <si>
    <t>TC2545051954015 - GO! ĐÀ LẠT</t>
  </si>
  <si>
    <t>TC2545051951299 - BigC Trà Vinh</t>
  </si>
  <si>
    <t>TC2544051873089 - BigC Buôn Ma Thuột</t>
  </si>
  <si>
    <t>TC2545051940356 - BigC Buôn Ma Thuột</t>
  </si>
  <si>
    <t>TC2545051972140 - Siêu thị GO! Tam Kỳ</t>
  </si>
  <si>
    <t>TC2545051998994 - BigC Bà Rịa</t>
  </si>
  <si>
    <t>TC2545051971573 - Go! Phú Mỹ</t>
  </si>
  <si>
    <t>TC2545051971759 - BigC Siêu Thị GO! Tân Uyên (1504)</t>
  </si>
  <si>
    <t>TC2545051971633 - Siêu thị GO! Nhơn Trạch</t>
  </si>
  <si>
    <t>TC2545051970240 - Siêu thị go! An Nhơn</t>
  </si>
  <si>
    <t>TC2545051963942 - Siêu thị GO! Ninh Thuận</t>
  </si>
  <si>
    <t>TC2545051991279 - Go! Gò Công Tây</t>
  </si>
  <si>
    <t>TOPS MARKET PARKCITY (150) , PO: 2545051965123</t>
  </si>
  <si>
    <t>GO! HẢI PHÒNG, PO: 2545052050385</t>
  </si>
  <si>
    <t>Siêu thị Vĩnh Phúc , PO: 2545052047345</t>
  </si>
  <si>
    <t>GO! THANH HÓA , PO: 2544051872971</t>
  </si>
  <si>
    <t>GO! THANH HÓA , PO: 2545052038825</t>
  </si>
  <si>
    <t>GO! LÀO CAI , PO: 2545052051839</t>
  </si>
  <si>
    <t>2545052013785 - BigC Siêu thị GO! An Lạc</t>
  </si>
  <si>
    <t>Giao hàng tại Tops Market Eco Green , PO: 2545051966416</t>
  </si>
  <si>
    <t>Giao hàng tại Tops Market Lê Trọng Tấn, PO: 2545052052397</t>
  </si>
  <si>
    <t>2545052013073 - GO! Bình Dương</t>
  </si>
  <si>
    <t>2544051872998 - BigC Dĩ An</t>
  </si>
  <si>
    <t>2545052012773 - BigC Dĩ An</t>
  </si>
  <si>
    <t>SIÊU THỊ VIỆT TRÌ , PO: 2544051873004</t>
  </si>
  <si>
    <t>SIÊU THỊ VIỆT TRÌ , PO: 2546052099109</t>
  </si>
  <si>
    <t>GO! BẮC GIANG , PO: 2546052094291</t>
  </si>
  <si>
    <t>GO! THÁI BÌNH , PO: 2544051873114</t>
  </si>
  <si>
    <t>GO! THÁI BÌNH , PO: 2546052097876</t>
  </si>
  <si>
    <t>TC2546052078023 - GO! NHA TRANG</t>
  </si>
  <si>
    <t>TC2544051873019 - BigC Quy Nhơn</t>
  </si>
  <si>
    <t>TC2545052051725 - GO! ĐÀ NẴNG</t>
  </si>
  <si>
    <t>2545052013667 - BigC Tân Hiệp</t>
  </si>
  <si>
    <t>CÔNG TY TNHH EB HẢI DƯƠNG (117) , PO: 2544051872963</t>
  </si>
  <si>
    <t>CÔNG TY TNHH EB HẢI DƯƠNG (117) , PO: 2545052030549</t>
  </si>
  <si>
    <t>Giao hàng tại Tops Market Eco Green , PO: 2546052099529</t>
  </si>
  <si>
    <t>2545052020231 - GO! ĐỒNG NAI</t>
  </si>
  <si>
    <t>2545052012566 - BigC Trường Chinh</t>
  </si>
  <si>
    <t>2544051872993 - BigC Trường Chinh</t>
  </si>
  <si>
    <t>2544051872868 - BigC Siêu thị GO! An Lạc</t>
  </si>
  <si>
    <t>GO! HA NAM (151) , PO: 2544051850646</t>
  </si>
  <si>
    <t>GO! HA NAM (151) , PO: 2546052122105</t>
  </si>
  <si>
    <t>GO! HUẾ</t>
  </si>
  <si>
    <t>2546052076915 - BigC Tops Market Moonlight Thủ Đức</t>
  </si>
  <si>
    <t>2545052012645 - BigC Siêu thị GO! Phú Thạnh</t>
  </si>
  <si>
    <t>2546052102991 - BigC Siêu thị GO! Phú Thạnh</t>
  </si>
  <si>
    <t>Giao hàng tại Tops Market Garden , PO: 2546052094305</t>
  </si>
  <si>
    <t>GO! HƯNG YÊN, PO: 2546052173071</t>
  </si>
  <si>
    <t>TC2546052087291 - BigC Quy Nhơn</t>
  </si>
  <si>
    <t>TC2546052088652 - GO! NAM ĐỊNH</t>
  </si>
  <si>
    <t>TC2546052122338 - BigC Bà Rịa</t>
  </si>
  <si>
    <t>TC2546052109317 - Siêu thị GO! Gò Dầu</t>
  </si>
  <si>
    <t>TC2546052129571 - Siêu thị GO! Gò Dầu</t>
  </si>
  <si>
    <t>TC2546052129569 - BigC Siêu Thị GO! Tân Uyên (1504)</t>
  </si>
  <si>
    <t>TC2546052109168 - BigC Siêu Thị GO! Tân Uyên (1504)</t>
  </si>
  <si>
    <t>TC2546052109465 - Siêu thị GO! Nhơn Trạch</t>
  </si>
  <si>
    <t>TC2546052129612 - Siêu thị GO! Nhơn Trạch</t>
  </si>
  <si>
    <t>TC2546052108840 - Siêu thị Go! Hòa Thành</t>
  </si>
  <si>
    <t>TC2546052129607 - Siêu thị Go! Hòa Thành</t>
  </si>
  <si>
    <t>TC2546052108190 - Siêu thị GO! Hồng Ngự</t>
  </si>
  <si>
    <t>TC2546052107757 - Siêu thị go! An Nhơn</t>
  </si>
  <si>
    <t>TC2546052129624 - Siêu thị go! An Nhơn</t>
  </si>
  <si>
    <t>TC2546052094257 - Siêu thị GO! Bạc Liêu</t>
  </si>
  <si>
    <t>TC2546052129575 - Siêu thị Go! Lộc Ninh</t>
  </si>
  <si>
    <t>TC2546052107637 - Siêu thị Go! Lộc Ninh</t>
  </si>
  <si>
    <t>TC2546052129608 - Siêu thị GO! Lấp Vò</t>
  </si>
  <si>
    <t>2546052150203 - BigC Dĩ An</t>
  </si>
  <si>
    <t>2546052149053 - GO! Bình Dương</t>
  </si>
  <si>
    <t>2544051873040 - BigC Siêu Thị GO! Nguyễn Thị Thập</t>
  </si>
  <si>
    <t>2546052149872 - BigC Tân Hiệp</t>
  </si>
  <si>
    <t>GO! THÁI NGUYÊN , PO: 2546052179730</t>
  </si>
  <si>
    <t>Siêu thị Vĩnh Phúc , PO: 2546052184729</t>
  </si>
  <si>
    <t>SIÊU THỊ HẠ LONG (128) , PO: 2546052194371</t>
  </si>
  <si>
    <t>CÔNG TY TNHH EB HẢI DƯƠNG (117) , PO: 2546052197544</t>
  </si>
  <si>
    <t>TOPS MARKET HỒ GƯƠM (132) , PO: 2546052191139</t>
  </si>
  <si>
    <t>SIÊU THỊ VIỆT TRÌ , PO: 2547052244865</t>
  </si>
  <si>
    <t>GO! BẮC GIANG , PO: 2547052236583</t>
  </si>
  <si>
    <t>GO! THÁI BÌNH , PO: 2547052247037</t>
  </si>
  <si>
    <t>GO! LÀO CAI , PO: 2546052199163</t>
  </si>
  <si>
    <t>GO! LÀO CAI , PO: 2547052247782</t>
  </si>
  <si>
    <t>GO! HA NAM (151) , PO: 2547052247136</t>
  </si>
  <si>
    <t>Giao hàng tại Tops Market Eco Green , PO : 2547052250217</t>
  </si>
  <si>
    <t>TC2546052182344 - GO! CẦN THƠ</t>
  </si>
  <si>
    <t>TC2546052182357 - BigC Trà Vinh</t>
  </si>
  <si>
    <t>1C25TNF</t>
  </si>
  <si>
    <t>2547052248235 - BigC Tops Market Thảo Điền</t>
  </si>
  <si>
    <t>2546052162170 - BigC Trường Chinh</t>
  </si>
  <si>
    <t>2546052154081 - BigC Trường Chinh</t>
  </si>
  <si>
    <t>2546052151108 - BigC Siêu thị GO! An Lạc</t>
  </si>
  <si>
    <t>2546052150433 - BigC Miền Đông</t>
  </si>
  <si>
    <t>Giao hàng tại BigC Thăng Long , PO: 2547052240752</t>
  </si>
  <si>
    <t>2546052161247 - BigC Gò Vấp</t>
  </si>
  <si>
    <t>Giao Hàng Tại Big C Mê Linh , PO: 2547052312638</t>
  </si>
  <si>
    <t>TC2546052184408 - GO! ĐÀ NẴNG</t>
  </si>
  <si>
    <t>TC2547052234162 - BigC Quảng Ngãi</t>
  </si>
  <si>
    <t>TC2547052225491 - BigC Buôn Ma Thuột</t>
  </si>
  <si>
    <t>TC2547052273186 - Siêu thị GO! Tam Kỳ</t>
  </si>
  <si>
    <t>TC2547052255236 - Siêu thị GO! Tam Kỳ</t>
  </si>
  <si>
    <t>TC2547052235070 - BigC Bến Tre</t>
  </si>
  <si>
    <t>TC2547052302911 - BigC Bà Rịa</t>
  </si>
  <si>
    <t>TC2547052273134 - Siêu thị GO! Gò Dầu</t>
  </si>
  <si>
    <t>TC2547052255198 - Siêu thị GO! Gò Dầu</t>
  </si>
  <si>
    <t>TC2547052254984 - Go! Phú Mỹ</t>
  </si>
  <si>
    <t>TC2547052273189 - Siêu thị GO! Nhơn Trạch</t>
  </si>
  <si>
    <t>TC2547052254990 - Siêu thị GO! Nhơn Trạch</t>
  </si>
  <si>
    <t>TC2547052273168 - Siêu thị GO! Điện Bàn</t>
  </si>
  <si>
    <t>TC2547052273119 - Siêu thị Go! Hòa Thành</t>
  </si>
  <si>
    <t>TC2547052273120 - Siêu thị GO! Hồng Ngự</t>
  </si>
  <si>
    <t>TC2547052273142 - Siêu thị go! An Nhơn</t>
  </si>
  <si>
    <t>EB VINH LIMITED LIABILITY COMPANY , PO: 2547052243509</t>
  </si>
  <si>
    <t>GO! HẢI PHÒNG , PO: 2547052336765</t>
  </si>
  <si>
    <t>Siêu thị Vĩnh Phúc , PO: 2547052333014</t>
  </si>
  <si>
    <t>CÔNG TY TNHH EB HẢI DƯƠNG (117) , PO: 2547052333461</t>
  </si>
  <si>
    <t>GO! THANH HÓA , PO: 2547052338194</t>
  </si>
  <si>
    <t>GO! LÀO CAI , PO: 2547052338640</t>
  </si>
  <si>
    <t>2547052293814 - BigC Trường Chinh</t>
  </si>
  <si>
    <t>TOPS MARKET PARKCITY (150) , PO: 2547052336214</t>
  </si>
  <si>
    <t>Giao hàng tại Tops Market Garden , PO: 2547052339154</t>
  </si>
  <si>
    <t>2547052295141 - BigC Tân Hiệp</t>
  </si>
  <si>
    <t>SIÊU THỊ VIỆT TRÌ , PO: 2548052388801</t>
  </si>
  <si>
    <t>GO! BẮC GIANG , PO: 2548052393814</t>
  </si>
  <si>
    <t>GO! THÁI BÌNH , PO: 2548052390933</t>
  </si>
  <si>
    <t>GO! HA NAM (151) , PO: 2548052375726</t>
  </si>
  <si>
    <t>TC2547052341323 - GO! NHA TRANG</t>
  </si>
  <si>
    <t>TC2547052323607 - BigC Quy Nhơn</t>
  </si>
  <si>
    <t>TC247052331671 - BigC Quy Nhơn</t>
  </si>
  <si>
    <t>TC2547052325298 - GO! HUẾ</t>
  </si>
  <si>
    <t>TC2547052326258 - GO! ĐÀ LẠT</t>
  </si>
  <si>
    <t>2547052299139 - GO! ĐỒNG NAI</t>
  </si>
  <si>
    <t>Giao hàng tại BigC Thăng Long , PO: 2548052383642</t>
  </si>
  <si>
    <t>Giao hàng tại Tops Market Garden , PO: 2548052392987</t>
  </si>
  <si>
    <t>TOPS MARKET HỒ GƯƠM (132) , PO: 2548052419146</t>
  </si>
  <si>
    <t>TC2548052386755 - GO! ĐÀ NẴNG</t>
  </si>
  <si>
    <t>TC2547052335747 - GO! NAM ĐỊNH</t>
  </si>
  <si>
    <t>TC2548052381828 - GO! ĐÀ LẠT</t>
  </si>
  <si>
    <t>TC2548052363973 - BigC Buôn Ma Thuột</t>
  </si>
  <si>
    <t>TC2548052440669 - BigC Bà Rịa</t>
  </si>
  <si>
    <t>TC2548052400619 - BigC Siêu Thị GO! Tân Uyên (1504)</t>
  </si>
  <si>
    <t>TC2548052400354 - Siêu thị GO! Nhơn Trạch</t>
  </si>
  <si>
    <t>TC2548052400253 - Siêu thị GO! Điện Bàn</t>
  </si>
  <si>
    <t>TC2548052421132 - Go! Gò Công Tây</t>
  </si>
  <si>
    <t>1K25TEB</t>
  </si>
  <si>
    <t xml:space="preserve">Hỗ trợ khai trương Siêu Thị mới Yên Bái 1.500.000vnd/siêu thị- Theo CKTM số 12520709 </t>
  </si>
  <si>
    <t>Hỗ trợ khai trương Siêu Thị mới. Mini go! - Gò Công Tây 1.500.000vnd/siêu thị- Theo CKTM số 12520711</t>
  </si>
  <si>
    <t>Siêu thị Vĩnh Phúc , PO: 2548052486859</t>
  </si>
  <si>
    <t>GO! NINH BÌNH , PO: 2548052491291</t>
  </si>
  <si>
    <t>GO! LÀO CAI , PO: 2548052395027</t>
  </si>
  <si>
    <t>GO! LÀO CAI ,  po: 2548052491730</t>
  </si>
  <si>
    <t>GO! HƯNG YÊN , PO: 2548052485840</t>
  </si>
  <si>
    <t>2548052442823 - BigC Tân Hiệp</t>
  </si>
  <si>
    <t>2548052441893 - BigC Dĩ An</t>
  </si>
  <si>
    <t>2548052443158 - GO! Bình Dương</t>
  </si>
  <si>
    <t>GO! THANH HÓA , PO: 2548052490613</t>
  </si>
  <si>
    <t>GO! THANH HÓA , PO: 2548052446394</t>
  </si>
  <si>
    <t>SIÊU THỊ VIỆT TRÌ , PO: 2548052446445</t>
  </si>
  <si>
    <t>SIÊU THỊ VIỆT TRÌ , PO: 2548052486665</t>
  </si>
  <si>
    <t>TC2548052475866 - GO! NHA TRANG</t>
  </si>
  <si>
    <t>TC2548052487795 - GO! NHA TRANG</t>
  </si>
  <si>
    <t>TC2548052486811 - BigC Quy Nhơn</t>
  </si>
  <si>
    <t>TC2548052446311 - GO! ĐÀ NẴNG</t>
  </si>
  <si>
    <t>TC2548052446323 - GO! HUẾ</t>
  </si>
  <si>
    <t>TC2548052446413 - GO! CẦN THƠ</t>
  </si>
  <si>
    <t>TC2548052446463 - GO! ĐÀ LẠT</t>
  </si>
  <si>
    <t>TC2548052473345 - Go! Mỹ Tho</t>
  </si>
  <si>
    <t>TC2548052446520 - Go! Mỹ Tho</t>
  </si>
  <si>
    <t>TC2548052446534 - BigC Quảng Ngãi</t>
  </si>
  <si>
    <t>TC2548052446571 - BigC Bến Tre</t>
  </si>
  <si>
    <t>TC2548052446690 - Siêu thị GO! Bạc Liêu</t>
  </si>
  <si>
    <t>Giao Hàng Tại Big C Mê Linh , PO: 2549052540086</t>
  </si>
  <si>
    <t>2548052459358 - GO! ĐỒNG NAI</t>
  </si>
  <si>
    <t>GO! HẢI PHÒNG , PO: 2549052542126</t>
  </si>
  <si>
    <t>EB VINH LIMITED LIABILITY COMPANY , PO: 2549052536516</t>
  </si>
  <si>
    <t>CÔNG TY TNHH EB HẢI DƯƠNG (117) , PO: 2548052446385</t>
  </si>
  <si>
    <t>CÔNG TY TNHH EB HẢI DƯƠNG (117) , PO: 2549052516780</t>
  </si>
  <si>
    <t>GO! NINH BÌNH , po: 2549052529051</t>
  </si>
  <si>
    <t>GO! THÁI BÌNH , PO: 2548052446592</t>
  </si>
  <si>
    <t>GO! THÁI BÌNH , PO: 2549052539833</t>
  </si>
  <si>
    <t>GO! LÀO CAI , PO: 2549052544119</t>
  </si>
  <si>
    <t>Giao hàng tại BigC Thăng Long , PO: 2548052446297</t>
  </si>
  <si>
    <t>Giao hàng tại Tops Market Garden , PO: 2548052446339</t>
  </si>
  <si>
    <t>GO! Long Biên , PO: 2548052446377</t>
  </si>
  <si>
    <t>GO! Long Biên , PO: 2548052477791</t>
  </si>
  <si>
    <t>Giao hàng tại Tops Market Garden , PO: 2549052545200</t>
  </si>
  <si>
    <t>TC2548052446364 - GO! NAM ĐỊNH</t>
  </si>
  <si>
    <t>TC2549052531632 - GO! CẦN THƠ</t>
  </si>
  <si>
    <t>TC2549052532005 - GO! ĐÀ LẠT</t>
  </si>
  <si>
    <t>TC2549052543819 - Go! Mỹ Tho</t>
  </si>
  <si>
    <t>TC2549052565076 - BigC Trà Vinh</t>
  </si>
  <si>
    <t>TC2548052446560 - BigC Buôn Ma Thuột</t>
  </si>
  <si>
    <t>TC2549052519125 - BigC Buôn Ma Thuột</t>
  </si>
  <si>
    <t>TC2549052571120 - Siêu thị GO! Tam Kỳ</t>
  </si>
  <si>
    <t>TC2549052528158 - BigC Bến Tre</t>
  </si>
  <si>
    <t>TC2548052446581 - BigC Bà Rịa</t>
  </si>
  <si>
    <t>TC2549052602353 - BigC Bà Rịa</t>
  </si>
  <si>
    <t>TC2549052551182 - Siêu thị GO! Gò Dầu</t>
  </si>
  <si>
    <t>TC2549052571097 - Go! Phú Mỹ</t>
  </si>
  <si>
    <t>TC2549052571139 - BigC Siêu Thị GO! Tân Uyên (1504)</t>
  </si>
  <si>
    <t>TC2549052551155 - Siêu thị GO! Nhơn Trạch</t>
  </si>
  <si>
    <t>TC2549052550432 - Siêu thị GO! Điện Bàn</t>
  </si>
  <si>
    <t>TC2549052550372 - Siêu thị Go! Hòa Thành</t>
  </si>
  <si>
    <t>TC2549052550019 - Siêu thị GO! Rạch Giá</t>
  </si>
  <si>
    <t>TC2549052571079 - Siêu thị GO! Hồng Ngự</t>
  </si>
  <si>
    <t>TC2549052549761 - Siêu thị GO! Thanh Bình</t>
  </si>
  <si>
    <t>TC2549052571124 - Siêu thị go! An Nhơn</t>
  </si>
  <si>
    <t>TC2549052549417 - Siêu thị Go! Lộc Ninh</t>
  </si>
  <si>
    <t>TC2549052549336 - GO! HƯƠNG TRÀ</t>
  </si>
  <si>
    <t>TC2549052571070 - Siêu thị GO! Lấp Vò</t>
  </si>
  <si>
    <t>TC2549052525231 - Siêu thị GO! Ninh Thuận</t>
  </si>
  <si>
    <t>TC2549052549209 - Go! Gò Công Tây</t>
  </si>
  <si>
    <t>2548052446492 - BigC Siêu Thị GO! Nguyễn Thị Thập</t>
  </si>
  <si>
    <t>GO! HẢI PHÒNG , PO: 2549052632531</t>
  </si>
  <si>
    <t>Siêu thị Vĩnh Phúc , PO: 2549052637107</t>
  </si>
  <si>
    <t>SIÊU THỊ HẠ LONG (128) , PO: 2549052635420</t>
  </si>
  <si>
    <t>GO! THÁI NGUYÊN , PO: 2549052643660</t>
  </si>
  <si>
    <t>Go! Yên Bái , PO: 2549052619073</t>
  </si>
  <si>
    <t>2548052446431 - BigC Trường Chinh</t>
  </si>
  <si>
    <t>2548052446284 - BigC Siêu thị GO! An Lạc</t>
  </si>
  <si>
    <t>2549052594887 - BigC Siêu thị GO! An Lạc</t>
  </si>
  <si>
    <t>2549052601954 - BigC Gò Vấp</t>
  </si>
  <si>
    <t>TC2548052446479 - BigC Quy Nhơn</t>
  </si>
  <si>
    <t>TC2549052633466 - GO! ĐÀ NẴNG</t>
  </si>
  <si>
    <t>TC2549052627512 - GO! ĐÀ LẠT</t>
  </si>
  <si>
    <t>2550052666001 - GO! ĐỒNG NAI</t>
  </si>
  <si>
    <t>GO! HẢI PHÒNG , PO: 2550052699838</t>
  </si>
  <si>
    <t>GO! THÁI BÌNH , PO: 2550052695394</t>
  </si>
  <si>
    <t>Giao hàng tại BigC Thăng Long, PO: 2549052629299</t>
  </si>
  <si>
    <t>GO! Long Biên , PO: 2549052626269</t>
  </si>
  <si>
    <t>TOPS MARKET PARKCITY (150) , PO: 2549052643750</t>
  </si>
  <si>
    <t>TC2550052693904 - BigC Quảng Ngãi</t>
  </si>
  <si>
    <t>TC2550052673566 - BigC Buôn Ma Thuột</t>
  </si>
  <si>
    <t>TC2550052709278 - BigC Siêu Thị GO! Tân Uyên (1504)</t>
  </si>
  <si>
    <t>TC2550052709708 - Siêu thị GO! Nhơn Trạch</t>
  </si>
  <si>
    <t>TC2550052708474 - Siêu thị GO! Hồng Ngự</t>
  </si>
  <si>
    <t>1K25TRT</t>
  </si>
  <si>
    <t>ĐÃ KIỂM TRA - HÀNG TRẢ - GO! Long Biên - eb2906 - phiếu ngày 17/11/2025</t>
  </si>
  <si>
    <t>Hàng trả - Quy Nhơn -3002179-28909983 - eb7700</t>
  </si>
  <si>
    <t>Hàng trả - Go! Quảng Ngãi - 3002179 - 0000028911565 - eb7600</t>
  </si>
  <si>
    <t>ĐÃ KIỂM TRA - Hàng trả - BIG C (EB) - eb5203 - BigC Gò Vấp (Phiếu trả ngày: 14/11/2025)</t>
  </si>
  <si>
    <t>Hàng trả - Siêu thị go! Rạch Giá - 3002179 - 0000028910292 - eb1507</t>
  </si>
  <si>
    <t>2549052597985 - BigC Siêu Thị GO! Nguyễn Thị Thập</t>
  </si>
  <si>
    <t>2550052687140 - BigC Tops Market An Phú</t>
  </si>
  <si>
    <t>2550052754969 - Giao Hàng Tại Siêu Thị GO! Dĩ An</t>
  </si>
  <si>
    <t>GO! HẢI PHÒNG , PO: 2550052787655</t>
  </si>
  <si>
    <t>Siêu thị Vĩnh Phúc , PO: 2550052797433</t>
  </si>
  <si>
    <t>GO! THANH HÓA , PO: 2550052800202</t>
  </si>
  <si>
    <t>SIÊU THỊ VIỆT TRÌ , PO: 2550052795055</t>
  </si>
  <si>
    <t>GO! THÁI NGUYÊN , PO: 2550052798246</t>
  </si>
  <si>
    <t>2550052755006 - BigC Miền Đông</t>
  </si>
  <si>
    <t>2550052754703 - BigC Siêu thị GO! Phú Thạnh</t>
  </si>
  <si>
    <t>2550052755797 - BigC Siêu thị GO! An Lạc</t>
  </si>
  <si>
    <t>Giao Hàng Tại Big C Mê Linh , PO: 2549052597974</t>
  </si>
  <si>
    <t>TOPS MARKET HỒ GƯƠM (132) , PO: 2550052800554</t>
  </si>
  <si>
    <t>Giao hàng tại Tops Market Eco Green , PO: 2550052703796</t>
  </si>
  <si>
    <t>Hàng trả - Hà Nam -3002179-28911559 - eb151</t>
  </si>
  <si>
    <t>Hàng trả - Hà Nam -3002179-28911561 - eb151</t>
  </si>
  <si>
    <t>TC2550052792930 - BigC Quy Nhơn</t>
  </si>
  <si>
    <t>TC2550052798341 - GO! HUẾ</t>
  </si>
  <si>
    <t>TC2550052788290 - GO! ĐÀ LẠT</t>
  </si>
  <si>
    <t>TC2549052597981 - GO! ĐÀ LẠT</t>
  </si>
  <si>
    <t>2550052755320 - BigC Tân Hiệp</t>
  </si>
  <si>
    <t>2550052770708 - GO! ĐỒNG NAI</t>
  </si>
  <si>
    <t>GO! Long Biên , PO: 2550052786913</t>
  </si>
  <si>
    <t>Giao hàng tại Tops Market Eco Green , PO: 2551052857518</t>
  </si>
  <si>
    <t>GO! NINH BÌNH , PO: 2550052796425</t>
  </si>
  <si>
    <t>GO! NINH BÌNH , PO: 2551052857194</t>
  </si>
  <si>
    <t>SIÊU THỊ HẠ LONG (128) , PO: 2551052851202</t>
  </si>
  <si>
    <t>GO! BẮC GIANG , po: 2551052856901</t>
  </si>
  <si>
    <t>GO! THÁI BÌNH , PO: 2551052856218</t>
  </si>
  <si>
    <t>GO! HA NAM (151) , PO: 2551052850049</t>
  </si>
  <si>
    <t>Giao hàng tại BigC Thăng Long , PO: 2550052789204</t>
  </si>
  <si>
    <t>Giao hàng tại BigC Thăng Long , PO: 2551052845810</t>
  </si>
  <si>
    <t>Giao hàng tại Tops Market Garden , PO: 2551052850700</t>
  </si>
  <si>
    <t>TOPS MARKET PARKCITY (150) , PO: 2551052852913</t>
  </si>
  <si>
    <t>GO! BẮC GIANG , PO: 2551052924907</t>
  </si>
  <si>
    <t>TC2550052797678 - GO! NAM ĐỊNH</t>
  </si>
  <si>
    <t>TC2551052843236 - GO! CẦN THƠ</t>
  </si>
  <si>
    <t>TC2551052844130 - GO! ĐÀ LẠT</t>
  </si>
  <si>
    <t>TC2551052838881 - BigC Quảng Ngãi</t>
  </si>
  <si>
    <t>TC2551052839440 - BigC Bến Tre</t>
  </si>
  <si>
    <t>TC2551052916588 - BigC Bà Rịa</t>
  </si>
  <si>
    <t>TC2551052884241 - Siêu thị GO! Gò Dầu</t>
  </si>
  <si>
    <t>TC2551052862992 - Siêu thị GO! Gò Dầu</t>
  </si>
  <si>
    <t>TC2551052862906 - Go! Phú Mỹ</t>
  </si>
  <si>
    <t>TC2551052862748 - BigC Siêu Thị GO! Tân Uyên (1504)</t>
  </si>
  <si>
    <t>TC2551052862926 - Siêu thị GO! Nhơn Trạch</t>
  </si>
  <si>
    <t>TC2551052862144 - Siêu thị Go! Hòa Thành</t>
  </si>
  <si>
    <t>TC2551052884262 - Siêu thị Go! Hòa Thành</t>
  </si>
  <si>
    <t>TC2551052884255 - Siêu thị Go! Lộc Ninh</t>
  </si>
  <si>
    <t>TC2551052861009 - GO! HƯƠNG TRÀ</t>
  </si>
  <si>
    <t>TC2551052851214 - Siêu thị GO! Ninh Thuận</t>
  </si>
  <si>
    <t>TC2551052860947 - Go! Gò Công Tây</t>
  </si>
  <si>
    <t>TC2551052884257 - Go! Gò Công Tây</t>
  </si>
  <si>
    <t>ĐÃ KIỂM TRA - HÀNG TRẢ - GO! Long Biên - eb2906</t>
  </si>
  <si>
    <t>Giao Hàng Tại Big C Mê Linh , PO: 2551052947758</t>
  </si>
  <si>
    <t>Go! Yên Bái , PO: 2551052931877</t>
  </si>
  <si>
    <t>GO! THANH HÓA , PO: 2551052939180</t>
  </si>
  <si>
    <t>GO! HẢI PHÒNG , PO: 2551052941089</t>
  </si>
  <si>
    <t>EB VINH LIMITED LIABILITY COMPANY , PO: 2551052945565</t>
  </si>
  <si>
    <t>SIÊU THỊ VIỆT TRÌ , PO: 2551052948462</t>
  </si>
  <si>
    <t>Siêu thị Vĩnh Phúc , PO: 2551052949380</t>
  </si>
  <si>
    <t>CÔNG TY TNHH EB HẢI DƯƠNG (117) , PO: 2551052951087</t>
  </si>
  <si>
    <t>GO! THÁI NGUYÊN , PO: 2551052954521</t>
  </si>
  <si>
    <t>GO! Long Biên , PO: 2552052980558</t>
  </si>
  <si>
    <t>GO! LÀO CAI , PO: 2551052925410</t>
  </si>
  <si>
    <t>GO! LÀO CAI , PO: 2551052954777</t>
  </si>
  <si>
    <t>GO! HƯNG YÊN , PO: 2552052983967</t>
  </si>
  <si>
    <t>2551052907093 - Giao Hàng Tại GO! Bình Dương</t>
  </si>
  <si>
    <t>Giao Hàng Tại Big C Mê Linh , PO: 2552052981381</t>
  </si>
  <si>
    <t>TC2551052944960 - BigC Quy Nhơn</t>
  </si>
  <si>
    <t>TC2551052947172 - GO! ĐÀ NẴNG</t>
  </si>
  <si>
    <t>TC2551052951677 - GO! HUẾ</t>
  </si>
  <si>
    <t>ĐÃ KIỂM TRA - HÀNG TRẢ - EB LÀO CAI - eb146 - 3002179-28916788</t>
  </si>
  <si>
    <t>ĐÃ KIỂM TRA - Hàng trả - BIG C (EB) - eb5202 - BigC Trường Chinh (Phiếu trả ngày: 01/12/2025)</t>
  </si>
  <si>
    <t>Hàng trả - Siêu thị Mê Linh - 3002179 - 0000028916894 - eb2907</t>
  </si>
  <si>
    <t>Hàng trả - GO! Ninh Thuận - 3002179 - 0000028912575 - eb153</t>
  </si>
  <si>
    <t>Hàng trả - GO! Ninh Thuận - 3002179 - 0000028915439 - eb153</t>
  </si>
  <si>
    <t>Hàng trả - Phú Thạnh -3002179-28917708 - eb5204</t>
  </si>
  <si>
    <t>SIÊU THỊ HẠ LONG (128) , PO: 2552053004459</t>
  </si>
  <si>
    <t>GO! THÁI BÌNH , PO: 2552053004932</t>
  </si>
  <si>
    <t>GO! HA NAM (151) , PO: 2552052990915</t>
  </si>
  <si>
    <t>Giao hàng tại BigC Thăng Long , PO: 2551052950724</t>
  </si>
  <si>
    <t>Giao hàng tại Tops Market Garden , PO: 2551052951663</t>
  </si>
  <si>
    <t>Giao hàng tại Tops Market Garden , PO: 2552053005597</t>
  </si>
  <si>
    <t>TOPS MARKET HỒ GƯƠM (132) , PO: 2552053011288</t>
  </si>
  <si>
    <t>TOPS MARKET PARKCITY (150) , PO: 2551052949956</t>
  </si>
  <si>
    <t>TOPS MARKET PARKCITY (150) , PO: 2552053008853</t>
  </si>
  <si>
    <t>Giao Hàng Tại Big C Mê Linh , PO 2552053010311</t>
  </si>
  <si>
    <t>Chiết khấu T11.2025 Quầy 480 kèm bảng kê số 01112025/BKHD/NT-EB Ngày 26 tháng 12 năm 2025</t>
  </si>
  <si>
    <t>GO! HẢI PHÒNG , PO: 2552052997272</t>
  </si>
  <si>
    <t>SIÊU THỊ VIỆT TRÌ , PO: 2552053005541</t>
  </si>
  <si>
    <t>GO! BẮC GIANG , PO: 2552052975082</t>
  </si>
  <si>
    <t>GO! LÀO CAI , PO: 2552053010998</t>
  </si>
  <si>
    <t>TOPS MARKET HỒ GƯƠM (132) , PO: 2552053040422</t>
  </si>
  <si>
    <t>Hàng trả - Siêu thị Nam Định - 3002179 - 0000028916250 - eb114</t>
  </si>
  <si>
    <t>Hàng trả - GO! Trà Vinh - 3002179 - 0000028917441 - eb6400</t>
  </si>
  <si>
    <t>TC2552053008057 - GO! NHA TRANG</t>
  </si>
  <si>
    <t>TC2552053002559 - GO! ĐÀ NẴNG</t>
  </si>
  <si>
    <t>TC2552053080735 - GO! NAM ĐỊNH</t>
  </si>
  <si>
    <t>TC2552052997548 - GO! ĐÀ LẠT</t>
  </si>
  <si>
    <t>TC2552053005116 - GO! ĐÀ LẠT</t>
  </si>
  <si>
    <t>TC2552053071980 - Go! Mỹ Tho</t>
  </si>
  <si>
    <t>TC2552053003111 - BigC Quảng Ngãi</t>
  </si>
  <si>
    <t>TC2552052994083 - BigC Trà Vinh</t>
  </si>
  <si>
    <t>TC2552052983866 - BigC Buôn Ma Thuột</t>
  </si>
  <si>
    <t>TC2552053071497 - BigC Bà Rịa</t>
  </si>
  <si>
    <t>TC2552053016684 - Siêu thị GO! Gò Dầu</t>
  </si>
  <si>
    <t>TC2552053016313 - Siêu thị GO! Nhơn Trạch</t>
  </si>
  <si>
    <t>TC2552053014987 - Siêu thị GO! Rạch Giá</t>
  </si>
  <si>
    <t>TC2552053014432 - GO! HƯƠNG TRÀ</t>
  </si>
  <si>
    <t>2552053040315 - GO! ĐỒNG NAI</t>
  </si>
  <si>
    <t>2552053060463 - Giao Hàng Tại Siêu Thị GO! Dĩ An</t>
  </si>
  <si>
    <t>2552053059921 - Giao Hàng Tại GO! Bình Dương</t>
  </si>
  <si>
    <t>2552053069655 - Giao hàng tại Siêu thị GO! An Lạc</t>
  </si>
  <si>
    <t>2552053061310 - Giao hàng tại Siêu thị GO! An Lạc</t>
  </si>
  <si>
    <t>2552053069088 - Giao hàng tại siêu thị GO! Gò Vấp</t>
  </si>
  <si>
    <t>2552053071535 - BigC Tân Hiệp</t>
  </si>
  <si>
    <t>2552053070693 - Giao hàng tại BigC Trường Chinh</t>
  </si>
  <si>
    <t>2552053060057 - Giao hàng tại Siêu thị GO! Phú Thạnh</t>
  </si>
  <si>
    <t>2552053059890 - Giao hàng tại BigC Miền Đông</t>
  </si>
  <si>
    <t>NCC ghi nhận</t>
  </si>
  <si>
    <t>EBS ghi nhận</t>
  </si>
  <si>
    <t>Chênh lệch</t>
  </si>
  <si>
    <t>Trong đó</t>
  </si>
  <si>
    <t>EBS chưa ghi nhận T12</t>
  </si>
  <si>
    <t>EBS ghi nhận thiếu</t>
  </si>
  <si>
    <t>Công nợ nhỏ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</si>
</sst>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0"/>
      <name val="Arial"/>
    </font>
    <font>
      <sz val="10"/>
      <name val="Arial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14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38" fontId="2" fillId="6" borderId="3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8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8" fontId="2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3" name="Picture@5C\Qopen@" descr="@5C\Qopen@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4" name="Picture@5C\Qopen@" descr="@5C\Qopen@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365" name="Picture@5C\Qopen@" descr="@5C\Qopen@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152400</xdr:colOff>
      <xdr:row>365</xdr:row>
      <xdr:rowOff>133350</xdr:rowOff>
    </xdr:to>
    <xdr:pic>
      <xdr:nvPicPr>
        <xdr:cNvPr id="366" name="Picture@5C\Qopen@" descr="@5C\Qopen@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152400</xdr:colOff>
      <xdr:row>366</xdr:row>
      <xdr:rowOff>133350</xdr:rowOff>
    </xdr:to>
    <xdr:pic>
      <xdr:nvPicPr>
        <xdr:cNvPr id="367" name="Picture@5C\Qopen@" descr="@5C\Qopen@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152400</xdr:colOff>
      <xdr:row>367</xdr:row>
      <xdr:rowOff>133350</xdr:rowOff>
    </xdr:to>
    <xdr:pic>
      <xdr:nvPicPr>
        <xdr:cNvPr id="368" name="Picture@5C\Qopen@" descr="@5C\Qopen@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133350</xdr:rowOff>
    </xdr:to>
    <xdr:pic>
      <xdr:nvPicPr>
        <xdr:cNvPr id="369" name="Picture@5C\Qopen@" descr="@5C\Qopen@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152400</xdr:colOff>
      <xdr:row>369</xdr:row>
      <xdr:rowOff>133350</xdr:rowOff>
    </xdr:to>
    <xdr:pic>
      <xdr:nvPicPr>
        <xdr:cNvPr id="370" name="Picture@5C\Qopen@" descr="@5C\Qopen@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152400</xdr:colOff>
      <xdr:row>370</xdr:row>
      <xdr:rowOff>133350</xdr:rowOff>
    </xdr:to>
    <xdr:pic>
      <xdr:nvPicPr>
        <xdr:cNvPr id="371" name="Picture@5C\Qopen@" descr="@5C\Qopen@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152400</xdr:colOff>
      <xdr:row>371</xdr:row>
      <xdr:rowOff>133350</xdr:rowOff>
    </xdr:to>
    <xdr:pic>
      <xdr:nvPicPr>
        <xdr:cNvPr id="372" name="Picture@5C\Qopen@" descr="@5C\Qopen@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152400</xdr:colOff>
      <xdr:row>372</xdr:row>
      <xdr:rowOff>133350</xdr:rowOff>
    </xdr:to>
    <xdr:pic>
      <xdr:nvPicPr>
        <xdr:cNvPr id="373" name="Picture@5C\Qopen@" descr="@5C\Qopen@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152400</xdr:colOff>
      <xdr:row>373</xdr:row>
      <xdr:rowOff>133350</xdr:rowOff>
    </xdr:to>
    <xdr:pic>
      <xdr:nvPicPr>
        <xdr:cNvPr id="374" name="Picture@5C\Qopen@" descr="@5C\Qopen@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152400</xdr:colOff>
      <xdr:row>374</xdr:row>
      <xdr:rowOff>133350</xdr:rowOff>
    </xdr:to>
    <xdr:pic>
      <xdr:nvPicPr>
        <xdr:cNvPr id="375" name="Picture@5C\Qopen@" descr="@5C\Qopen@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152400</xdr:colOff>
      <xdr:row>375</xdr:row>
      <xdr:rowOff>133350</xdr:rowOff>
    </xdr:to>
    <xdr:pic>
      <xdr:nvPicPr>
        <xdr:cNvPr id="376" name="Picture@5C\Qopen@" descr="@5C\Qopen@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152400</xdr:colOff>
      <xdr:row>376</xdr:row>
      <xdr:rowOff>133350</xdr:rowOff>
    </xdr:to>
    <xdr:pic>
      <xdr:nvPicPr>
        <xdr:cNvPr id="377" name="Picture@5C\Qopen@" descr="@5C\Qopen@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152400</xdr:colOff>
      <xdr:row>377</xdr:row>
      <xdr:rowOff>133350</xdr:rowOff>
    </xdr:to>
    <xdr:pic>
      <xdr:nvPicPr>
        <xdr:cNvPr id="378" name="Picture@5C\Qopen@" descr="@5C\Qopen@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152400</xdr:colOff>
      <xdr:row>378</xdr:row>
      <xdr:rowOff>133350</xdr:rowOff>
    </xdr:to>
    <xdr:pic>
      <xdr:nvPicPr>
        <xdr:cNvPr id="379" name="Picture@5C\Qopen@" descr="@5C\Qopen@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152400</xdr:colOff>
      <xdr:row>379</xdr:row>
      <xdr:rowOff>133350</xdr:rowOff>
    </xdr:to>
    <xdr:pic>
      <xdr:nvPicPr>
        <xdr:cNvPr id="380" name="Picture@5C\Qopen@" descr="@5C\Qopen@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152400</xdr:colOff>
      <xdr:row>380</xdr:row>
      <xdr:rowOff>133350</xdr:rowOff>
    </xdr:to>
    <xdr:pic>
      <xdr:nvPicPr>
        <xdr:cNvPr id="381" name="Picture@5C\Qopen@" descr="@5C\Qopen@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152400</xdr:colOff>
      <xdr:row>381</xdr:row>
      <xdr:rowOff>133350</xdr:rowOff>
    </xdr:to>
    <xdr:pic>
      <xdr:nvPicPr>
        <xdr:cNvPr id="382" name="Picture@5C\Qopen@" descr="@5C\Qopen@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152400</xdr:colOff>
      <xdr:row>382</xdr:row>
      <xdr:rowOff>133350</xdr:rowOff>
    </xdr:to>
    <xdr:pic>
      <xdr:nvPicPr>
        <xdr:cNvPr id="383" name="Picture@5C\Qopen@" descr="@5C\Qopen@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152400</xdr:colOff>
      <xdr:row>383</xdr:row>
      <xdr:rowOff>133350</xdr:rowOff>
    </xdr:to>
    <xdr:pic>
      <xdr:nvPicPr>
        <xdr:cNvPr id="384" name="Picture@5C\Qopen@" descr="@5C\Qopen@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152400</xdr:colOff>
      <xdr:row>384</xdr:row>
      <xdr:rowOff>133350</xdr:rowOff>
    </xdr:to>
    <xdr:pic>
      <xdr:nvPicPr>
        <xdr:cNvPr id="385" name="Picture@5C\Qopen@" descr="@5C\Qopen@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152400</xdr:colOff>
      <xdr:row>385</xdr:row>
      <xdr:rowOff>133350</xdr:rowOff>
    </xdr:to>
    <xdr:pic>
      <xdr:nvPicPr>
        <xdr:cNvPr id="386" name="Picture@5C\Qopen@" descr="@5C\Qopen@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152400</xdr:colOff>
      <xdr:row>386</xdr:row>
      <xdr:rowOff>133350</xdr:rowOff>
    </xdr:to>
    <xdr:pic>
      <xdr:nvPicPr>
        <xdr:cNvPr id="387" name="Picture@5C\Qopen@" descr="@5C\Qopen@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152400</xdr:colOff>
      <xdr:row>387</xdr:row>
      <xdr:rowOff>133350</xdr:rowOff>
    </xdr:to>
    <xdr:pic>
      <xdr:nvPicPr>
        <xdr:cNvPr id="388" name="Picture@5C\Qopen@" descr="@5C\Qopen@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152400</xdr:colOff>
      <xdr:row>388</xdr:row>
      <xdr:rowOff>133350</xdr:rowOff>
    </xdr:to>
    <xdr:pic>
      <xdr:nvPicPr>
        <xdr:cNvPr id="389" name="Picture@5C\Qopen@" descr="@5C\Qopen@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152400</xdr:colOff>
      <xdr:row>389</xdr:row>
      <xdr:rowOff>133350</xdr:rowOff>
    </xdr:to>
    <xdr:pic>
      <xdr:nvPicPr>
        <xdr:cNvPr id="390" name="Picture@5C\Qopen@" descr="@5C\Qopen@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152400</xdr:colOff>
      <xdr:row>390</xdr:row>
      <xdr:rowOff>133350</xdr:rowOff>
    </xdr:to>
    <xdr:pic>
      <xdr:nvPicPr>
        <xdr:cNvPr id="391" name="Picture@5C\Qopen@" descr="@5C\Qopen@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152400</xdr:colOff>
      <xdr:row>391</xdr:row>
      <xdr:rowOff>133350</xdr:rowOff>
    </xdr:to>
    <xdr:pic>
      <xdr:nvPicPr>
        <xdr:cNvPr id="392" name="Picture@5C\Qopen@" descr="@5C\Qopen@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152400</xdr:colOff>
      <xdr:row>392</xdr:row>
      <xdr:rowOff>133350</xdr:rowOff>
    </xdr:to>
    <xdr:pic>
      <xdr:nvPicPr>
        <xdr:cNvPr id="393" name="Picture@5C\Qopen@" descr="@5C\Qopen@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152400</xdr:colOff>
      <xdr:row>393</xdr:row>
      <xdr:rowOff>133350</xdr:rowOff>
    </xdr:to>
    <xdr:pic>
      <xdr:nvPicPr>
        <xdr:cNvPr id="394" name="Picture@5C\Qopen@" descr="@5C\Qopen@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152400</xdr:colOff>
      <xdr:row>394</xdr:row>
      <xdr:rowOff>133350</xdr:rowOff>
    </xdr:to>
    <xdr:pic>
      <xdr:nvPicPr>
        <xdr:cNvPr id="395" name="Picture@5C\Qopen@" descr="@5C\Qopen@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152400</xdr:colOff>
      <xdr:row>395</xdr:row>
      <xdr:rowOff>133350</xdr:rowOff>
    </xdr:to>
    <xdr:pic>
      <xdr:nvPicPr>
        <xdr:cNvPr id="396" name="Picture@5C\Qopen@" descr="@5C\Qopen@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152400</xdr:colOff>
      <xdr:row>396</xdr:row>
      <xdr:rowOff>133350</xdr:rowOff>
    </xdr:to>
    <xdr:pic>
      <xdr:nvPicPr>
        <xdr:cNvPr id="397" name="Picture@5C\Qopen@" descr="@5C\Qopen@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152400</xdr:colOff>
      <xdr:row>397</xdr:row>
      <xdr:rowOff>133350</xdr:rowOff>
    </xdr:to>
    <xdr:pic>
      <xdr:nvPicPr>
        <xdr:cNvPr id="398" name="Picture@5C\Qopen@" descr="@5C\Qopen@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152400</xdr:colOff>
      <xdr:row>399</xdr:row>
      <xdr:rowOff>133350</xdr:rowOff>
    </xdr:to>
    <xdr:pic>
      <xdr:nvPicPr>
        <xdr:cNvPr id="399" name="Picture@5C\Qopen@" descr="@5C\Qopen@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152400</xdr:colOff>
      <xdr:row>401</xdr:row>
      <xdr:rowOff>133350</xdr:rowOff>
    </xdr:to>
    <xdr:pic>
      <xdr:nvPicPr>
        <xdr:cNvPr id="400" name="Picture@5C\Qopen@" descr="@5C\Qopen@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152400</xdr:colOff>
      <xdr:row>402</xdr:row>
      <xdr:rowOff>133350</xdr:rowOff>
    </xdr:to>
    <xdr:pic>
      <xdr:nvPicPr>
        <xdr:cNvPr id="401" name="Picture@5C\Qopen@" descr="@5C\Qopen@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152400</xdr:colOff>
      <xdr:row>403</xdr:row>
      <xdr:rowOff>133350</xdr:rowOff>
    </xdr:to>
    <xdr:pic>
      <xdr:nvPicPr>
        <xdr:cNvPr id="402" name="Picture@5C\Qopen@" descr="@5C\Qopen@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152400</xdr:colOff>
      <xdr:row>404</xdr:row>
      <xdr:rowOff>133350</xdr:rowOff>
    </xdr:to>
    <xdr:pic>
      <xdr:nvPicPr>
        <xdr:cNvPr id="403" name="Picture@5C\Qopen@" descr="@5C\Qopen@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152400</xdr:colOff>
      <xdr:row>405</xdr:row>
      <xdr:rowOff>133350</xdr:rowOff>
    </xdr:to>
    <xdr:pic>
      <xdr:nvPicPr>
        <xdr:cNvPr id="404" name="Picture@5C\Qopen@" descr="@5C\Qopen@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>
          <a:extLst>
            <a:ext uri="{FF2B5EF4-FFF2-40B4-BE49-F238E27FC236}">
              <a16:creationId xmlns:a16="http://schemas.microsoft.com/office/drawing/2014/main" id="{8E508CCC-AAB1-4FBF-846D-A3706A2106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>
          <a:extLst>
            <a:ext uri="{FF2B5EF4-FFF2-40B4-BE49-F238E27FC236}">
              <a16:creationId xmlns:a16="http://schemas.microsoft.com/office/drawing/2014/main" id="{1E1B67E2-138E-43B4-A2B8-D019A5A2C4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>
          <a:extLst>
            <a:ext uri="{FF2B5EF4-FFF2-40B4-BE49-F238E27FC236}">
              <a16:creationId xmlns:a16="http://schemas.microsoft.com/office/drawing/2014/main" id="{426C45B2-C1A2-466A-BA4C-AD01DAE150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>
          <a:extLst>
            <a:ext uri="{FF2B5EF4-FFF2-40B4-BE49-F238E27FC236}">
              <a16:creationId xmlns:a16="http://schemas.microsoft.com/office/drawing/2014/main" id="{566E34F1-4D60-4672-8A80-628A7E9E52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>
          <a:extLst>
            <a:ext uri="{FF2B5EF4-FFF2-40B4-BE49-F238E27FC236}">
              <a16:creationId xmlns:a16="http://schemas.microsoft.com/office/drawing/2014/main" id="{D22AE62B-CC70-45C7-84FC-BF94B42E43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>
          <a:extLst>
            <a:ext uri="{FF2B5EF4-FFF2-40B4-BE49-F238E27FC236}">
              <a16:creationId xmlns:a16="http://schemas.microsoft.com/office/drawing/2014/main" id="{1AE3643C-0F6D-48EA-8742-09E1C10255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>
          <a:extLst>
            <a:ext uri="{FF2B5EF4-FFF2-40B4-BE49-F238E27FC236}">
              <a16:creationId xmlns:a16="http://schemas.microsoft.com/office/drawing/2014/main" id="{7B16C61C-16D9-49AB-A790-811B1640A3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>
          <a:extLst>
            <a:ext uri="{FF2B5EF4-FFF2-40B4-BE49-F238E27FC236}">
              <a16:creationId xmlns:a16="http://schemas.microsoft.com/office/drawing/2014/main" id="{24D11EB9-02B3-4082-9D8C-310D475F28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>
          <a:extLst>
            <a:ext uri="{FF2B5EF4-FFF2-40B4-BE49-F238E27FC236}">
              <a16:creationId xmlns:a16="http://schemas.microsoft.com/office/drawing/2014/main" id="{2BC68447-5F4A-4E2D-961E-5F27AED9F3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>
          <a:extLst>
            <a:ext uri="{FF2B5EF4-FFF2-40B4-BE49-F238E27FC236}">
              <a16:creationId xmlns:a16="http://schemas.microsoft.com/office/drawing/2014/main" id="{70350D6C-544B-49E3-A391-14A0A8FADD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>
          <a:extLst>
            <a:ext uri="{FF2B5EF4-FFF2-40B4-BE49-F238E27FC236}">
              <a16:creationId xmlns:a16="http://schemas.microsoft.com/office/drawing/2014/main" id="{A8A3E7E5-C187-4E02-826F-6DF2737CB7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>
          <a:extLst>
            <a:ext uri="{FF2B5EF4-FFF2-40B4-BE49-F238E27FC236}">
              <a16:creationId xmlns:a16="http://schemas.microsoft.com/office/drawing/2014/main" id="{D6AE3E8C-CDCD-436D-B051-2DC8B88070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>
          <a:extLst>
            <a:ext uri="{FF2B5EF4-FFF2-40B4-BE49-F238E27FC236}">
              <a16:creationId xmlns:a16="http://schemas.microsoft.com/office/drawing/2014/main" id="{F2D3DC8C-7A9D-4043-AE51-381473FDA5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>
          <a:extLst>
            <a:ext uri="{FF2B5EF4-FFF2-40B4-BE49-F238E27FC236}">
              <a16:creationId xmlns:a16="http://schemas.microsoft.com/office/drawing/2014/main" id="{3C752CB5-6BD9-4DE1-ACCD-A5CEBEBDBE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>
          <a:extLst>
            <a:ext uri="{FF2B5EF4-FFF2-40B4-BE49-F238E27FC236}">
              <a16:creationId xmlns:a16="http://schemas.microsoft.com/office/drawing/2014/main" id="{563B47D1-F8CF-4204-B5DE-703FABE11E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>
          <a:extLst>
            <a:ext uri="{FF2B5EF4-FFF2-40B4-BE49-F238E27FC236}">
              <a16:creationId xmlns:a16="http://schemas.microsoft.com/office/drawing/2014/main" id="{4D1AAA38-A390-4D06-AB5D-AD6EF9EDC0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>
          <a:extLst>
            <a:ext uri="{FF2B5EF4-FFF2-40B4-BE49-F238E27FC236}">
              <a16:creationId xmlns:a16="http://schemas.microsoft.com/office/drawing/2014/main" id="{E987A388-D813-49A5-95BB-9FBEE9B459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>
          <a:extLst>
            <a:ext uri="{FF2B5EF4-FFF2-40B4-BE49-F238E27FC236}">
              <a16:creationId xmlns:a16="http://schemas.microsoft.com/office/drawing/2014/main" id="{737622EB-AF18-4DDA-A9E1-F537580A63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>
          <a:extLst>
            <a:ext uri="{FF2B5EF4-FFF2-40B4-BE49-F238E27FC236}">
              <a16:creationId xmlns:a16="http://schemas.microsoft.com/office/drawing/2014/main" id="{0B7C12A7-B891-47A4-9379-98E3C24E70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>
          <a:extLst>
            <a:ext uri="{FF2B5EF4-FFF2-40B4-BE49-F238E27FC236}">
              <a16:creationId xmlns:a16="http://schemas.microsoft.com/office/drawing/2014/main" id="{117784BB-F376-4C3F-A3F2-B156E96AD6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>
          <a:extLst>
            <a:ext uri="{FF2B5EF4-FFF2-40B4-BE49-F238E27FC236}">
              <a16:creationId xmlns:a16="http://schemas.microsoft.com/office/drawing/2014/main" id="{BDF52D3E-D3EE-4B4A-80DF-5BD304C37F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>
          <a:extLst>
            <a:ext uri="{FF2B5EF4-FFF2-40B4-BE49-F238E27FC236}">
              <a16:creationId xmlns:a16="http://schemas.microsoft.com/office/drawing/2014/main" id="{B4AD8C88-5633-404C-A644-D73DB5C8DC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>
          <a:extLst>
            <a:ext uri="{FF2B5EF4-FFF2-40B4-BE49-F238E27FC236}">
              <a16:creationId xmlns:a16="http://schemas.microsoft.com/office/drawing/2014/main" id="{F8F6AD14-D391-473E-B0B5-CD10F9A54F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>
          <a:extLst>
            <a:ext uri="{FF2B5EF4-FFF2-40B4-BE49-F238E27FC236}">
              <a16:creationId xmlns:a16="http://schemas.microsoft.com/office/drawing/2014/main" id="{33F816D7-1FB3-4374-97B6-8B562B376A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>
          <a:extLst>
            <a:ext uri="{FF2B5EF4-FFF2-40B4-BE49-F238E27FC236}">
              <a16:creationId xmlns:a16="http://schemas.microsoft.com/office/drawing/2014/main" id="{9F66E8B4-B768-4A8A-9EBA-BB34CE8483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>
          <a:extLst>
            <a:ext uri="{FF2B5EF4-FFF2-40B4-BE49-F238E27FC236}">
              <a16:creationId xmlns:a16="http://schemas.microsoft.com/office/drawing/2014/main" id="{D350F3E8-5F18-4645-A96C-FA666BF4CE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>
          <a:extLst>
            <a:ext uri="{FF2B5EF4-FFF2-40B4-BE49-F238E27FC236}">
              <a16:creationId xmlns:a16="http://schemas.microsoft.com/office/drawing/2014/main" id="{687B809B-1ECC-406D-B793-831033FA43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>
          <a:extLst>
            <a:ext uri="{FF2B5EF4-FFF2-40B4-BE49-F238E27FC236}">
              <a16:creationId xmlns:a16="http://schemas.microsoft.com/office/drawing/2014/main" id="{407E20EC-1E8E-4AF2-B492-D0166E60B1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>
          <a:extLst>
            <a:ext uri="{FF2B5EF4-FFF2-40B4-BE49-F238E27FC236}">
              <a16:creationId xmlns:a16="http://schemas.microsoft.com/office/drawing/2014/main" id="{229539A6-D6E3-4316-A7F9-BCEA602305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>
          <a:extLst>
            <a:ext uri="{FF2B5EF4-FFF2-40B4-BE49-F238E27FC236}">
              <a16:creationId xmlns:a16="http://schemas.microsoft.com/office/drawing/2014/main" id="{A6B0BBD4-C298-4C12-BEDC-F178792C2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>
          <a:extLst>
            <a:ext uri="{FF2B5EF4-FFF2-40B4-BE49-F238E27FC236}">
              <a16:creationId xmlns:a16="http://schemas.microsoft.com/office/drawing/2014/main" id="{7A534355-105B-46A1-829C-1096A6EB6A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>
          <a:extLst>
            <a:ext uri="{FF2B5EF4-FFF2-40B4-BE49-F238E27FC236}">
              <a16:creationId xmlns:a16="http://schemas.microsoft.com/office/drawing/2014/main" id="{997163A6-6B0E-4262-8929-B2D4E6068E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>
          <a:extLst>
            <a:ext uri="{FF2B5EF4-FFF2-40B4-BE49-F238E27FC236}">
              <a16:creationId xmlns:a16="http://schemas.microsoft.com/office/drawing/2014/main" id="{DC90A1B4-5396-4074-9A1F-B99D57773D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>
          <a:extLst>
            <a:ext uri="{FF2B5EF4-FFF2-40B4-BE49-F238E27FC236}">
              <a16:creationId xmlns:a16="http://schemas.microsoft.com/office/drawing/2014/main" id="{FEFDDB0D-D84C-4B3E-A497-107184F46B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>
          <a:extLst>
            <a:ext uri="{FF2B5EF4-FFF2-40B4-BE49-F238E27FC236}">
              <a16:creationId xmlns:a16="http://schemas.microsoft.com/office/drawing/2014/main" id="{86F84464-D111-49AA-B36F-982F127885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>
          <a:extLst>
            <a:ext uri="{FF2B5EF4-FFF2-40B4-BE49-F238E27FC236}">
              <a16:creationId xmlns:a16="http://schemas.microsoft.com/office/drawing/2014/main" id="{75910AE9-87C2-4894-A4DD-17EA6D355F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>
          <a:extLst>
            <a:ext uri="{FF2B5EF4-FFF2-40B4-BE49-F238E27FC236}">
              <a16:creationId xmlns:a16="http://schemas.microsoft.com/office/drawing/2014/main" id="{208E3FE0-CD14-4EA7-A740-FBA4FE8998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>
          <a:extLst>
            <a:ext uri="{FF2B5EF4-FFF2-40B4-BE49-F238E27FC236}">
              <a16:creationId xmlns:a16="http://schemas.microsoft.com/office/drawing/2014/main" id="{A9510330-DBE8-4D31-83CE-33A72E02B8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>
          <a:extLst>
            <a:ext uri="{FF2B5EF4-FFF2-40B4-BE49-F238E27FC236}">
              <a16:creationId xmlns:a16="http://schemas.microsoft.com/office/drawing/2014/main" id="{97FBBFEE-886D-4906-A168-72956A386F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>
          <a:extLst>
            <a:ext uri="{FF2B5EF4-FFF2-40B4-BE49-F238E27FC236}">
              <a16:creationId xmlns:a16="http://schemas.microsoft.com/office/drawing/2014/main" id="{DECD635D-0CCD-48E1-B823-4CA52DA2D4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>
          <a:extLst>
            <a:ext uri="{FF2B5EF4-FFF2-40B4-BE49-F238E27FC236}">
              <a16:creationId xmlns:a16="http://schemas.microsoft.com/office/drawing/2014/main" id="{32BBB161-6EAA-402E-AF1C-F3B330242C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>
          <a:extLst>
            <a:ext uri="{FF2B5EF4-FFF2-40B4-BE49-F238E27FC236}">
              <a16:creationId xmlns:a16="http://schemas.microsoft.com/office/drawing/2014/main" id="{1832C4D6-95D3-470B-9A62-D86FDBDD2F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>
          <a:extLst>
            <a:ext uri="{FF2B5EF4-FFF2-40B4-BE49-F238E27FC236}">
              <a16:creationId xmlns:a16="http://schemas.microsoft.com/office/drawing/2014/main" id="{ACEED3A6-DD54-479D-A419-C6F7BEB41C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>
          <a:extLst>
            <a:ext uri="{FF2B5EF4-FFF2-40B4-BE49-F238E27FC236}">
              <a16:creationId xmlns:a16="http://schemas.microsoft.com/office/drawing/2014/main" id="{3AEEE507-554E-4B6F-AC2F-BD00A147C2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>
          <a:extLst>
            <a:ext uri="{FF2B5EF4-FFF2-40B4-BE49-F238E27FC236}">
              <a16:creationId xmlns:a16="http://schemas.microsoft.com/office/drawing/2014/main" id="{0365E9A5-BDC8-4B83-98F2-874D299527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>
          <a:extLst>
            <a:ext uri="{FF2B5EF4-FFF2-40B4-BE49-F238E27FC236}">
              <a16:creationId xmlns:a16="http://schemas.microsoft.com/office/drawing/2014/main" id="{F7AA70C8-EBDF-4D5F-A196-8277930128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>
          <a:extLst>
            <a:ext uri="{FF2B5EF4-FFF2-40B4-BE49-F238E27FC236}">
              <a16:creationId xmlns:a16="http://schemas.microsoft.com/office/drawing/2014/main" id="{1AE0EC32-EBC2-4CFF-BA57-8D0DAA996F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>
          <a:extLst>
            <a:ext uri="{FF2B5EF4-FFF2-40B4-BE49-F238E27FC236}">
              <a16:creationId xmlns:a16="http://schemas.microsoft.com/office/drawing/2014/main" id="{821758A0-9AB6-4793-87AD-A020FEADF8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>
          <a:extLst>
            <a:ext uri="{FF2B5EF4-FFF2-40B4-BE49-F238E27FC236}">
              <a16:creationId xmlns:a16="http://schemas.microsoft.com/office/drawing/2014/main" id="{6067557B-946C-4E35-9A97-095945D4C8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>
          <a:extLst>
            <a:ext uri="{FF2B5EF4-FFF2-40B4-BE49-F238E27FC236}">
              <a16:creationId xmlns:a16="http://schemas.microsoft.com/office/drawing/2014/main" id="{D5FDB173-0E04-49CC-A3CE-9EC9B0DF07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>
          <a:extLst>
            <a:ext uri="{FF2B5EF4-FFF2-40B4-BE49-F238E27FC236}">
              <a16:creationId xmlns:a16="http://schemas.microsoft.com/office/drawing/2014/main" id="{BD2EA8B6-9159-4CE6-AE5E-7310079D93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>
          <a:extLst>
            <a:ext uri="{FF2B5EF4-FFF2-40B4-BE49-F238E27FC236}">
              <a16:creationId xmlns:a16="http://schemas.microsoft.com/office/drawing/2014/main" id="{6441D7DE-B241-4916-BFB2-6DF6CA0DAD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>
          <a:extLst>
            <a:ext uri="{FF2B5EF4-FFF2-40B4-BE49-F238E27FC236}">
              <a16:creationId xmlns:a16="http://schemas.microsoft.com/office/drawing/2014/main" id="{C85B0F54-9781-4A0B-B84A-22BDDF9B1E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>
          <a:extLst>
            <a:ext uri="{FF2B5EF4-FFF2-40B4-BE49-F238E27FC236}">
              <a16:creationId xmlns:a16="http://schemas.microsoft.com/office/drawing/2014/main" id="{E545A627-563D-4294-8B07-A993A56BEA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>
          <a:extLst>
            <a:ext uri="{FF2B5EF4-FFF2-40B4-BE49-F238E27FC236}">
              <a16:creationId xmlns:a16="http://schemas.microsoft.com/office/drawing/2014/main" id="{292EDF1B-9874-486E-B1A7-2854BA9529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>
          <a:extLst>
            <a:ext uri="{FF2B5EF4-FFF2-40B4-BE49-F238E27FC236}">
              <a16:creationId xmlns:a16="http://schemas.microsoft.com/office/drawing/2014/main" id="{18F48EDA-EB6E-47E4-BCB3-56611D4959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>
          <a:extLst>
            <a:ext uri="{FF2B5EF4-FFF2-40B4-BE49-F238E27FC236}">
              <a16:creationId xmlns:a16="http://schemas.microsoft.com/office/drawing/2014/main" id="{D98B2491-55C1-4211-A5F6-ABCFD7E1F8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>
          <a:extLst>
            <a:ext uri="{FF2B5EF4-FFF2-40B4-BE49-F238E27FC236}">
              <a16:creationId xmlns:a16="http://schemas.microsoft.com/office/drawing/2014/main" id="{E0CFDEE5-FC52-439D-A122-9B3C57B9E2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>
          <a:extLst>
            <a:ext uri="{FF2B5EF4-FFF2-40B4-BE49-F238E27FC236}">
              <a16:creationId xmlns:a16="http://schemas.microsoft.com/office/drawing/2014/main" id="{4819CCE5-9C23-4C62-B61B-C159432946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>
          <a:extLst>
            <a:ext uri="{FF2B5EF4-FFF2-40B4-BE49-F238E27FC236}">
              <a16:creationId xmlns:a16="http://schemas.microsoft.com/office/drawing/2014/main" id="{9E047C09-CE0F-4A38-BCD1-E369D34D3C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>
          <a:extLst>
            <a:ext uri="{FF2B5EF4-FFF2-40B4-BE49-F238E27FC236}">
              <a16:creationId xmlns:a16="http://schemas.microsoft.com/office/drawing/2014/main" id="{DD605755-F6BB-46F1-B501-23DA1144E5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>
          <a:extLst>
            <a:ext uri="{FF2B5EF4-FFF2-40B4-BE49-F238E27FC236}">
              <a16:creationId xmlns:a16="http://schemas.microsoft.com/office/drawing/2014/main" id="{6262C37D-1297-4A27-9AAA-A72A3FB7F7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>
          <a:extLst>
            <a:ext uri="{FF2B5EF4-FFF2-40B4-BE49-F238E27FC236}">
              <a16:creationId xmlns:a16="http://schemas.microsoft.com/office/drawing/2014/main" id="{518719B5-BD16-4A94-9E97-81159ADE6C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>
          <a:extLst>
            <a:ext uri="{FF2B5EF4-FFF2-40B4-BE49-F238E27FC236}">
              <a16:creationId xmlns:a16="http://schemas.microsoft.com/office/drawing/2014/main" id="{E10AD6F0-3F8B-4026-9256-A5E5575DAE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>
          <a:extLst>
            <a:ext uri="{FF2B5EF4-FFF2-40B4-BE49-F238E27FC236}">
              <a16:creationId xmlns:a16="http://schemas.microsoft.com/office/drawing/2014/main" id="{7E69267F-F651-448B-8093-195A174023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>
          <a:extLst>
            <a:ext uri="{FF2B5EF4-FFF2-40B4-BE49-F238E27FC236}">
              <a16:creationId xmlns:a16="http://schemas.microsoft.com/office/drawing/2014/main" id="{2CE319D2-A300-4972-9FDA-AB6B716AD5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>
          <a:extLst>
            <a:ext uri="{FF2B5EF4-FFF2-40B4-BE49-F238E27FC236}">
              <a16:creationId xmlns:a16="http://schemas.microsoft.com/office/drawing/2014/main" id="{6156E846-41B2-45A2-B6DF-970DABC9E7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>
          <a:extLst>
            <a:ext uri="{FF2B5EF4-FFF2-40B4-BE49-F238E27FC236}">
              <a16:creationId xmlns:a16="http://schemas.microsoft.com/office/drawing/2014/main" id="{A72C0A01-744C-4EDF-A0FA-06E32CFE1D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>
          <a:extLst>
            <a:ext uri="{FF2B5EF4-FFF2-40B4-BE49-F238E27FC236}">
              <a16:creationId xmlns:a16="http://schemas.microsoft.com/office/drawing/2014/main" id="{553B05C9-0FB7-4922-8253-0EA02ABF54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>
          <a:extLst>
            <a:ext uri="{FF2B5EF4-FFF2-40B4-BE49-F238E27FC236}">
              <a16:creationId xmlns:a16="http://schemas.microsoft.com/office/drawing/2014/main" id="{EA09C531-A9C1-46DB-855C-417F7409C9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>
          <a:extLst>
            <a:ext uri="{FF2B5EF4-FFF2-40B4-BE49-F238E27FC236}">
              <a16:creationId xmlns:a16="http://schemas.microsoft.com/office/drawing/2014/main" id="{D22DE091-1568-41E1-B5FD-FC6FD2E3DD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>
          <a:extLst>
            <a:ext uri="{FF2B5EF4-FFF2-40B4-BE49-F238E27FC236}">
              <a16:creationId xmlns:a16="http://schemas.microsoft.com/office/drawing/2014/main" id="{CDB6F301-8546-4D5C-BDE2-F980226954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>
          <a:extLst>
            <a:ext uri="{FF2B5EF4-FFF2-40B4-BE49-F238E27FC236}">
              <a16:creationId xmlns:a16="http://schemas.microsoft.com/office/drawing/2014/main" id="{68078F4B-F6FB-483B-A003-77EBBB4F85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>
          <a:extLst>
            <a:ext uri="{FF2B5EF4-FFF2-40B4-BE49-F238E27FC236}">
              <a16:creationId xmlns:a16="http://schemas.microsoft.com/office/drawing/2014/main" id="{0AD56081-F3A5-4899-937B-5634B7C6FB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>
          <a:extLst>
            <a:ext uri="{FF2B5EF4-FFF2-40B4-BE49-F238E27FC236}">
              <a16:creationId xmlns:a16="http://schemas.microsoft.com/office/drawing/2014/main" id="{D8DE547F-981F-48F4-B2B2-D0C3CD6EDD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>
          <a:extLst>
            <a:ext uri="{FF2B5EF4-FFF2-40B4-BE49-F238E27FC236}">
              <a16:creationId xmlns:a16="http://schemas.microsoft.com/office/drawing/2014/main" id="{5D32337C-891E-4EA4-B481-7BA28F0ABB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>
          <a:extLst>
            <a:ext uri="{FF2B5EF4-FFF2-40B4-BE49-F238E27FC236}">
              <a16:creationId xmlns:a16="http://schemas.microsoft.com/office/drawing/2014/main" id="{EF514101-C896-4432-983F-FDB6F9850B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>
          <a:extLst>
            <a:ext uri="{FF2B5EF4-FFF2-40B4-BE49-F238E27FC236}">
              <a16:creationId xmlns:a16="http://schemas.microsoft.com/office/drawing/2014/main" id="{4CC884BE-3F10-4D38-9579-DEF5542EFC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>
          <a:extLst>
            <a:ext uri="{FF2B5EF4-FFF2-40B4-BE49-F238E27FC236}">
              <a16:creationId xmlns:a16="http://schemas.microsoft.com/office/drawing/2014/main" id="{A31984D3-1249-4037-B7A4-9D7BC59369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>
          <a:extLst>
            <a:ext uri="{FF2B5EF4-FFF2-40B4-BE49-F238E27FC236}">
              <a16:creationId xmlns:a16="http://schemas.microsoft.com/office/drawing/2014/main" id="{A4BD0F65-2A12-4B47-9FE0-46DB8078ED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>
          <a:extLst>
            <a:ext uri="{FF2B5EF4-FFF2-40B4-BE49-F238E27FC236}">
              <a16:creationId xmlns:a16="http://schemas.microsoft.com/office/drawing/2014/main" id="{E93F0FFC-5016-4530-9E62-C6F13F3B6E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>
          <a:extLst>
            <a:ext uri="{FF2B5EF4-FFF2-40B4-BE49-F238E27FC236}">
              <a16:creationId xmlns:a16="http://schemas.microsoft.com/office/drawing/2014/main" id="{5FB58A7C-21E8-48D6-97B3-69098A60C2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>
          <a:extLst>
            <a:ext uri="{FF2B5EF4-FFF2-40B4-BE49-F238E27FC236}">
              <a16:creationId xmlns:a16="http://schemas.microsoft.com/office/drawing/2014/main" id="{43EA51BE-9C52-4A28-A680-C28EB07A8E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>
          <a:extLst>
            <a:ext uri="{FF2B5EF4-FFF2-40B4-BE49-F238E27FC236}">
              <a16:creationId xmlns:a16="http://schemas.microsoft.com/office/drawing/2014/main" id="{D2D67EA6-607A-481E-AF7D-379443305F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>
          <a:extLst>
            <a:ext uri="{FF2B5EF4-FFF2-40B4-BE49-F238E27FC236}">
              <a16:creationId xmlns:a16="http://schemas.microsoft.com/office/drawing/2014/main" id="{716A60CF-2C23-4C68-B92B-61745F319A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>
          <a:extLst>
            <a:ext uri="{FF2B5EF4-FFF2-40B4-BE49-F238E27FC236}">
              <a16:creationId xmlns:a16="http://schemas.microsoft.com/office/drawing/2014/main" id="{49DC7C9A-48B0-4B8B-BFE1-8E34801593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>
          <a:extLst>
            <a:ext uri="{FF2B5EF4-FFF2-40B4-BE49-F238E27FC236}">
              <a16:creationId xmlns:a16="http://schemas.microsoft.com/office/drawing/2014/main" id="{31BDEFDC-CCCD-45D1-8A5B-F37ECD27DB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>
          <a:extLst>
            <a:ext uri="{FF2B5EF4-FFF2-40B4-BE49-F238E27FC236}">
              <a16:creationId xmlns:a16="http://schemas.microsoft.com/office/drawing/2014/main" id="{B73DA25A-AE9A-4437-A411-B21F6A2A6B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>
          <a:extLst>
            <a:ext uri="{FF2B5EF4-FFF2-40B4-BE49-F238E27FC236}">
              <a16:creationId xmlns:a16="http://schemas.microsoft.com/office/drawing/2014/main" id="{8AE691CD-DE75-490F-9F05-175649A5A1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>
          <a:extLst>
            <a:ext uri="{FF2B5EF4-FFF2-40B4-BE49-F238E27FC236}">
              <a16:creationId xmlns:a16="http://schemas.microsoft.com/office/drawing/2014/main" id="{0E06379E-995F-41B9-8649-155CAC89CD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>
          <a:extLst>
            <a:ext uri="{FF2B5EF4-FFF2-40B4-BE49-F238E27FC236}">
              <a16:creationId xmlns:a16="http://schemas.microsoft.com/office/drawing/2014/main" id="{659ABEE4-8153-4C4E-B5AE-377D6E7912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>
          <a:extLst>
            <a:ext uri="{FF2B5EF4-FFF2-40B4-BE49-F238E27FC236}">
              <a16:creationId xmlns:a16="http://schemas.microsoft.com/office/drawing/2014/main" id="{AA7F2BDB-DCB7-468B-8DC3-C134B862A7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>
          <a:extLst>
            <a:ext uri="{FF2B5EF4-FFF2-40B4-BE49-F238E27FC236}">
              <a16:creationId xmlns:a16="http://schemas.microsoft.com/office/drawing/2014/main" id="{61E912AB-FC96-4D4F-A941-4976BA52B5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>
          <a:extLst>
            <a:ext uri="{FF2B5EF4-FFF2-40B4-BE49-F238E27FC236}">
              <a16:creationId xmlns:a16="http://schemas.microsoft.com/office/drawing/2014/main" id="{EA19E1ED-4C21-4866-9D22-D4B9FB67BB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>
          <a:extLst>
            <a:ext uri="{FF2B5EF4-FFF2-40B4-BE49-F238E27FC236}">
              <a16:creationId xmlns:a16="http://schemas.microsoft.com/office/drawing/2014/main" id="{1CF715A9-DE48-4330-9A55-92C52278D1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>
          <a:extLst>
            <a:ext uri="{FF2B5EF4-FFF2-40B4-BE49-F238E27FC236}">
              <a16:creationId xmlns:a16="http://schemas.microsoft.com/office/drawing/2014/main" id="{EFE4F9E9-D027-40E1-AC1E-2672C7937F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>
          <a:extLst>
            <a:ext uri="{FF2B5EF4-FFF2-40B4-BE49-F238E27FC236}">
              <a16:creationId xmlns:a16="http://schemas.microsoft.com/office/drawing/2014/main" id="{C7D93C98-9436-499C-8AA5-3CEF2E921B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>
          <a:extLst>
            <a:ext uri="{FF2B5EF4-FFF2-40B4-BE49-F238E27FC236}">
              <a16:creationId xmlns:a16="http://schemas.microsoft.com/office/drawing/2014/main" id="{2319D478-226C-4DBF-98B9-F0776A6F09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>
          <a:extLst>
            <a:ext uri="{FF2B5EF4-FFF2-40B4-BE49-F238E27FC236}">
              <a16:creationId xmlns:a16="http://schemas.microsoft.com/office/drawing/2014/main" id="{D7246786-66C4-4553-B0D6-5E97117C3A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>
          <a:extLst>
            <a:ext uri="{FF2B5EF4-FFF2-40B4-BE49-F238E27FC236}">
              <a16:creationId xmlns:a16="http://schemas.microsoft.com/office/drawing/2014/main" id="{54022191-9588-4A03-B533-C533D4C4F9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>
          <a:extLst>
            <a:ext uri="{FF2B5EF4-FFF2-40B4-BE49-F238E27FC236}">
              <a16:creationId xmlns:a16="http://schemas.microsoft.com/office/drawing/2014/main" id="{A5468B1C-2774-4C1C-BFE8-3CB545A90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>
          <a:extLst>
            <a:ext uri="{FF2B5EF4-FFF2-40B4-BE49-F238E27FC236}">
              <a16:creationId xmlns:a16="http://schemas.microsoft.com/office/drawing/2014/main" id="{880C2DC2-9CE7-44D2-A68D-782FFBE1A9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>
          <a:extLst>
            <a:ext uri="{FF2B5EF4-FFF2-40B4-BE49-F238E27FC236}">
              <a16:creationId xmlns:a16="http://schemas.microsoft.com/office/drawing/2014/main" id="{8A834D68-9550-4AF0-B56E-AFE8A28584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>
          <a:extLst>
            <a:ext uri="{FF2B5EF4-FFF2-40B4-BE49-F238E27FC236}">
              <a16:creationId xmlns:a16="http://schemas.microsoft.com/office/drawing/2014/main" id="{21D71B41-E964-41D9-9DBD-09BB748640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>
          <a:extLst>
            <a:ext uri="{FF2B5EF4-FFF2-40B4-BE49-F238E27FC236}">
              <a16:creationId xmlns:a16="http://schemas.microsoft.com/office/drawing/2014/main" id="{D6BB0B39-0DAB-4E91-B940-39D9CF7FFB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>
          <a:extLst>
            <a:ext uri="{FF2B5EF4-FFF2-40B4-BE49-F238E27FC236}">
              <a16:creationId xmlns:a16="http://schemas.microsoft.com/office/drawing/2014/main" id="{AC4F2971-6FBD-4D08-B5FA-850BC6E367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>
          <a:extLst>
            <a:ext uri="{FF2B5EF4-FFF2-40B4-BE49-F238E27FC236}">
              <a16:creationId xmlns:a16="http://schemas.microsoft.com/office/drawing/2014/main" id="{4B7702B9-4284-4230-B5D1-C6DC852E32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>
          <a:extLst>
            <a:ext uri="{FF2B5EF4-FFF2-40B4-BE49-F238E27FC236}">
              <a16:creationId xmlns:a16="http://schemas.microsoft.com/office/drawing/2014/main" id="{7BC28C66-6E01-4CCF-9A0F-932390061E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>
          <a:extLst>
            <a:ext uri="{FF2B5EF4-FFF2-40B4-BE49-F238E27FC236}">
              <a16:creationId xmlns:a16="http://schemas.microsoft.com/office/drawing/2014/main" id="{C7F1B399-7D53-4968-A666-1180993D7F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>
          <a:extLst>
            <a:ext uri="{FF2B5EF4-FFF2-40B4-BE49-F238E27FC236}">
              <a16:creationId xmlns:a16="http://schemas.microsoft.com/office/drawing/2014/main" id="{9A4CCB79-ECA8-4076-B50E-BD394A6DF5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>
          <a:extLst>
            <a:ext uri="{FF2B5EF4-FFF2-40B4-BE49-F238E27FC236}">
              <a16:creationId xmlns:a16="http://schemas.microsoft.com/office/drawing/2014/main" id="{D8EE4ABE-C028-45A9-AA12-468E7D1975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>
          <a:extLst>
            <a:ext uri="{FF2B5EF4-FFF2-40B4-BE49-F238E27FC236}">
              <a16:creationId xmlns:a16="http://schemas.microsoft.com/office/drawing/2014/main" id="{D8BDC4C4-3A6E-4927-938F-EF5CAA65A18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>
          <a:extLst>
            <a:ext uri="{FF2B5EF4-FFF2-40B4-BE49-F238E27FC236}">
              <a16:creationId xmlns:a16="http://schemas.microsoft.com/office/drawing/2014/main" id="{098C6384-9245-44C1-AABE-3D438C4A9E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>
          <a:extLst>
            <a:ext uri="{FF2B5EF4-FFF2-40B4-BE49-F238E27FC236}">
              <a16:creationId xmlns:a16="http://schemas.microsoft.com/office/drawing/2014/main" id="{73EC64E8-5EB7-4667-9ED2-42B7646D9D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>
          <a:extLst>
            <a:ext uri="{FF2B5EF4-FFF2-40B4-BE49-F238E27FC236}">
              <a16:creationId xmlns:a16="http://schemas.microsoft.com/office/drawing/2014/main" id="{8CF325AF-C8BC-4081-8E53-F5911C522C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>
          <a:extLst>
            <a:ext uri="{FF2B5EF4-FFF2-40B4-BE49-F238E27FC236}">
              <a16:creationId xmlns:a16="http://schemas.microsoft.com/office/drawing/2014/main" id="{17DB6434-0C0C-4300-A3BD-6FC73A6404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>
          <a:extLst>
            <a:ext uri="{FF2B5EF4-FFF2-40B4-BE49-F238E27FC236}">
              <a16:creationId xmlns:a16="http://schemas.microsoft.com/office/drawing/2014/main" id="{43BCC016-D543-4DAE-85E9-6D20419779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>
          <a:extLst>
            <a:ext uri="{FF2B5EF4-FFF2-40B4-BE49-F238E27FC236}">
              <a16:creationId xmlns:a16="http://schemas.microsoft.com/office/drawing/2014/main" id="{A164F6B6-BE2C-49A2-A653-457E12DCBB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>
          <a:extLst>
            <a:ext uri="{FF2B5EF4-FFF2-40B4-BE49-F238E27FC236}">
              <a16:creationId xmlns:a16="http://schemas.microsoft.com/office/drawing/2014/main" id="{CA43F8F2-2661-4D06-AA38-B5933D5382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>
          <a:extLst>
            <a:ext uri="{FF2B5EF4-FFF2-40B4-BE49-F238E27FC236}">
              <a16:creationId xmlns:a16="http://schemas.microsoft.com/office/drawing/2014/main" id="{A5F4B089-E324-4DDE-A199-E7A0734EF3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>
          <a:extLst>
            <a:ext uri="{FF2B5EF4-FFF2-40B4-BE49-F238E27FC236}">
              <a16:creationId xmlns:a16="http://schemas.microsoft.com/office/drawing/2014/main" id="{FE6C1F5D-B8FB-438E-855C-AF4497B882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>
          <a:extLst>
            <a:ext uri="{FF2B5EF4-FFF2-40B4-BE49-F238E27FC236}">
              <a16:creationId xmlns:a16="http://schemas.microsoft.com/office/drawing/2014/main" id="{1761ACF1-0444-4112-A9D5-FCCBE40E0D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>
          <a:extLst>
            <a:ext uri="{FF2B5EF4-FFF2-40B4-BE49-F238E27FC236}">
              <a16:creationId xmlns:a16="http://schemas.microsoft.com/office/drawing/2014/main" id="{89C010A4-B986-4C29-9DDA-D5BC97525D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>
          <a:extLst>
            <a:ext uri="{FF2B5EF4-FFF2-40B4-BE49-F238E27FC236}">
              <a16:creationId xmlns:a16="http://schemas.microsoft.com/office/drawing/2014/main" id="{25F32930-2641-48F3-BF65-3A7CFE403F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>
          <a:extLst>
            <a:ext uri="{FF2B5EF4-FFF2-40B4-BE49-F238E27FC236}">
              <a16:creationId xmlns:a16="http://schemas.microsoft.com/office/drawing/2014/main" id="{CC89BB96-0EA3-4455-B6E0-B31DCD5D66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>
          <a:extLst>
            <a:ext uri="{FF2B5EF4-FFF2-40B4-BE49-F238E27FC236}">
              <a16:creationId xmlns:a16="http://schemas.microsoft.com/office/drawing/2014/main" id="{0A38E7B3-0414-4725-9547-8060B756FB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>
          <a:extLst>
            <a:ext uri="{FF2B5EF4-FFF2-40B4-BE49-F238E27FC236}">
              <a16:creationId xmlns:a16="http://schemas.microsoft.com/office/drawing/2014/main" id="{2EBEAD0B-061C-46B8-B94E-EBF27997E8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>
          <a:extLst>
            <a:ext uri="{FF2B5EF4-FFF2-40B4-BE49-F238E27FC236}">
              <a16:creationId xmlns:a16="http://schemas.microsoft.com/office/drawing/2014/main" id="{A733AED8-4042-4FDD-9435-C61610AE11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>
          <a:extLst>
            <a:ext uri="{FF2B5EF4-FFF2-40B4-BE49-F238E27FC236}">
              <a16:creationId xmlns:a16="http://schemas.microsoft.com/office/drawing/2014/main" id="{457B5474-8490-41E9-B73D-22CFC98308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>
          <a:extLst>
            <a:ext uri="{FF2B5EF4-FFF2-40B4-BE49-F238E27FC236}">
              <a16:creationId xmlns:a16="http://schemas.microsoft.com/office/drawing/2014/main" id="{C864261F-B252-4C20-9C26-DBF4F0095A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>
          <a:extLst>
            <a:ext uri="{FF2B5EF4-FFF2-40B4-BE49-F238E27FC236}">
              <a16:creationId xmlns:a16="http://schemas.microsoft.com/office/drawing/2014/main" id="{A2C21C6D-5291-4B5A-B1FE-8359D77CC5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>
          <a:extLst>
            <a:ext uri="{FF2B5EF4-FFF2-40B4-BE49-F238E27FC236}">
              <a16:creationId xmlns:a16="http://schemas.microsoft.com/office/drawing/2014/main" id="{A40AA43B-D1DF-4D6D-9849-D007E9C240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>
          <a:extLst>
            <a:ext uri="{FF2B5EF4-FFF2-40B4-BE49-F238E27FC236}">
              <a16:creationId xmlns:a16="http://schemas.microsoft.com/office/drawing/2014/main" id="{613048E1-061C-48BA-982B-8B06C74325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>
          <a:extLst>
            <a:ext uri="{FF2B5EF4-FFF2-40B4-BE49-F238E27FC236}">
              <a16:creationId xmlns:a16="http://schemas.microsoft.com/office/drawing/2014/main" id="{2BB54A8E-DD98-4312-94B8-255AE50BC1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>
          <a:extLst>
            <a:ext uri="{FF2B5EF4-FFF2-40B4-BE49-F238E27FC236}">
              <a16:creationId xmlns:a16="http://schemas.microsoft.com/office/drawing/2014/main" id="{FEE55FE1-B5A4-4578-A9DF-972E496B98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>
          <a:extLst>
            <a:ext uri="{FF2B5EF4-FFF2-40B4-BE49-F238E27FC236}">
              <a16:creationId xmlns:a16="http://schemas.microsoft.com/office/drawing/2014/main" id="{8DDA7A25-769A-4642-97AE-87CB895E69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>
          <a:extLst>
            <a:ext uri="{FF2B5EF4-FFF2-40B4-BE49-F238E27FC236}">
              <a16:creationId xmlns:a16="http://schemas.microsoft.com/office/drawing/2014/main" id="{F1E2F2B9-8734-4641-BF0D-079ACCC5C7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>
          <a:extLst>
            <a:ext uri="{FF2B5EF4-FFF2-40B4-BE49-F238E27FC236}">
              <a16:creationId xmlns:a16="http://schemas.microsoft.com/office/drawing/2014/main" id="{44810DF1-E670-44A4-B905-C6E70A511E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>
          <a:extLst>
            <a:ext uri="{FF2B5EF4-FFF2-40B4-BE49-F238E27FC236}">
              <a16:creationId xmlns:a16="http://schemas.microsoft.com/office/drawing/2014/main" id="{413FDE65-BA82-43A0-87F9-86B4BC86BE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>
          <a:extLst>
            <a:ext uri="{FF2B5EF4-FFF2-40B4-BE49-F238E27FC236}">
              <a16:creationId xmlns:a16="http://schemas.microsoft.com/office/drawing/2014/main" id="{01968754-9267-4E33-972D-B8FA611953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>
          <a:extLst>
            <a:ext uri="{FF2B5EF4-FFF2-40B4-BE49-F238E27FC236}">
              <a16:creationId xmlns:a16="http://schemas.microsoft.com/office/drawing/2014/main" id="{BFBAF013-160C-4A88-AD21-1E46E000D7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>
          <a:extLst>
            <a:ext uri="{FF2B5EF4-FFF2-40B4-BE49-F238E27FC236}">
              <a16:creationId xmlns:a16="http://schemas.microsoft.com/office/drawing/2014/main" id="{DC21A1E2-213E-4178-B14B-947410D87C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>
          <a:extLst>
            <a:ext uri="{FF2B5EF4-FFF2-40B4-BE49-F238E27FC236}">
              <a16:creationId xmlns:a16="http://schemas.microsoft.com/office/drawing/2014/main" id="{9818F480-3DF6-4D75-83EB-B912925927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>
          <a:extLst>
            <a:ext uri="{FF2B5EF4-FFF2-40B4-BE49-F238E27FC236}">
              <a16:creationId xmlns:a16="http://schemas.microsoft.com/office/drawing/2014/main" id="{657766CF-6E19-4B4C-BCA1-FEF850D2EC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>
          <a:extLst>
            <a:ext uri="{FF2B5EF4-FFF2-40B4-BE49-F238E27FC236}">
              <a16:creationId xmlns:a16="http://schemas.microsoft.com/office/drawing/2014/main" id="{72C1B676-3495-4C09-B806-8670C83790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>
          <a:extLst>
            <a:ext uri="{FF2B5EF4-FFF2-40B4-BE49-F238E27FC236}">
              <a16:creationId xmlns:a16="http://schemas.microsoft.com/office/drawing/2014/main" id="{4D996B20-1708-4844-902A-5431ED788A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>
          <a:extLst>
            <a:ext uri="{FF2B5EF4-FFF2-40B4-BE49-F238E27FC236}">
              <a16:creationId xmlns:a16="http://schemas.microsoft.com/office/drawing/2014/main" id="{7BE8E925-1704-44DF-81B3-F892B3D4D9F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>
          <a:extLst>
            <a:ext uri="{FF2B5EF4-FFF2-40B4-BE49-F238E27FC236}">
              <a16:creationId xmlns:a16="http://schemas.microsoft.com/office/drawing/2014/main" id="{D871123F-DC4F-4B6C-B89A-E724F8155F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>
          <a:extLst>
            <a:ext uri="{FF2B5EF4-FFF2-40B4-BE49-F238E27FC236}">
              <a16:creationId xmlns:a16="http://schemas.microsoft.com/office/drawing/2014/main" id="{EEA20899-EB3C-448F-9EE3-72E9BAB91A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>
          <a:extLst>
            <a:ext uri="{FF2B5EF4-FFF2-40B4-BE49-F238E27FC236}">
              <a16:creationId xmlns:a16="http://schemas.microsoft.com/office/drawing/2014/main" id="{DBA0BB1C-5BF4-4113-A270-894CAD545A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>
          <a:extLst>
            <a:ext uri="{FF2B5EF4-FFF2-40B4-BE49-F238E27FC236}">
              <a16:creationId xmlns:a16="http://schemas.microsoft.com/office/drawing/2014/main" id="{1785974A-1C00-4299-A774-4214015779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>
          <a:extLst>
            <a:ext uri="{FF2B5EF4-FFF2-40B4-BE49-F238E27FC236}">
              <a16:creationId xmlns:a16="http://schemas.microsoft.com/office/drawing/2014/main" id="{65E1FF05-1BA4-419B-B29B-9D34BA7B25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>
          <a:extLst>
            <a:ext uri="{FF2B5EF4-FFF2-40B4-BE49-F238E27FC236}">
              <a16:creationId xmlns:a16="http://schemas.microsoft.com/office/drawing/2014/main" id="{DD76BD61-9A52-471B-AC85-AB9D032EBE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>
          <a:extLst>
            <a:ext uri="{FF2B5EF4-FFF2-40B4-BE49-F238E27FC236}">
              <a16:creationId xmlns:a16="http://schemas.microsoft.com/office/drawing/2014/main" id="{ACFB9620-F612-4644-9E07-C20FBB8534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>
          <a:extLst>
            <a:ext uri="{FF2B5EF4-FFF2-40B4-BE49-F238E27FC236}">
              <a16:creationId xmlns:a16="http://schemas.microsoft.com/office/drawing/2014/main" id="{6774CF6D-48EF-41F2-B449-71B9F7E082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>
          <a:extLst>
            <a:ext uri="{FF2B5EF4-FFF2-40B4-BE49-F238E27FC236}">
              <a16:creationId xmlns:a16="http://schemas.microsoft.com/office/drawing/2014/main" id="{33B5AE6F-9836-4F4A-83E6-F1CAA3920E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>
          <a:extLst>
            <a:ext uri="{FF2B5EF4-FFF2-40B4-BE49-F238E27FC236}">
              <a16:creationId xmlns:a16="http://schemas.microsoft.com/office/drawing/2014/main" id="{C80C9308-7F1C-4A3B-A848-2EE81A9CED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>
          <a:extLst>
            <a:ext uri="{FF2B5EF4-FFF2-40B4-BE49-F238E27FC236}">
              <a16:creationId xmlns:a16="http://schemas.microsoft.com/office/drawing/2014/main" id="{6733CAAF-21F4-4F72-B087-9541CA44D8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>
          <a:extLst>
            <a:ext uri="{FF2B5EF4-FFF2-40B4-BE49-F238E27FC236}">
              <a16:creationId xmlns:a16="http://schemas.microsoft.com/office/drawing/2014/main" id="{B81080FE-3B43-4DB9-84B9-6F486397882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>
          <a:extLst>
            <a:ext uri="{FF2B5EF4-FFF2-40B4-BE49-F238E27FC236}">
              <a16:creationId xmlns:a16="http://schemas.microsoft.com/office/drawing/2014/main" id="{4372DA81-1242-4DBC-B022-018C7D0E11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>
          <a:extLst>
            <a:ext uri="{FF2B5EF4-FFF2-40B4-BE49-F238E27FC236}">
              <a16:creationId xmlns:a16="http://schemas.microsoft.com/office/drawing/2014/main" id="{267671B8-B3F7-44D9-9225-A4F9AD9762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>
          <a:extLst>
            <a:ext uri="{FF2B5EF4-FFF2-40B4-BE49-F238E27FC236}">
              <a16:creationId xmlns:a16="http://schemas.microsoft.com/office/drawing/2014/main" id="{D2B5EAB2-D58B-4E2A-B873-4209E7005B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>
          <a:extLst>
            <a:ext uri="{FF2B5EF4-FFF2-40B4-BE49-F238E27FC236}">
              <a16:creationId xmlns:a16="http://schemas.microsoft.com/office/drawing/2014/main" id="{AAA772C8-69E3-4777-A859-9ADBD2D881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>
          <a:extLst>
            <a:ext uri="{FF2B5EF4-FFF2-40B4-BE49-F238E27FC236}">
              <a16:creationId xmlns:a16="http://schemas.microsoft.com/office/drawing/2014/main" id="{BAFBBC89-991A-48B9-ABB9-BE0F9975C6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>
          <a:extLst>
            <a:ext uri="{FF2B5EF4-FFF2-40B4-BE49-F238E27FC236}">
              <a16:creationId xmlns:a16="http://schemas.microsoft.com/office/drawing/2014/main" id="{E6C88158-0878-49B3-90F4-44100C47D6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>
          <a:extLst>
            <a:ext uri="{FF2B5EF4-FFF2-40B4-BE49-F238E27FC236}">
              <a16:creationId xmlns:a16="http://schemas.microsoft.com/office/drawing/2014/main" id="{C4C13484-9BA0-4004-BCD4-67B2E7BB54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>
          <a:extLst>
            <a:ext uri="{FF2B5EF4-FFF2-40B4-BE49-F238E27FC236}">
              <a16:creationId xmlns:a16="http://schemas.microsoft.com/office/drawing/2014/main" id="{FF8A8D63-B2D3-490D-8088-F442B2662D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>
          <a:extLst>
            <a:ext uri="{FF2B5EF4-FFF2-40B4-BE49-F238E27FC236}">
              <a16:creationId xmlns:a16="http://schemas.microsoft.com/office/drawing/2014/main" id="{BCCE36B0-7638-4ABB-8E40-CFA3C0191D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>
          <a:extLst>
            <a:ext uri="{FF2B5EF4-FFF2-40B4-BE49-F238E27FC236}">
              <a16:creationId xmlns:a16="http://schemas.microsoft.com/office/drawing/2014/main" id="{DD083B36-9084-4FAD-ADE0-B9B94A6C46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>
          <a:extLst>
            <a:ext uri="{FF2B5EF4-FFF2-40B4-BE49-F238E27FC236}">
              <a16:creationId xmlns:a16="http://schemas.microsoft.com/office/drawing/2014/main" id="{7370E7D7-3287-43C3-B367-A0D239B90A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>
          <a:extLst>
            <a:ext uri="{FF2B5EF4-FFF2-40B4-BE49-F238E27FC236}">
              <a16:creationId xmlns:a16="http://schemas.microsoft.com/office/drawing/2014/main" id="{2E16DCF1-7799-4FD5-965C-CAEA238576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>
          <a:extLst>
            <a:ext uri="{FF2B5EF4-FFF2-40B4-BE49-F238E27FC236}">
              <a16:creationId xmlns:a16="http://schemas.microsoft.com/office/drawing/2014/main" id="{F0684CD1-3B65-4D2E-9A67-1BF29AF7C2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>
          <a:extLst>
            <a:ext uri="{FF2B5EF4-FFF2-40B4-BE49-F238E27FC236}">
              <a16:creationId xmlns:a16="http://schemas.microsoft.com/office/drawing/2014/main" id="{0F1E4356-EB47-492F-ACE0-893FAA4774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>
          <a:extLst>
            <a:ext uri="{FF2B5EF4-FFF2-40B4-BE49-F238E27FC236}">
              <a16:creationId xmlns:a16="http://schemas.microsoft.com/office/drawing/2014/main" id="{102A3E92-6B09-47BD-B02C-C6601A19EA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>
          <a:extLst>
            <a:ext uri="{FF2B5EF4-FFF2-40B4-BE49-F238E27FC236}">
              <a16:creationId xmlns:a16="http://schemas.microsoft.com/office/drawing/2014/main" id="{1D7A1C6D-EE46-4FE7-9B27-CAC6389888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>
          <a:extLst>
            <a:ext uri="{FF2B5EF4-FFF2-40B4-BE49-F238E27FC236}">
              <a16:creationId xmlns:a16="http://schemas.microsoft.com/office/drawing/2014/main" id="{1C685498-D926-4E49-AE5A-A75AA175C5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>
          <a:extLst>
            <a:ext uri="{FF2B5EF4-FFF2-40B4-BE49-F238E27FC236}">
              <a16:creationId xmlns:a16="http://schemas.microsoft.com/office/drawing/2014/main" id="{A4A4B0D3-68A5-46C8-A0A9-611EC8ECFB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>
          <a:extLst>
            <a:ext uri="{FF2B5EF4-FFF2-40B4-BE49-F238E27FC236}">
              <a16:creationId xmlns:a16="http://schemas.microsoft.com/office/drawing/2014/main" id="{CFFF23CD-18EF-4CF5-AC5D-7F902E9073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>
          <a:extLst>
            <a:ext uri="{FF2B5EF4-FFF2-40B4-BE49-F238E27FC236}">
              <a16:creationId xmlns:a16="http://schemas.microsoft.com/office/drawing/2014/main" id="{DDAD3DFD-620B-487B-B147-D4BC264147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>
          <a:extLst>
            <a:ext uri="{FF2B5EF4-FFF2-40B4-BE49-F238E27FC236}">
              <a16:creationId xmlns:a16="http://schemas.microsoft.com/office/drawing/2014/main" id="{0308CDF6-7BA8-403C-B211-FAB50A5A28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>
          <a:extLst>
            <a:ext uri="{FF2B5EF4-FFF2-40B4-BE49-F238E27FC236}">
              <a16:creationId xmlns:a16="http://schemas.microsoft.com/office/drawing/2014/main" id="{2A923563-780B-4DCA-9231-9198522FF6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>
          <a:extLst>
            <a:ext uri="{FF2B5EF4-FFF2-40B4-BE49-F238E27FC236}">
              <a16:creationId xmlns:a16="http://schemas.microsoft.com/office/drawing/2014/main" id="{319A5FFF-BE66-4046-A947-C0CA4F7FDD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>
          <a:extLst>
            <a:ext uri="{FF2B5EF4-FFF2-40B4-BE49-F238E27FC236}">
              <a16:creationId xmlns:a16="http://schemas.microsoft.com/office/drawing/2014/main" id="{37CA2D16-DBD8-4436-A477-F19DBD4EF6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>
          <a:extLst>
            <a:ext uri="{FF2B5EF4-FFF2-40B4-BE49-F238E27FC236}">
              <a16:creationId xmlns:a16="http://schemas.microsoft.com/office/drawing/2014/main" id="{CEAC2D77-5AB5-4F5C-A7C8-0BF57CAB99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>
          <a:extLst>
            <a:ext uri="{FF2B5EF4-FFF2-40B4-BE49-F238E27FC236}">
              <a16:creationId xmlns:a16="http://schemas.microsoft.com/office/drawing/2014/main" id="{AD088081-D880-474D-B662-CBECDB622A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>
          <a:extLst>
            <a:ext uri="{FF2B5EF4-FFF2-40B4-BE49-F238E27FC236}">
              <a16:creationId xmlns:a16="http://schemas.microsoft.com/office/drawing/2014/main" id="{342EF763-DE0D-405C-8755-6DF3D5748D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>
          <a:extLst>
            <a:ext uri="{FF2B5EF4-FFF2-40B4-BE49-F238E27FC236}">
              <a16:creationId xmlns:a16="http://schemas.microsoft.com/office/drawing/2014/main" id="{AFDA989C-10C9-41ED-9F8C-559A803D23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>
          <a:extLst>
            <a:ext uri="{FF2B5EF4-FFF2-40B4-BE49-F238E27FC236}">
              <a16:creationId xmlns:a16="http://schemas.microsoft.com/office/drawing/2014/main" id="{91DDC51C-7ADA-4024-B224-6FE8A7A191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>
          <a:extLst>
            <a:ext uri="{FF2B5EF4-FFF2-40B4-BE49-F238E27FC236}">
              <a16:creationId xmlns:a16="http://schemas.microsoft.com/office/drawing/2014/main" id="{3AA1D391-9F79-45D9-801F-B297EFB3DC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>
          <a:extLst>
            <a:ext uri="{FF2B5EF4-FFF2-40B4-BE49-F238E27FC236}">
              <a16:creationId xmlns:a16="http://schemas.microsoft.com/office/drawing/2014/main" id="{4874A8D3-2AE8-4D74-8972-9CCA870816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>
          <a:extLst>
            <a:ext uri="{FF2B5EF4-FFF2-40B4-BE49-F238E27FC236}">
              <a16:creationId xmlns:a16="http://schemas.microsoft.com/office/drawing/2014/main" id="{BB13BF65-15B3-47E6-B1E5-E7AE5E476E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>
          <a:extLst>
            <a:ext uri="{FF2B5EF4-FFF2-40B4-BE49-F238E27FC236}">
              <a16:creationId xmlns:a16="http://schemas.microsoft.com/office/drawing/2014/main" id="{CDB4856A-1EF2-4EE7-A9B4-664A7A500E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>
          <a:extLst>
            <a:ext uri="{FF2B5EF4-FFF2-40B4-BE49-F238E27FC236}">
              <a16:creationId xmlns:a16="http://schemas.microsoft.com/office/drawing/2014/main" id="{A364BF8E-2D6E-43FE-83A1-FC2DB95AA3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>
          <a:extLst>
            <a:ext uri="{FF2B5EF4-FFF2-40B4-BE49-F238E27FC236}">
              <a16:creationId xmlns:a16="http://schemas.microsoft.com/office/drawing/2014/main" id="{D55ABEFA-70AC-49EF-A239-47A6A1A97F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>
          <a:extLst>
            <a:ext uri="{FF2B5EF4-FFF2-40B4-BE49-F238E27FC236}">
              <a16:creationId xmlns:a16="http://schemas.microsoft.com/office/drawing/2014/main" id="{BB4EA51B-FB42-4343-8A42-1B212A060B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>
          <a:extLst>
            <a:ext uri="{FF2B5EF4-FFF2-40B4-BE49-F238E27FC236}">
              <a16:creationId xmlns:a16="http://schemas.microsoft.com/office/drawing/2014/main" id="{72797626-58E4-4823-8745-4B5A13969A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>
          <a:extLst>
            <a:ext uri="{FF2B5EF4-FFF2-40B4-BE49-F238E27FC236}">
              <a16:creationId xmlns:a16="http://schemas.microsoft.com/office/drawing/2014/main" id="{227D3DE5-45A4-4934-8267-E0183C5593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>
          <a:extLst>
            <a:ext uri="{FF2B5EF4-FFF2-40B4-BE49-F238E27FC236}">
              <a16:creationId xmlns:a16="http://schemas.microsoft.com/office/drawing/2014/main" id="{42E0A8C9-E1AD-428A-8B7F-D58F5ED385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>
          <a:extLst>
            <a:ext uri="{FF2B5EF4-FFF2-40B4-BE49-F238E27FC236}">
              <a16:creationId xmlns:a16="http://schemas.microsoft.com/office/drawing/2014/main" id="{2570AE6B-2499-4EF1-B457-3696947798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>
          <a:extLst>
            <a:ext uri="{FF2B5EF4-FFF2-40B4-BE49-F238E27FC236}">
              <a16:creationId xmlns:a16="http://schemas.microsoft.com/office/drawing/2014/main" id="{014757B7-2D51-48A9-9EA5-A63DA6099B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>
          <a:extLst>
            <a:ext uri="{FF2B5EF4-FFF2-40B4-BE49-F238E27FC236}">
              <a16:creationId xmlns:a16="http://schemas.microsoft.com/office/drawing/2014/main" id="{F3F98F71-7A95-44EC-A00C-25B62D5171A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>
          <a:extLst>
            <a:ext uri="{FF2B5EF4-FFF2-40B4-BE49-F238E27FC236}">
              <a16:creationId xmlns:a16="http://schemas.microsoft.com/office/drawing/2014/main" id="{1C7B2FA4-DF39-443B-A563-8D2A284DA7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>
          <a:extLst>
            <a:ext uri="{FF2B5EF4-FFF2-40B4-BE49-F238E27FC236}">
              <a16:creationId xmlns:a16="http://schemas.microsoft.com/office/drawing/2014/main" id="{EF0173BB-B9FA-4267-B9DD-E2560764A6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>
          <a:extLst>
            <a:ext uri="{FF2B5EF4-FFF2-40B4-BE49-F238E27FC236}">
              <a16:creationId xmlns:a16="http://schemas.microsoft.com/office/drawing/2014/main" id="{B6437627-03DF-4814-AAE4-FBE06A22AB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>
          <a:extLst>
            <a:ext uri="{FF2B5EF4-FFF2-40B4-BE49-F238E27FC236}">
              <a16:creationId xmlns:a16="http://schemas.microsoft.com/office/drawing/2014/main" id="{937BC38E-8BE0-498F-B3B3-5858E41992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>
          <a:extLst>
            <a:ext uri="{FF2B5EF4-FFF2-40B4-BE49-F238E27FC236}">
              <a16:creationId xmlns:a16="http://schemas.microsoft.com/office/drawing/2014/main" id="{4288245E-7A53-4E3A-B918-4CE4E61BA0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>
          <a:extLst>
            <a:ext uri="{FF2B5EF4-FFF2-40B4-BE49-F238E27FC236}">
              <a16:creationId xmlns:a16="http://schemas.microsoft.com/office/drawing/2014/main" id="{7788A7E4-5EB9-480B-A5D2-DFADF982B4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>
          <a:extLst>
            <a:ext uri="{FF2B5EF4-FFF2-40B4-BE49-F238E27FC236}">
              <a16:creationId xmlns:a16="http://schemas.microsoft.com/office/drawing/2014/main" id="{619D1C49-6746-4733-A52D-A77ED43E79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>
          <a:extLst>
            <a:ext uri="{FF2B5EF4-FFF2-40B4-BE49-F238E27FC236}">
              <a16:creationId xmlns:a16="http://schemas.microsoft.com/office/drawing/2014/main" id="{B4A451EE-5354-405F-BA66-B6CAD30DF9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>
          <a:extLst>
            <a:ext uri="{FF2B5EF4-FFF2-40B4-BE49-F238E27FC236}">
              <a16:creationId xmlns:a16="http://schemas.microsoft.com/office/drawing/2014/main" id="{361AD711-E7E0-4F23-8695-2EAF298EF0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>
          <a:extLst>
            <a:ext uri="{FF2B5EF4-FFF2-40B4-BE49-F238E27FC236}">
              <a16:creationId xmlns:a16="http://schemas.microsoft.com/office/drawing/2014/main" id="{AE0982A5-438E-4D27-AC57-13065DE007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>
          <a:extLst>
            <a:ext uri="{FF2B5EF4-FFF2-40B4-BE49-F238E27FC236}">
              <a16:creationId xmlns:a16="http://schemas.microsoft.com/office/drawing/2014/main" id="{DEF085CE-FAC7-48EC-8826-034FBA42D5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>
          <a:extLst>
            <a:ext uri="{FF2B5EF4-FFF2-40B4-BE49-F238E27FC236}">
              <a16:creationId xmlns:a16="http://schemas.microsoft.com/office/drawing/2014/main" id="{7B5E5B1C-7DB2-429C-B630-EE1DAD9775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>
          <a:extLst>
            <a:ext uri="{FF2B5EF4-FFF2-40B4-BE49-F238E27FC236}">
              <a16:creationId xmlns:a16="http://schemas.microsoft.com/office/drawing/2014/main" id="{A45C833F-8861-49DE-87B5-52654C8DDE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>
          <a:extLst>
            <a:ext uri="{FF2B5EF4-FFF2-40B4-BE49-F238E27FC236}">
              <a16:creationId xmlns:a16="http://schemas.microsoft.com/office/drawing/2014/main" id="{13B0C952-E14D-4A68-BC13-F3E71514D2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>
          <a:extLst>
            <a:ext uri="{FF2B5EF4-FFF2-40B4-BE49-F238E27FC236}">
              <a16:creationId xmlns:a16="http://schemas.microsoft.com/office/drawing/2014/main" id="{8E5176C3-9E62-410F-B840-D4281D625C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>
          <a:extLst>
            <a:ext uri="{FF2B5EF4-FFF2-40B4-BE49-F238E27FC236}">
              <a16:creationId xmlns:a16="http://schemas.microsoft.com/office/drawing/2014/main" id="{B33203F8-35F5-492A-B1FF-C9A2DE1B6A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>
          <a:extLst>
            <a:ext uri="{FF2B5EF4-FFF2-40B4-BE49-F238E27FC236}">
              <a16:creationId xmlns:a16="http://schemas.microsoft.com/office/drawing/2014/main" id="{7B28B333-772B-486D-99D9-512966F26A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>
          <a:extLst>
            <a:ext uri="{FF2B5EF4-FFF2-40B4-BE49-F238E27FC236}">
              <a16:creationId xmlns:a16="http://schemas.microsoft.com/office/drawing/2014/main" id="{095F9610-2F38-4316-AA41-F5B39F0FD7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>
          <a:extLst>
            <a:ext uri="{FF2B5EF4-FFF2-40B4-BE49-F238E27FC236}">
              <a16:creationId xmlns:a16="http://schemas.microsoft.com/office/drawing/2014/main" id="{861E1AE5-BAFD-493D-A98C-A049FE6D0D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>
          <a:extLst>
            <a:ext uri="{FF2B5EF4-FFF2-40B4-BE49-F238E27FC236}">
              <a16:creationId xmlns:a16="http://schemas.microsoft.com/office/drawing/2014/main" id="{CFA634EA-9E09-4D1A-9AFC-A3B7A34852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>
          <a:extLst>
            <a:ext uri="{FF2B5EF4-FFF2-40B4-BE49-F238E27FC236}">
              <a16:creationId xmlns:a16="http://schemas.microsoft.com/office/drawing/2014/main" id="{983E725B-FF8D-45C1-B99E-271D83C7EC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>
          <a:extLst>
            <a:ext uri="{FF2B5EF4-FFF2-40B4-BE49-F238E27FC236}">
              <a16:creationId xmlns:a16="http://schemas.microsoft.com/office/drawing/2014/main" id="{66A2ACF3-8E1E-4E51-91BA-7D1941821F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>
          <a:extLst>
            <a:ext uri="{FF2B5EF4-FFF2-40B4-BE49-F238E27FC236}">
              <a16:creationId xmlns:a16="http://schemas.microsoft.com/office/drawing/2014/main" id="{2A3E8C3B-4846-4640-A6F4-C519F360F4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>
          <a:extLst>
            <a:ext uri="{FF2B5EF4-FFF2-40B4-BE49-F238E27FC236}">
              <a16:creationId xmlns:a16="http://schemas.microsoft.com/office/drawing/2014/main" id="{1996425B-23FC-423D-B7A7-448E554CE9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>
          <a:extLst>
            <a:ext uri="{FF2B5EF4-FFF2-40B4-BE49-F238E27FC236}">
              <a16:creationId xmlns:a16="http://schemas.microsoft.com/office/drawing/2014/main" id="{CEF9B3C9-F40C-4C0B-9D09-49C820F2E1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>
          <a:extLst>
            <a:ext uri="{FF2B5EF4-FFF2-40B4-BE49-F238E27FC236}">
              <a16:creationId xmlns:a16="http://schemas.microsoft.com/office/drawing/2014/main" id="{E2780F06-7203-4688-84F1-5697FA703A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>
          <a:extLst>
            <a:ext uri="{FF2B5EF4-FFF2-40B4-BE49-F238E27FC236}">
              <a16:creationId xmlns:a16="http://schemas.microsoft.com/office/drawing/2014/main" id="{84F23A2F-52BD-4D5D-ABF4-EB2985F536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>
          <a:extLst>
            <a:ext uri="{FF2B5EF4-FFF2-40B4-BE49-F238E27FC236}">
              <a16:creationId xmlns:a16="http://schemas.microsoft.com/office/drawing/2014/main" id="{587FCE95-11BD-4FC2-97E8-198A40D0FB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>
          <a:extLst>
            <a:ext uri="{FF2B5EF4-FFF2-40B4-BE49-F238E27FC236}">
              <a16:creationId xmlns:a16="http://schemas.microsoft.com/office/drawing/2014/main" id="{F13044A0-08EE-4E05-AAE0-232AEAE421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>
          <a:extLst>
            <a:ext uri="{FF2B5EF4-FFF2-40B4-BE49-F238E27FC236}">
              <a16:creationId xmlns:a16="http://schemas.microsoft.com/office/drawing/2014/main" id="{3C846B20-0119-4EF6-AAD1-566E59AFFB2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>
          <a:extLst>
            <a:ext uri="{FF2B5EF4-FFF2-40B4-BE49-F238E27FC236}">
              <a16:creationId xmlns:a16="http://schemas.microsoft.com/office/drawing/2014/main" id="{62A42214-793C-4F10-AC6E-D54F46E308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>
          <a:extLst>
            <a:ext uri="{FF2B5EF4-FFF2-40B4-BE49-F238E27FC236}">
              <a16:creationId xmlns:a16="http://schemas.microsoft.com/office/drawing/2014/main" id="{B394B707-C5D8-403F-9528-9BE4EB6C68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>
          <a:extLst>
            <a:ext uri="{FF2B5EF4-FFF2-40B4-BE49-F238E27FC236}">
              <a16:creationId xmlns:a16="http://schemas.microsoft.com/office/drawing/2014/main" id="{159BA908-3B94-4426-BF8E-5E628286E4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>
          <a:extLst>
            <a:ext uri="{FF2B5EF4-FFF2-40B4-BE49-F238E27FC236}">
              <a16:creationId xmlns:a16="http://schemas.microsoft.com/office/drawing/2014/main" id="{E9E9552D-203D-491D-88C1-F70EEA3F1B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>
          <a:extLst>
            <a:ext uri="{FF2B5EF4-FFF2-40B4-BE49-F238E27FC236}">
              <a16:creationId xmlns:a16="http://schemas.microsoft.com/office/drawing/2014/main" id="{7420EEBA-977D-4E95-891A-C7C5D89F9E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>
          <a:extLst>
            <a:ext uri="{FF2B5EF4-FFF2-40B4-BE49-F238E27FC236}">
              <a16:creationId xmlns:a16="http://schemas.microsoft.com/office/drawing/2014/main" id="{BBA2BD4A-6C47-48A0-9328-FA534D81F6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>
          <a:extLst>
            <a:ext uri="{FF2B5EF4-FFF2-40B4-BE49-F238E27FC236}">
              <a16:creationId xmlns:a16="http://schemas.microsoft.com/office/drawing/2014/main" id="{369044FB-544C-4922-930B-067D85D428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>
          <a:extLst>
            <a:ext uri="{FF2B5EF4-FFF2-40B4-BE49-F238E27FC236}">
              <a16:creationId xmlns:a16="http://schemas.microsoft.com/office/drawing/2014/main" id="{079C8F2E-36C9-4419-92AC-1562FCF7E3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>
          <a:extLst>
            <a:ext uri="{FF2B5EF4-FFF2-40B4-BE49-F238E27FC236}">
              <a16:creationId xmlns:a16="http://schemas.microsoft.com/office/drawing/2014/main" id="{332DB624-1B5B-4C0D-9362-F28FD7C219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>
          <a:extLst>
            <a:ext uri="{FF2B5EF4-FFF2-40B4-BE49-F238E27FC236}">
              <a16:creationId xmlns:a16="http://schemas.microsoft.com/office/drawing/2014/main" id="{C2FD82B0-7E2F-4244-9626-B0A92CC835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>
          <a:extLst>
            <a:ext uri="{FF2B5EF4-FFF2-40B4-BE49-F238E27FC236}">
              <a16:creationId xmlns:a16="http://schemas.microsoft.com/office/drawing/2014/main" id="{859E2CDF-4374-4B70-B013-5338EB5C11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>
          <a:extLst>
            <a:ext uri="{FF2B5EF4-FFF2-40B4-BE49-F238E27FC236}">
              <a16:creationId xmlns:a16="http://schemas.microsoft.com/office/drawing/2014/main" id="{113DAC4C-8F0F-4914-9418-91C77A104D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>
          <a:extLst>
            <a:ext uri="{FF2B5EF4-FFF2-40B4-BE49-F238E27FC236}">
              <a16:creationId xmlns:a16="http://schemas.microsoft.com/office/drawing/2014/main" id="{0794D531-82DE-40EF-854B-C4B364472C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>
          <a:extLst>
            <a:ext uri="{FF2B5EF4-FFF2-40B4-BE49-F238E27FC236}">
              <a16:creationId xmlns:a16="http://schemas.microsoft.com/office/drawing/2014/main" id="{21AAC485-6E50-4BBB-B547-C563421BA3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>
          <a:extLst>
            <a:ext uri="{FF2B5EF4-FFF2-40B4-BE49-F238E27FC236}">
              <a16:creationId xmlns:a16="http://schemas.microsoft.com/office/drawing/2014/main" id="{5D1334E8-1666-44F2-AF73-5AB83A184F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>
          <a:extLst>
            <a:ext uri="{FF2B5EF4-FFF2-40B4-BE49-F238E27FC236}">
              <a16:creationId xmlns:a16="http://schemas.microsoft.com/office/drawing/2014/main" id="{A18D68DB-8EF7-42BC-BC89-3C4B3C980F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>
          <a:extLst>
            <a:ext uri="{FF2B5EF4-FFF2-40B4-BE49-F238E27FC236}">
              <a16:creationId xmlns:a16="http://schemas.microsoft.com/office/drawing/2014/main" id="{7FAF21BA-05F8-44FC-8B6C-E90B2637F3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>
          <a:extLst>
            <a:ext uri="{FF2B5EF4-FFF2-40B4-BE49-F238E27FC236}">
              <a16:creationId xmlns:a16="http://schemas.microsoft.com/office/drawing/2014/main" id="{54F6A581-C065-4C3B-A56F-E34A41ED05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>
          <a:extLst>
            <a:ext uri="{FF2B5EF4-FFF2-40B4-BE49-F238E27FC236}">
              <a16:creationId xmlns:a16="http://schemas.microsoft.com/office/drawing/2014/main" id="{B2FF539A-D5D0-4AD0-8622-4BD42FADA9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>
          <a:extLst>
            <a:ext uri="{FF2B5EF4-FFF2-40B4-BE49-F238E27FC236}">
              <a16:creationId xmlns:a16="http://schemas.microsoft.com/office/drawing/2014/main" id="{729F5676-8ABB-45DF-9000-03EF3AA314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>
          <a:extLst>
            <a:ext uri="{FF2B5EF4-FFF2-40B4-BE49-F238E27FC236}">
              <a16:creationId xmlns:a16="http://schemas.microsoft.com/office/drawing/2014/main" id="{A2710ACF-BD32-497D-88E4-F03460491B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>
          <a:extLst>
            <a:ext uri="{FF2B5EF4-FFF2-40B4-BE49-F238E27FC236}">
              <a16:creationId xmlns:a16="http://schemas.microsoft.com/office/drawing/2014/main" id="{1890C1AB-D0ED-4857-B59E-EBA7F5D8FF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>
          <a:extLst>
            <a:ext uri="{FF2B5EF4-FFF2-40B4-BE49-F238E27FC236}">
              <a16:creationId xmlns:a16="http://schemas.microsoft.com/office/drawing/2014/main" id="{E54BF9C8-893C-4F72-8E9C-99951C3AE1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>
          <a:extLst>
            <a:ext uri="{FF2B5EF4-FFF2-40B4-BE49-F238E27FC236}">
              <a16:creationId xmlns:a16="http://schemas.microsoft.com/office/drawing/2014/main" id="{47E9C983-14CE-4A16-A299-1C7CD9B6CC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>
          <a:extLst>
            <a:ext uri="{FF2B5EF4-FFF2-40B4-BE49-F238E27FC236}">
              <a16:creationId xmlns:a16="http://schemas.microsoft.com/office/drawing/2014/main" id="{6ACA9DC7-0E03-462F-BC9E-C9A55CD257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>
          <a:extLst>
            <a:ext uri="{FF2B5EF4-FFF2-40B4-BE49-F238E27FC236}">
              <a16:creationId xmlns:a16="http://schemas.microsoft.com/office/drawing/2014/main" id="{94922810-5A8C-42DD-AE7F-99059F88CF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>
          <a:extLst>
            <a:ext uri="{FF2B5EF4-FFF2-40B4-BE49-F238E27FC236}">
              <a16:creationId xmlns:a16="http://schemas.microsoft.com/office/drawing/2014/main" id="{7BE479B4-136F-4EA2-B6A8-C2CA3C9BBE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>
          <a:extLst>
            <a:ext uri="{FF2B5EF4-FFF2-40B4-BE49-F238E27FC236}">
              <a16:creationId xmlns:a16="http://schemas.microsoft.com/office/drawing/2014/main" id="{7A65BA71-CDA4-4AC1-B63C-5B19E162FC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>
          <a:extLst>
            <a:ext uri="{FF2B5EF4-FFF2-40B4-BE49-F238E27FC236}">
              <a16:creationId xmlns:a16="http://schemas.microsoft.com/office/drawing/2014/main" id="{DA5750C1-A6E2-40F3-A679-ABA903CB1E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>
          <a:extLst>
            <a:ext uri="{FF2B5EF4-FFF2-40B4-BE49-F238E27FC236}">
              <a16:creationId xmlns:a16="http://schemas.microsoft.com/office/drawing/2014/main" id="{0AAB531E-4AA7-47CD-9A06-92AECEAAA7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>
          <a:extLst>
            <a:ext uri="{FF2B5EF4-FFF2-40B4-BE49-F238E27FC236}">
              <a16:creationId xmlns:a16="http://schemas.microsoft.com/office/drawing/2014/main" id="{1D0C8564-CC57-4050-8722-09D1377EBF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>
          <a:extLst>
            <a:ext uri="{FF2B5EF4-FFF2-40B4-BE49-F238E27FC236}">
              <a16:creationId xmlns:a16="http://schemas.microsoft.com/office/drawing/2014/main" id="{BE1E5D07-587C-4FAD-A7E7-88F4F9A248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>
          <a:extLst>
            <a:ext uri="{FF2B5EF4-FFF2-40B4-BE49-F238E27FC236}">
              <a16:creationId xmlns:a16="http://schemas.microsoft.com/office/drawing/2014/main" id="{3058C1A6-D63F-4075-8FA1-FA2883933A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>
          <a:extLst>
            <a:ext uri="{FF2B5EF4-FFF2-40B4-BE49-F238E27FC236}">
              <a16:creationId xmlns:a16="http://schemas.microsoft.com/office/drawing/2014/main" id="{A2253E70-AE6F-4BA9-834A-435262F5D7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>
          <a:extLst>
            <a:ext uri="{FF2B5EF4-FFF2-40B4-BE49-F238E27FC236}">
              <a16:creationId xmlns:a16="http://schemas.microsoft.com/office/drawing/2014/main" id="{09FDB3B2-AA67-4DF6-BA5C-3D0A6C7B65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>
          <a:extLst>
            <a:ext uri="{FF2B5EF4-FFF2-40B4-BE49-F238E27FC236}">
              <a16:creationId xmlns:a16="http://schemas.microsoft.com/office/drawing/2014/main" id="{81E9ECD9-6A43-453E-95CC-A043E90388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>
          <a:extLst>
            <a:ext uri="{FF2B5EF4-FFF2-40B4-BE49-F238E27FC236}">
              <a16:creationId xmlns:a16="http://schemas.microsoft.com/office/drawing/2014/main" id="{E9948FC4-380E-4C94-B697-D9890D07ED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>
          <a:extLst>
            <a:ext uri="{FF2B5EF4-FFF2-40B4-BE49-F238E27FC236}">
              <a16:creationId xmlns:a16="http://schemas.microsoft.com/office/drawing/2014/main" id="{A8640BB9-F13F-470F-B4D4-E93ECE80ED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>
          <a:extLst>
            <a:ext uri="{FF2B5EF4-FFF2-40B4-BE49-F238E27FC236}">
              <a16:creationId xmlns:a16="http://schemas.microsoft.com/office/drawing/2014/main" id="{DF72EE74-0B91-4C08-A57A-59451D1080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>
          <a:extLst>
            <a:ext uri="{FF2B5EF4-FFF2-40B4-BE49-F238E27FC236}">
              <a16:creationId xmlns:a16="http://schemas.microsoft.com/office/drawing/2014/main" id="{BF6281CB-1A97-48D0-8ABA-34A037DBDD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>
          <a:extLst>
            <a:ext uri="{FF2B5EF4-FFF2-40B4-BE49-F238E27FC236}">
              <a16:creationId xmlns:a16="http://schemas.microsoft.com/office/drawing/2014/main" id="{80C685CA-274F-406F-B3E5-E199601CA0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>
          <a:extLst>
            <a:ext uri="{FF2B5EF4-FFF2-40B4-BE49-F238E27FC236}">
              <a16:creationId xmlns:a16="http://schemas.microsoft.com/office/drawing/2014/main" id="{E518CBBD-28FC-42BB-A4BC-4E475DDFA3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>
          <a:extLst>
            <a:ext uri="{FF2B5EF4-FFF2-40B4-BE49-F238E27FC236}">
              <a16:creationId xmlns:a16="http://schemas.microsoft.com/office/drawing/2014/main" id="{FD86F760-C897-4B15-ACE6-78FD133AC2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>
          <a:extLst>
            <a:ext uri="{FF2B5EF4-FFF2-40B4-BE49-F238E27FC236}">
              <a16:creationId xmlns:a16="http://schemas.microsoft.com/office/drawing/2014/main" id="{59190D31-695A-4EB7-B332-64B062E9A5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>
          <a:extLst>
            <a:ext uri="{FF2B5EF4-FFF2-40B4-BE49-F238E27FC236}">
              <a16:creationId xmlns:a16="http://schemas.microsoft.com/office/drawing/2014/main" id="{37B0E961-1C55-4AEF-995C-76C65E8835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>
          <a:extLst>
            <a:ext uri="{FF2B5EF4-FFF2-40B4-BE49-F238E27FC236}">
              <a16:creationId xmlns:a16="http://schemas.microsoft.com/office/drawing/2014/main" id="{EF1D4E0F-929A-4715-825C-A290FB9FD0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>
          <a:extLst>
            <a:ext uri="{FF2B5EF4-FFF2-40B4-BE49-F238E27FC236}">
              <a16:creationId xmlns:a16="http://schemas.microsoft.com/office/drawing/2014/main" id="{696C1CEE-D2C5-4F19-A3D3-8E2DF9A900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>
          <a:extLst>
            <a:ext uri="{FF2B5EF4-FFF2-40B4-BE49-F238E27FC236}">
              <a16:creationId xmlns:a16="http://schemas.microsoft.com/office/drawing/2014/main" id="{475905D1-3360-428E-832E-16F8E21E98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>
          <a:extLst>
            <a:ext uri="{FF2B5EF4-FFF2-40B4-BE49-F238E27FC236}">
              <a16:creationId xmlns:a16="http://schemas.microsoft.com/office/drawing/2014/main" id="{E8BBB460-61BB-44A5-95B2-52CB1EFA8A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>
          <a:extLst>
            <a:ext uri="{FF2B5EF4-FFF2-40B4-BE49-F238E27FC236}">
              <a16:creationId xmlns:a16="http://schemas.microsoft.com/office/drawing/2014/main" id="{28E024DF-12D7-434D-A97C-3EED788184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>
          <a:extLst>
            <a:ext uri="{FF2B5EF4-FFF2-40B4-BE49-F238E27FC236}">
              <a16:creationId xmlns:a16="http://schemas.microsoft.com/office/drawing/2014/main" id="{16FBB3FC-72AF-4A13-9158-6AF84283F7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>
          <a:extLst>
            <a:ext uri="{FF2B5EF4-FFF2-40B4-BE49-F238E27FC236}">
              <a16:creationId xmlns:a16="http://schemas.microsoft.com/office/drawing/2014/main" id="{407A48F3-411C-46FA-AD96-2679ED147C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>
          <a:extLst>
            <a:ext uri="{FF2B5EF4-FFF2-40B4-BE49-F238E27FC236}">
              <a16:creationId xmlns:a16="http://schemas.microsoft.com/office/drawing/2014/main" id="{DF0E40AB-A361-4640-ADBC-FF076E11D8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>
          <a:extLst>
            <a:ext uri="{FF2B5EF4-FFF2-40B4-BE49-F238E27FC236}">
              <a16:creationId xmlns:a16="http://schemas.microsoft.com/office/drawing/2014/main" id="{882B7E01-241E-4CAD-9CA0-1B80659508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>
          <a:extLst>
            <a:ext uri="{FF2B5EF4-FFF2-40B4-BE49-F238E27FC236}">
              <a16:creationId xmlns:a16="http://schemas.microsoft.com/office/drawing/2014/main" id="{2911D1BF-1A2E-4B04-B832-868371012E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>
          <a:extLst>
            <a:ext uri="{FF2B5EF4-FFF2-40B4-BE49-F238E27FC236}">
              <a16:creationId xmlns:a16="http://schemas.microsoft.com/office/drawing/2014/main" id="{11454989-96FF-4B0D-911C-79D9093BFF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>
          <a:extLst>
            <a:ext uri="{FF2B5EF4-FFF2-40B4-BE49-F238E27FC236}">
              <a16:creationId xmlns:a16="http://schemas.microsoft.com/office/drawing/2014/main" id="{A0B0EDB6-5990-41C4-9E7B-083F2791AC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>
          <a:extLst>
            <a:ext uri="{FF2B5EF4-FFF2-40B4-BE49-F238E27FC236}">
              <a16:creationId xmlns:a16="http://schemas.microsoft.com/office/drawing/2014/main" id="{A30F30A3-11CB-4556-BD78-C75C2B6C13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>
          <a:extLst>
            <a:ext uri="{FF2B5EF4-FFF2-40B4-BE49-F238E27FC236}">
              <a16:creationId xmlns:a16="http://schemas.microsoft.com/office/drawing/2014/main" id="{F3C85129-5BC7-4B94-A182-4B8A5F489C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>
          <a:extLst>
            <a:ext uri="{FF2B5EF4-FFF2-40B4-BE49-F238E27FC236}">
              <a16:creationId xmlns:a16="http://schemas.microsoft.com/office/drawing/2014/main" id="{F1CBA3B1-F927-4418-848E-95F202C72F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>
          <a:extLst>
            <a:ext uri="{FF2B5EF4-FFF2-40B4-BE49-F238E27FC236}">
              <a16:creationId xmlns:a16="http://schemas.microsoft.com/office/drawing/2014/main" id="{193B6EC5-5A72-4640-A9E3-CE33D47E7E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>
          <a:extLst>
            <a:ext uri="{FF2B5EF4-FFF2-40B4-BE49-F238E27FC236}">
              <a16:creationId xmlns:a16="http://schemas.microsoft.com/office/drawing/2014/main" id="{3FC2DACA-6112-46A7-A1CC-35020511E4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>
          <a:extLst>
            <a:ext uri="{FF2B5EF4-FFF2-40B4-BE49-F238E27FC236}">
              <a16:creationId xmlns:a16="http://schemas.microsoft.com/office/drawing/2014/main" id="{A7BF3EB6-C238-4EAD-A141-4ACACB189E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>
          <a:extLst>
            <a:ext uri="{FF2B5EF4-FFF2-40B4-BE49-F238E27FC236}">
              <a16:creationId xmlns:a16="http://schemas.microsoft.com/office/drawing/2014/main" id="{E271928D-B95A-4B06-9208-9D3056F4C3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>
          <a:extLst>
            <a:ext uri="{FF2B5EF4-FFF2-40B4-BE49-F238E27FC236}">
              <a16:creationId xmlns:a16="http://schemas.microsoft.com/office/drawing/2014/main" id="{0BBE6254-E4FA-495C-983C-69015B0D9F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>
          <a:extLst>
            <a:ext uri="{FF2B5EF4-FFF2-40B4-BE49-F238E27FC236}">
              <a16:creationId xmlns:a16="http://schemas.microsoft.com/office/drawing/2014/main" id="{3F8F0B66-60FC-4A89-82CD-BC2BBC4CCF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>
          <a:extLst>
            <a:ext uri="{FF2B5EF4-FFF2-40B4-BE49-F238E27FC236}">
              <a16:creationId xmlns:a16="http://schemas.microsoft.com/office/drawing/2014/main" id="{9E0596DE-876C-4CB9-9D0D-5CA8CD1CB6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>
          <a:extLst>
            <a:ext uri="{FF2B5EF4-FFF2-40B4-BE49-F238E27FC236}">
              <a16:creationId xmlns:a16="http://schemas.microsoft.com/office/drawing/2014/main" id="{8967A7C9-B020-4A4A-90A9-A2E89CEDCA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>
          <a:extLst>
            <a:ext uri="{FF2B5EF4-FFF2-40B4-BE49-F238E27FC236}">
              <a16:creationId xmlns:a16="http://schemas.microsoft.com/office/drawing/2014/main" id="{C137BA1F-4665-4914-8F1A-BB3D50422F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>
          <a:extLst>
            <a:ext uri="{FF2B5EF4-FFF2-40B4-BE49-F238E27FC236}">
              <a16:creationId xmlns:a16="http://schemas.microsoft.com/office/drawing/2014/main" id="{5F86DBBD-C0DF-4ACE-8BA8-061B332536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2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>
          <a:extLst>
            <a:ext uri="{FF2B5EF4-FFF2-40B4-BE49-F238E27FC236}">
              <a16:creationId xmlns:a16="http://schemas.microsoft.com/office/drawing/2014/main" id="{24FF808E-49B7-4475-B241-F1A31C19D4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>
          <a:extLst>
            <a:ext uri="{FF2B5EF4-FFF2-40B4-BE49-F238E27FC236}">
              <a16:creationId xmlns:a16="http://schemas.microsoft.com/office/drawing/2014/main" id="{00CFBE59-ECE0-41B7-AF06-D2D17A10595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6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>
          <a:extLst>
            <a:ext uri="{FF2B5EF4-FFF2-40B4-BE49-F238E27FC236}">
              <a16:creationId xmlns:a16="http://schemas.microsoft.com/office/drawing/2014/main" id="{F49BF564-A3CF-413F-9D0C-E3E6C71F7B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3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>
          <a:extLst>
            <a:ext uri="{FF2B5EF4-FFF2-40B4-BE49-F238E27FC236}">
              <a16:creationId xmlns:a16="http://schemas.microsoft.com/office/drawing/2014/main" id="{041843AD-4376-42F6-B97E-6A0037F48F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0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>
          <a:extLst>
            <a:ext uri="{FF2B5EF4-FFF2-40B4-BE49-F238E27FC236}">
              <a16:creationId xmlns:a16="http://schemas.microsoft.com/office/drawing/2014/main" id="{61C1F980-99F2-40B9-BB3C-0D3D71F511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7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>
          <a:extLst>
            <a:ext uri="{FF2B5EF4-FFF2-40B4-BE49-F238E27FC236}">
              <a16:creationId xmlns:a16="http://schemas.microsoft.com/office/drawing/2014/main" id="{5DF11127-0C01-4A56-9082-4560787C77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>
          <a:extLst>
            <a:ext uri="{FF2B5EF4-FFF2-40B4-BE49-F238E27FC236}">
              <a16:creationId xmlns:a16="http://schemas.microsoft.com/office/drawing/2014/main" id="{BF401A5E-F5FE-4F83-8E03-BA8D3BDFC4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2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>
          <a:extLst>
            <a:ext uri="{FF2B5EF4-FFF2-40B4-BE49-F238E27FC236}">
              <a16:creationId xmlns:a16="http://schemas.microsoft.com/office/drawing/2014/main" id="{BD6D06C8-0A23-4D6B-8A82-6ABCD4EEC1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9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>
          <a:extLst>
            <a:ext uri="{FF2B5EF4-FFF2-40B4-BE49-F238E27FC236}">
              <a16:creationId xmlns:a16="http://schemas.microsoft.com/office/drawing/2014/main" id="{56D61111-F43D-47DB-A9E5-867DFE6AFE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6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>
          <a:extLst>
            <a:ext uri="{FF2B5EF4-FFF2-40B4-BE49-F238E27FC236}">
              <a16:creationId xmlns:a16="http://schemas.microsoft.com/office/drawing/2014/main" id="{13FA6188-2BC4-487B-8358-FFBC63FE49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3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>
          <a:extLst>
            <a:ext uri="{FF2B5EF4-FFF2-40B4-BE49-F238E27FC236}">
              <a16:creationId xmlns:a16="http://schemas.microsoft.com/office/drawing/2014/main" id="{12D1CB28-8DB9-4595-B8F9-087D7C4DD3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>
          <a:extLst>
            <a:ext uri="{FF2B5EF4-FFF2-40B4-BE49-F238E27FC236}">
              <a16:creationId xmlns:a16="http://schemas.microsoft.com/office/drawing/2014/main" id="{6DE93590-B0E3-4F25-9FB0-EA571C9690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7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>
          <a:extLst>
            <a:ext uri="{FF2B5EF4-FFF2-40B4-BE49-F238E27FC236}">
              <a16:creationId xmlns:a16="http://schemas.microsoft.com/office/drawing/2014/main" id="{6528C89D-244A-49FD-83B3-B24BF207B0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4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>
          <a:extLst>
            <a:ext uri="{FF2B5EF4-FFF2-40B4-BE49-F238E27FC236}">
              <a16:creationId xmlns:a16="http://schemas.microsoft.com/office/drawing/2014/main" id="{56EA2C57-8FC4-4516-9F05-F7E1EEA555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2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>
          <a:extLst>
            <a:ext uri="{FF2B5EF4-FFF2-40B4-BE49-F238E27FC236}">
              <a16:creationId xmlns:a16="http://schemas.microsoft.com/office/drawing/2014/main" id="{954E3AC6-01D0-4B6C-A1FC-8A4E147BB8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49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>
          <a:extLst>
            <a:ext uri="{FF2B5EF4-FFF2-40B4-BE49-F238E27FC236}">
              <a16:creationId xmlns:a16="http://schemas.microsoft.com/office/drawing/2014/main" id="{6B34CBF9-B049-43BE-94A8-E7C409881D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6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>
          <a:extLst>
            <a:ext uri="{FF2B5EF4-FFF2-40B4-BE49-F238E27FC236}">
              <a16:creationId xmlns:a16="http://schemas.microsoft.com/office/drawing/2014/main" id="{3B1C29EB-E075-4682-A13C-556E4BB45B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3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>
          <a:extLst>
            <a:ext uri="{FF2B5EF4-FFF2-40B4-BE49-F238E27FC236}">
              <a16:creationId xmlns:a16="http://schemas.microsoft.com/office/drawing/2014/main" id="{BEEC3A18-E872-4E7A-9214-19518BC127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0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>
          <a:extLst>
            <a:ext uri="{FF2B5EF4-FFF2-40B4-BE49-F238E27FC236}">
              <a16:creationId xmlns:a16="http://schemas.microsoft.com/office/drawing/2014/main" id="{762C4278-9EAE-4D0C-8D6D-AB1C631BAC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7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>
          <a:extLst>
            <a:ext uri="{FF2B5EF4-FFF2-40B4-BE49-F238E27FC236}">
              <a16:creationId xmlns:a16="http://schemas.microsoft.com/office/drawing/2014/main" id="{AC2B3680-6286-48C0-9B52-7CBC70D5A1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34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>
          <a:extLst>
            <a:ext uri="{FF2B5EF4-FFF2-40B4-BE49-F238E27FC236}">
              <a16:creationId xmlns:a16="http://schemas.microsoft.com/office/drawing/2014/main" id="{28570288-47DF-48E5-8D9E-5D8FB73E248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2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>
          <a:extLst>
            <a:ext uri="{FF2B5EF4-FFF2-40B4-BE49-F238E27FC236}">
              <a16:creationId xmlns:a16="http://schemas.microsoft.com/office/drawing/2014/main" id="{A3047B01-BB1D-4ADF-AB92-A0D9333C3F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9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>
          <a:extLst>
            <a:ext uri="{FF2B5EF4-FFF2-40B4-BE49-F238E27FC236}">
              <a16:creationId xmlns:a16="http://schemas.microsoft.com/office/drawing/2014/main" id="{D4707169-6A2D-41DD-A2C8-421310A486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6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>
          <a:extLst>
            <a:ext uri="{FF2B5EF4-FFF2-40B4-BE49-F238E27FC236}">
              <a16:creationId xmlns:a16="http://schemas.microsoft.com/office/drawing/2014/main" id="{6DFE2BBA-00F4-4C18-B112-41F556AF50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3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>
          <a:extLst>
            <a:ext uri="{FF2B5EF4-FFF2-40B4-BE49-F238E27FC236}">
              <a16:creationId xmlns:a16="http://schemas.microsoft.com/office/drawing/2014/main" id="{B523DF64-43D3-4E16-9653-4E3E4D554A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0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>
          <a:extLst>
            <a:ext uri="{FF2B5EF4-FFF2-40B4-BE49-F238E27FC236}">
              <a16:creationId xmlns:a16="http://schemas.microsoft.com/office/drawing/2014/main" id="{96A397E9-7F1A-48E3-A7BE-AE5BF4DD8F4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7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>
          <a:extLst>
            <a:ext uri="{FF2B5EF4-FFF2-40B4-BE49-F238E27FC236}">
              <a16:creationId xmlns:a16="http://schemas.microsoft.com/office/drawing/2014/main" id="{92692631-123A-4A0F-9A2B-D70E10310A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54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>
          <a:extLst>
            <a:ext uri="{FF2B5EF4-FFF2-40B4-BE49-F238E27FC236}">
              <a16:creationId xmlns:a16="http://schemas.microsoft.com/office/drawing/2014/main" id="{96A0F281-F5DF-4B21-A239-7F772B1152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2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>
          <a:extLst>
            <a:ext uri="{FF2B5EF4-FFF2-40B4-BE49-F238E27FC236}">
              <a16:creationId xmlns:a16="http://schemas.microsoft.com/office/drawing/2014/main" id="{B8FBEDCA-E33C-43D5-B3F5-D12E272104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89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>
          <a:extLst>
            <a:ext uri="{FF2B5EF4-FFF2-40B4-BE49-F238E27FC236}">
              <a16:creationId xmlns:a16="http://schemas.microsoft.com/office/drawing/2014/main" id="{C907B875-6A58-458C-BBA2-767763FBB2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06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>
          <a:extLst>
            <a:ext uri="{FF2B5EF4-FFF2-40B4-BE49-F238E27FC236}">
              <a16:creationId xmlns:a16="http://schemas.microsoft.com/office/drawing/2014/main" id="{52710AEA-78ED-41BF-A944-D9E8C3B267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23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>
          <a:extLst>
            <a:ext uri="{FF2B5EF4-FFF2-40B4-BE49-F238E27FC236}">
              <a16:creationId xmlns:a16="http://schemas.microsoft.com/office/drawing/2014/main" id="{6110D4BD-981D-48BE-B8AB-5212DBFA82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40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>
          <a:extLst>
            <a:ext uri="{FF2B5EF4-FFF2-40B4-BE49-F238E27FC236}">
              <a16:creationId xmlns:a16="http://schemas.microsoft.com/office/drawing/2014/main" id="{0B9893C4-86E9-47C8-81BB-D12115EE23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57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>
          <a:extLst>
            <a:ext uri="{FF2B5EF4-FFF2-40B4-BE49-F238E27FC236}">
              <a16:creationId xmlns:a16="http://schemas.microsoft.com/office/drawing/2014/main" id="{36364298-15F9-400F-86F0-A461282837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75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>
          <a:extLst>
            <a:ext uri="{FF2B5EF4-FFF2-40B4-BE49-F238E27FC236}">
              <a16:creationId xmlns:a16="http://schemas.microsoft.com/office/drawing/2014/main" id="{3EE1E24B-7325-4B70-BFDB-916A9AD77E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2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>
          <a:extLst>
            <a:ext uri="{FF2B5EF4-FFF2-40B4-BE49-F238E27FC236}">
              <a16:creationId xmlns:a16="http://schemas.microsoft.com/office/drawing/2014/main" id="{DF6DB8A2-55F1-4EC7-B155-6B193F2BD4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9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>
          <a:extLst>
            <a:ext uri="{FF2B5EF4-FFF2-40B4-BE49-F238E27FC236}">
              <a16:creationId xmlns:a16="http://schemas.microsoft.com/office/drawing/2014/main" id="{97C52B21-4317-4A00-95D6-06AF3DB3DF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26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>
          <a:extLst>
            <a:ext uri="{FF2B5EF4-FFF2-40B4-BE49-F238E27FC236}">
              <a16:creationId xmlns:a16="http://schemas.microsoft.com/office/drawing/2014/main" id="{A50C4AAA-57E7-4122-ACA7-5F70D519DB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43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>
          <a:extLst>
            <a:ext uri="{FF2B5EF4-FFF2-40B4-BE49-F238E27FC236}">
              <a16:creationId xmlns:a16="http://schemas.microsoft.com/office/drawing/2014/main" id="{0C138EB5-A7F5-48EE-B9BC-FBC714A539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0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>
          <a:extLst>
            <a:ext uri="{FF2B5EF4-FFF2-40B4-BE49-F238E27FC236}">
              <a16:creationId xmlns:a16="http://schemas.microsoft.com/office/drawing/2014/main" id="{28656BE8-2E62-4F2A-8FD5-C130C3F0B2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7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>
          <a:extLst>
            <a:ext uri="{FF2B5EF4-FFF2-40B4-BE49-F238E27FC236}">
              <a16:creationId xmlns:a16="http://schemas.microsoft.com/office/drawing/2014/main" id="{1CFDEB95-9733-4F42-B456-D9D0EF1714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95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>
          <a:extLst>
            <a:ext uri="{FF2B5EF4-FFF2-40B4-BE49-F238E27FC236}">
              <a16:creationId xmlns:a16="http://schemas.microsoft.com/office/drawing/2014/main" id="{7C8F274B-6C09-4684-B2FA-63893126DD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12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>
          <a:extLst>
            <a:ext uri="{FF2B5EF4-FFF2-40B4-BE49-F238E27FC236}">
              <a16:creationId xmlns:a16="http://schemas.microsoft.com/office/drawing/2014/main" id="{5456BAA4-A288-4B10-A989-E4F4DD634F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9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>
          <a:extLst>
            <a:ext uri="{FF2B5EF4-FFF2-40B4-BE49-F238E27FC236}">
              <a16:creationId xmlns:a16="http://schemas.microsoft.com/office/drawing/2014/main" id="{8875811A-C576-45ED-9DB7-0967AC1C7F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6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>
          <a:extLst>
            <a:ext uri="{FF2B5EF4-FFF2-40B4-BE49-F238E27FC236}">
              <a16:creationId xmlns:a16="http://schemas.microsoft.com/office/drawing/2014/main" id="{F67F858B-79AD-40EE-956E-56A11DE664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3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>
          <a:extLst>
            <a:ext uri="{FF2B5EF4-FFF2-40B4-BE49-F238E27FC236}">
              <a16:creationId xmlns:a16="http://schemas.microsoft.com/office/drawing/2014/main" id="{52AD5DAA-BDE6-4142-8DB8-FCDCB7E613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0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>
          <a:extLst>
            <a:ext uri="{FF2B5EF4-FFF2-40B4-BE49-F238E27FC236}">
              <a16:creationId xmlns:a16="http://schemas.microsoft.com/office/drawing/2014/main" id="{2B3FF089-A6B7-45FE-A61F-6C425840E7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97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>
          <a:extLst>
            <a:ext uri="{FF2B5EF4-FFF2-40B4-BE49-F238E27FC236}">
              <a16:creationId xmlns:a16="http://schemas.microsoft.com/office/drawing/2014/main" id="{0C65364C-4EA6-430A-B9EE-49C8459380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15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>
          <a:extLst>
            <a:ext uri="{FF2B5EF4-FFF2-40B4-BE49-F238E27FC236}">
              <a16:creationId xmlns:a16="http://schemas.microsoft.com/office/drawing/2014/main" id="{51A16C4F-5613-4D0A-B383-BE77665498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32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>
          <a:extLst>
            <a:ext uri="{FF2B5EF4-FFF2-40B4-BE49-F238E27FC236}">
              <a16:creationId xmlns:a16="http://schemas.microsoft.com/office/drawing/2014/main" id="{D960C5A7-ADB0-4731-853F-12916A8534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49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>
          <a:extLst>
            <a:ext uri="{FF2B5EF4-FFF2-40B4-BE49-F238E27FC236}">
              <a16:creationId xmlns:a16="http://schemas.microsoft.com/office/drawing/2014/main" id="{B3D79654-05F8-46B0-8C71-F4F65DCDAD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66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>
          <a:extLst>
            <a:ext uri="{FF2B5EF4-FFF2-40B4-BE49-F238E27FC236}">
              <a16:creationId xmlns:a16="http://schemas.microsoft.com/office/drawing/2014/main" id="{DC08B50C-122F-4E19-9B77-568368AFEF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83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>
          <a:extLst>
            <a:ext uri="{FF2B5EF4-FFF2-40B4-BE49-F238E27FC236}">
              <a16:creationId xmlns:a16="http://schemas.microsoft.com/office/drawing/2014/main" id="{4FA972F1-7550-4C5C-9B4B-C08B0E2F78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00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>
          <a:extLst>
            <a:ext uri="{FF2B5EF4-FFF2-40B4-BE49-F238E27FC236}">
              <a16:creationId xmlns:a16="http://schemas.microsoft.com/office/drawing/2014/main" id="{CA846041-C35E-4633-A850-A22E974E77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17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>
          <a:extLst>
            <a:ext uri="{FF2B5EF4-FFF2-40B4-BE49-F238E27FC236}">
              <a16:creationId xmlns:a16="http://schemas.microsoft.com/office/drawing/2014/main" id="{51DC2168-DD50-42BB-94EE-8772F5D1B2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35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>
          <a:extLst>
            <a:ext uri="{FF2B5EF4-FFF2-40B4-BE49-F238E27FC236}">
              <a16:creationId xmlns:a16="http://schemas.microsoft.com/office/drawing/2014/main" id="{74ABF1AC-5E39-420B-A655-2C461EB109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2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>
          <a:extLst>
            <a:ext uri="{FF2B5EF4-FFF2-40B4-BE49-F238E27FC236}">
              <a16:creationId xmlns:a16="http://schemas.microsoft.com/office/drawing/2014/main" id="{D45AB2E1-D475-452B-8538-2B718C950C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69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>
          <a:extLst>
            <a:ext uri="{FF2B5EF4-FFF2-40B4-BE49-F238E27FC236}">
              <a16:creationId xmlns:a16="http://schemas.microsoft.com/office/drawing/2014/main" id="{2A8742A2-1469-44F9-94BD-1E0BC39B2B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86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>
          <a:extLst>
            <a:ext uri="{FF2B5EF4-FFF2-40B4-BE49-F238E27FC236}">
              <a16:creationId xmlns:a16="http://schemas.microsoft.com/office/drawing/2014/main" id="{EB29CBCE-13EC-464A-A05A-4F6E2C53FC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3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>
          <a:extLst>
            <a:ext uri="{FF2B5EF4-FFF2-40B4-BE49-F238E27FC236}">
              <a16:creationId xmlns:a16="http://schemas.microsoft.com/office/drawing/2014/main" id="{F9131C81-17F5-4188-8948-25D7C65962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20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3" name="Picture@5C\Qopen@" descr="@5C\Qopen@">
          <a:extLst>
            <a:ext uri="{FF2B5EF4-FFF2-40B4-BE49-F238E27FC236}">
              <a16:creationId xmlns:a16="http://schemas.microsoft.com/office/drawing/2014/main" id="{EB247C55-C652-4A3C-A313-A25E23FC0A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37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4" name="Picture@5C\Qopen@" descr="@5C\Qopen@">
          <a:extLst>
            <a:ext uri="{FF2B5EF4-FFF2-40B4-BE49-F238E27FC236}">
              <a16:creationId xmlns:a16="http://schemas.microsoft.com/office/drawing/2014/main" id="{984919F9-CEEE-49E9-BB0D-F76201DDC6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55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365" name="Picture@5C\Qopen@" descr="@5C\Qopen@">
          <a:extLst>
            <a:ext uri="{FF2B5EF4-FFF2-40B4-BE49-F238E27FC236}">
              <a16:creationId xmlns:a16="http://schemas.microsoft.com/office/drawing/2014/main" id="{A85A480D-4656-4CB2-9938-2AD04A5D91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72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152400</xdr:colOff>
      <xdr:row>365</xdr:row>
      <xdr:rowOff>133350</xdr:rowOff>
    </xdr:to>
    <xdr:pic>
      <xdr:nvPicPr>
        <xdr:cNvPr id="366" name="Picture@5C\Qopen@" descr="@5C\Qopen@">
          <a:extLst>
            <a:ext uri="{FF2B5EF4-FFF2-40B4-BE49-F238E27FC236}">
              <a16:creationId xmlns:a16="http://schemas.microsoft.com/office/drawing/2014/main" id="{A9FED481-DE5D-44E3-B01D-0C7813369F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89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152400</xdr:colOff>
      <xdr:row>366</xdr:row>
      <xdr:rowOff>133350</xdr:rowOff>
    </xdr:to>
    <xdr:pic>
      <xdr:nvPicPr>
        <xdr:cNvPr id="367" name="Picture@5C\Qopen@" descr="@5C\Qopen@">
          <a:extLst>
            <a:ext uri="{FF2B5EF4-FFF2-40B4-BE49-F238E27FC236}">
              <a16:creationId xmlns:a16="http://schemas.microsoft.com/office/drawing/2014/main" id="{6450C045-0AA2-4989-814B-EE35B25FEF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6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152400</xdr:colOff>
      <xdr:row>367</xdr:row>
      <xdr:rowOff>133350</xdr:rowOff>
    </xdr:to>
    <xdr:pic>
      <xdr:nvPicPr>
        <xdr:cNvPr id="368" name="Picture@5C\Qopen@" descr="@5C\Qopen@">
          <a:extLst>
            <a:ext uri="{FF2B5EF4-FFF2-40B4-BE49-F238E27FC236}">
              <a16:creationId xmlns:a16="http://schemas.microsoft.com/office/drawing/2014/main" id="{0C055FA7-57FE-47A4-B999-9E06FC7ACE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3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133350</xdr:rowOff>
    </xdr:to>
    <xdr:pic>
      <xdr:nvPicPr>
        <xdr:cNvPr id="369" name="Picture@5C\Qopen@" descr="@5C\Qopen@">
          <a:extLst>
            <a:ext uri="{FF2B5EF4-FFF2-40B4-BE49-F238E27FC236}">
              <a16:creationId xmlns:a16="http://schemas.microsoft.com/office/drawing/2014/main" id="{EEDA5039-6A94-4EE9-AD33-F9F6C25998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0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152400</xdr:colOff>
      <xdr:row>369</xdr:row>
      <xdr:rowOff>133350</xdr:rowOff>
    </xdr:to>
    <xdr:pic>
      <xdr:nvPicPr>
        <xdr:cNvPr id="370" name="Picture@5C\Qopen@" descr="@5C\Qopen@">
          <a:extLst>
            <a:ext uri="{FF2B5EF4-FFF2-40B4-BE49-F238E27FC236}">
              <a16:creationId xmlns:a16="http://schemas.microsoft.com/office/drawing/2014/main" id="{0B717FB6-F617-4E04-9FCF-492ACE98BA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7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152400</xdr:colOff>
      <xdr:row>370</xdr:row>
      <xdr:rowOff>133350</xdr:rowOff>
    </xdr:to>
    <xdr:pic>
      <xdr:nvPicPr>
        <xdr:cNvPr id="371" name="Picture@5C\Qopen@" descr="@5C\Qopen@">
          <a:extLst>
            <a:ext uri="{FF2B5EF4-FFF2-40B4-BE49-F238E27FC236}">
              <a16:creationId xmlns:a16="http://schemas.microsoft.com/office/drawing/2014/main" id="{DA4F198B-6667-4051-B3AC-E5375BC22EA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75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152400</xdr:colOff>
      <xdr:row>371</xdr:row>
      <xdr:rowOff>133350</xdr:rowOff>
    </xdr:to>
    <xdr:pic>
      <xdr:nvPicPr>
        <xdr:cNvPr id="372" name="Picture@5C\Qopen@" descr="@5C\Qopen@">
          <a:extLst>
            <a:ext uri="{FF2B5EF4-FFF2-40B4-BE49-F238E27FC236}">
              <a16:creationId xmlns:a16="http://schemas.microsoft.com/office/drawing/2014/main" id="{E324D614-1921-473B-A674-2313C0B520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92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152400</xdr:colOff>
      <xdr:row>372</xdr:row>
      <xdr:rowOff>133350</xdr:rowOff>
    </xdr:to>
    <xdr:pic>
      <xdr:nvPicPr>
        <xdr:cNvPr id="373" name="Picture@5C\Qopen@" descr="@5C\Qopen@">
          <a:extLst>
            <a:ext uri="{FF2B5EF4-FFF2-40B4-BE49-F238E27FC236}">
              <a16:creationId xmlns:a16="http://schemas.microsoft.com/office/drawing/2014/main" id="{2DFD4407-7522-406C-86E6-8E2A610F45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09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152400</xdr:colOff>
      <xdr:row>373</xdr:row>
      <xdr:rowOff>133350</xdr:rowOff>
    </xdr:to>
    <xdr:pic>
      <xdr:nvPicPr>
        <xdr:cNvPr id="374" name="Picture@5C\Qopen@" descr="@5C\Qopen@">
          <a:extLst>
            <a:ext uri="{FF2B5EF4-FFF2-40B4-BE49-F238E27FC236}">
              <a16:creationId xmlns:a16="http://schemas.microsoft.com/office/drawing/2014/main" id="{354A91AB-524B-408C-9D5B-A8733A86A3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26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152400</xdr:colOff>
      <xdr:row>374</xdr:row>
      <xdr:rowOff>133350</xdr:rowOff>
    </xdr:to>
    <xdr:pic>
      <xdr:nvPicPr>
        <xdr:cNvPr id="375" name="Picture@5C\Qopen@" descr="@5C\Qopen@">
          <a:extLst>
            <a:ext uri="{FF2B5EF4-FFF2-40B4-BE49-F238E27FC236}">
              <a16:creationId xmlns:a16="http://schemas.microsoft.com/office/drawing/2014/main" id="{ECE346C4-36D8-4CC7-96BB-E55490D309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3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152400</xdr:colOff>
      <xdr:row>375</xdr:row>
      <xdr:rowOff>133350</xdr:rowOff>
    </xdr:to>
    <xdr:pic>
      <xdr:nvPicPr>
        <xdr:cNvPr id="376" name="Picture@5C\Qopen@" descr="@5C\Qopen@">
          <a:extLst>
            <a:ext uri="{FF2B5EF4-FFF2-40B4-BE49-F238E27FC236}">
              <a16:creationId xmlns:a16="http://schemas.microsoft.com/office/drawing/2014/main" id="{EC91D59B-8D70-46F8-B3FE-EFE1FE85EE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60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152400</xdr:colOff>
      <xdr:row>376</xdr:row>
      <xdr:rowOff>133350</xdr:rowOff>
    </xdr:to>
    <xdr:pic>
      <xdr:nvPicPr>
        <xdr:cNvPr id="377" name="Picture@5C\Qopen@" descr="@5C\Qopen@">
          <a:extLst>
            <a:ext uri="{FF2B5EF4-FFF2-40B4-BE49-F238E27FC236}">
              <a16:creationId xmlns:a16="http://schemas.microsoft.com/office/drawing/2014/main" id="{8CA46A34-6E1D-4688-8665-9970DDFCF2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152400</xdr:colOff>
      <xdr:row>377</xdr:row>
      <xdr:rowOff>133350</xdr:rowOff>
    </xdr:to>
    <xdr:pic>
      <xdr:nvPicPr>
        <xdr:cNvPr id="378" name="Picture@5C\Qopen@" descr="@5C\Qopen@">
          <a:extLst>
            <a:ext uri="{FF2B5EF4-FFF2-40B4-BE49-F238E27FC236}">
              <a16:creationId xmlns:a16="http://schemas.microsoft.com/office/drawing/2014/main" id="{2F0CD858-AD25-41F1-9598-C149175B3D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5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152400</xdr:colOff>
      <xdr:row>378</xdr:row>
      <xdr:rowOff>133350</xdr:rowOff>
    </xdr:to>
    <xdr:pic>
      <xdr:nvPicPr>
        <xdr:cNvPr id="379" name="Picture@5C\Qopen@" descr="@5C\Qopen@">
          <a:extLst>
            <a:ext uri="{FF2B5EF4-FFF2-40B4-BE49-F238E27FC236}">
              <a16:creationId xmlns:a16="http://schemas.microsoft.com/office/drawing/2014/main" id="{9691ECC0-3FC7-4BAF-A05E-B166C31096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12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152400</xdr:colOff>
      <xdr:row>379</xdr:row>
      <xdr:rowOff>133350</xdr:rowOff>
    </xdr:to>
    <xdr:pic>
      <xdr:nvPicPr>
        <xdr:cNvPr id="380" name="Picture@5C\Qopen@" descr="@5C\Qopen@">
          <a:extLst>
            <a:ext uri="{FF2B5EF4-FFF2-40B4-BE49-F238E27FC236}">
              <a16:creationId xmlns:a16="http://schemas.microsoft.com/office/drawing/2014/main" id="{0BAE7F7B-3C46-49C8-8ADD-15EBE4245E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9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152400</xdr:colOff>
      <xdr:row>380</xdr:row>
      <xdr:rowOff>133350</xdr:rowOff>
    </xdr:to>
    <xdr:pic>
      <xdr:nvPicPr>
        <xdr:cNvPr id="381" name="Picture@5C\Qopen@" descr="@5C\Qopen@">
          <a:extLst>
            <a:ext uri="{FF2B5EF4-FFF2-40B4-BE49-F238E27FC236}">
              <a16:creationId xmlns:a16="http://schemas.microsoft.com/office/drawing/2014/main" id="{7B305FB2-AB34-4FC4-8516-24ED434BCA8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46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152400</xdr:colOff>
      <xdr:row>381</xdr:row>
      <xdr:rowOff>133350</xdr:rowOff>
    </xdr:to>
    <xdr:pic>
      <xdr:nvPicPr>
        <xdr:cNvPr id="382" name="Picture@5C\Qopen@" descr="@5C\Qopen@">
          <a:extLst>
            <a:ext uri="{FF2B5EF4-FFF2-40B4-BE49-F238E27FC236}">
              <a16:creationId xmlns:a16="http://schemas.microsoft.com/office/drawing/2014/main" id="{1CA1996E-5F30-4830-83B4-E4DCA142E2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63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152400</xdr:colOff>
      <xdr:row>382</xdr:row>
      <xdr:rowOff>133350</xdr:rowOff>
    </xdr:to>
    <xdr:pic>
      <xdr:nvPicPr>
        <xdr:cNvPr id="383" name="Picture@5C\Qopen@" descr="@5C\Qopen@">
          <a:extLst>
            <a:ext uri="{FF2B5EF4-FFF2-40B4-BE49-F238E27FC236}">
              <a16:creationId xmlns:a16="http://schemas.microsoft.com/office/drawing/2014/main" id="{67A14993-844E-4FAC-85F9-5C489E4142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80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152400</xdr:colOff>
      <xdr:row>383</xdr:row>
      <xdr:rowOff>133350</xdr:rowOff>
    </xdr:to>
    <xdr:pic>
      <xdr:nvPicPr>
        <xdr:cNvPr id="384" name="Picture@5C\Qopen@" descr="@5C\Qopen@">
          <a:extLst>
            <a:ext uri="{FF2B5EF4-FFF2-40B4-BE49-F238E27FC236}">
              <a16:creationId xmlns:a16="http://schemas.microsoft.com/office/drawing/2014/main" id="{4A860581-335F-4CDB-974E-8B018947C0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97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152400</xdr:colOff>
      <xdr:row>384</xdr:row>
      <xdr:rowOff>133350</xdr:rowOff>
    </xdr:to>
    <xdr:pic>
      <xdr:nvPicPr>
        <xdr:cNvPr id="385" name="Picture@5C\Qopen@" descr="@5C\Qopen@">
          <a:extLst>
            <a:ext uri="{FF2B5EF4-FFF2-40B4-BE49-F238E27FC236}">
              <a16:creationId xmlns:a16="http://schemas.microsoft.com/office/drawing/2014/main" id="{4270D337-9A63-455B-A810-C695D86A14F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15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152400</xdr:colOff>
      <xdr:row>385</xdr:row>
      <xdr:rowOff>133350</xdr:rowOff>
    </xdr:to>
    <xdr:pic>
      <xdr:nvPicPr>
        <xdr:cNvPr id="386" name="Picture@5C\Qopen@" descr="@5C\Qopen@">
          <a:extLst>
            <a:ext uri="{FF2B5EF4-FFF2-40B4-BE49-F238E27FC236}">
              <a16:creationId xmlns:a16="http://schemas.microsoft.com/office/drawing/2014/main" id="{C71732F6-5B04-4DC0-A879-8A88F32559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32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152400</xdr:colOff>
      <xdr:row>386</xdr:row>
      <xdr:rowOff>133350</xdr:rowOff>
    </xdr:to>
    <xdr:pic>
      <xdr:nvPicPr>
        <xdr:cNvPr id="387" name="Picture@5C\Qopen@" descr="@5C\Qopen@">
          <a:extLst>
            <a:ext uri="{FF2B5EF4-FFF2-40B4-BE49-F238E27FC236}">
              <a16:creationId xmlns:a16="http://schemas.microsoft.com/office/drawing/2014/main" id="{2D9FCB68-C06B-49D5-8810-DDCCC1D0B0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49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152400</xdr:colOff>
      <xdr:row>387</xdr:row>
      <xdr:rowOff>133350</xdr:rowOff>
    </xdr:to>
    <xdr:pic>
      <xdr:nvPicPr>
        <xdr:cNvPr id="388" name="Picture@5C\Qopen@" descr="@5C\Qopen@">
          <a:extLst>
            <a:ext uri="{FF2B5EF4-FFF2-40B4-BE49-F238E27FC236}">
              <a16:creationId xmlns:a16="http://schemas.microsoft.com/office/drawing/2014/main" id="{BF2D3A04-4677-4C80-980E-F46D362DC5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6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152400</xdr:colOff>
      <xdr:row>388</xdr:row>
      <xdr:rowOff>133350</xdr:rowOff>
    </xdr:to>
    <xdr:pic>
      <xdr:nvPicPr>
        <xdr:cNvPr id="389" name="Picture@5C\Qopen@" descr="@5C\Qopen@">
          <a:extLst>
            <a:ext uri="{FF2B5EF4-FFF2-40B4-BE49-F238E27FC236}">
              <a16:creationId xmlns:a16="http://schemas.microsoft.com/office/drawing/2014/main" id="{FCA226AD-30D4-418B-8C8E-7CB23E67BB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3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152400</xdr:colOff>
      <xdr:row>389</xdr:row>
      <xdr:rowOff>133350</xdr:rowOff>
    </xdr:to>
    <xdr:pic>
      <xdr:nvPicPr>
        <xdr:cNvPr id="390" name="Picture@5C\Qopen@" descr="@5C\Qopen@">
          <a:extLst>
            <a:ext uri="{FF2B5EF4-FFF2-40B4-BE49-F238E27FC236}">
              <a16:creationId xmlns:a16="http://schemas.microsoft.com/office/drawing/2014/main" id="{24CEFA56-88F9-4D55-BB09-59D5840C63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0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152400</xdr:colOff>
      <xdr:row>390</xdr:row>
      <xdr:rowOff>133350</xdr:rowOff>
    </xdr:to>
    <xdr:pic>
      <xdr:nvPicPr>
        <xdr:cNvPr id="391" name="Picture@5C\Qopen@" descr="@5C\Qopen@">
          <a:extLst>
            <a:ext uri="{FF2B5EF4-FFF2-40B4-BE49-F238E27FC236}">
              <a16:creationId xmlns:a16="http://schemas.microsoft.com/office/drawing/2014/main" id="{5458548F-7AE7-4BE6-A860-4F26B2BD8E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17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152400</xdr:colOff>
      <xdr:row>391</xdr:row>
      <xdr:rowOff>133350</xdr:rowOff>
    </xdr:to>
    <xdr:pic>
      <xdr:nvPicPr>
        <xdr:cNvPr id="392" name="Picture@5C\Qopen@" descr="@5C\Qopen@">
          <a:extLst>
            <a:ext uri="{FF2B5EF4-FFF2-40B4-BE49-F238E27FC236}">
              <a16:creationId xmlns:a16="http://schemas.microsoft.com/office/drawing/2014/main" id="{3D94E5BF-963C-481D-A73A-10953BC292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35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152400</xdr:colOff>
      <xdr:row>392</xdr:row>
      <xdr:rowOff>133350</xdr:rowOff>
    </xdr:to>
    <xdr:pic>
      <xdr:nvPicPr>
        <xdr:cNvPr id="393" name="Picture@5C\Qopen@" descr="@5C\Qopen@">
          <a:extLst>
            <a:ext uri="{FF2B5EF4-FFF2-40B4-BE49-F238E27FC236}">
              <a16:creationId xmlns:a16="http://schemas.microsoft.com/office/drawing/2014/main" id="{1C00738D-A14F-43DE-A886-F690F5F87C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2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152400</xdr:colOff>
      <xdr:row>393</xdr:row>
      <xdr:rowOff>133350</xdr:rowOff>
    </xdr:to>
    <xdr:pic>
      <xdr:nvPicPr>
        <xdr:cNvPr id="394" name="Picture@5C\Qopen@" descr="@5C\Qopen@">
          <a:extLst>
            <a:ext uri="{FF2B5EF4-FFF2-40B4-BE49-F238E27FC236}">
              <a16:creationId xmlns:a16="http://schemas.microsoft.com/office/drawing/2014/main" id="{E905C439-26C1-4506-BBE6-A2555C01D1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69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152400</xdr:colOff>
      <xdr:row>394</xdr:row>
      <xdr:rowOff>133350</xdr:rowOff>
    </xdr:to>
    <xdr:pic>
      <xdr:nvPicPr>
        <xdr:cNvPr id="395" name="Picture@5C\Qopen@" descr="@5C\Qopen@">
          <a:extLst>
            <a:ext uri="{FF2B5EF4-FFF2-40B4-BE49-F238E27FC236}">
              <a16:creationId xmlns:a16="http://schemas.microsoft.com/office/drawing/2014/main" id="{405A8BFC-A069-425F-95B5-ACFF8B026E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86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152400</xdr:colOff>
      <xdr:row>395</xdr:row>
      <xdr:rowOff>133350</xdr:rowOff>
    </xdr:to>
    <xdr:pic>
      <xdr:nvPicPr>
        <xdr:cNvPr id="396" name="Picture@5C\Qopen@" descr="@5C\Qopen@">
          <a:extLst>
            <a:ext uri="{FF2B5EF4-FFF2-40B4-BE49-F238E27FC236}">
              <a16:creationId xmlns:a16="http://schemas.microsoft.com/office/drawing/2014/main" id="{538C9048-241F-4B3D-9DCD-67AAF69EA5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03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152400</xdr:colOff>
      <xdr:row>396</xdr:row>
      <xdr:rowOff>133350</xdr:rowOff>
    </xdr:to>
    <xdr:pic>
      <xdr:nvPicPr>
        <xdr:cNvPr id="397" name="Picture@5C\Qopen@" descr="@5C\Qopen@">
          <a:extLst>
            <a:ext uri="{FF2B5EF4-FFF2-40B4-BE49-F238E27FC236}">
              <a16:creationId xmlns:a16="http://schemas.microsoft.com/office/drawing/2014/main" id="{CABF61AB-5317-4BFC-86B8-3A69D970E3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0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152400</xdr:colOff>
      <xdr:row>397</xdr:row>
      <xdr:rowOff>133350</xdr:rowOff>
    </xdr:to>
    <xdr:pic>
      <xdr:nvPicPr>
        <xdr:cNvPr id="398" name="Picture@5C\Qopen@" descr="@5C\Qopen@">
          <a:extLst>
            <a:ext uri="{FF2B5EF4-FFF2-40B4-BE49-F238E27FC236}">
              <a16:creationId xmlns:a16="http://schemas.microsoft.com/office/drawing/2014/main" id="{FCB40E57-280F-4746-8AAD-6627AF5208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37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152400</xdr:colOff>
      <xdr:row>398</xdr:row>
      <xdr:rowOff>133350</xdr:rowOff>
    </xdr:to>
    <xdr:pic>
      <xdr:nvPicPr>
        <xdr:cNvPr id="399" name="Picture@5C\Qopen@" descr="@5C\Qopen@">
          <a:extLst>
            <a:ext uri="{FF2B5EF4-FFF2-40B4-BE49-F238E27FC236}">
              <a16:creationId xmlns:a16="http://schemas.microsoft.com/office/drawing/2014/main" id="{F292DBC7-F543-47D8-8B55-1AD6AF5ED9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713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152400</xdr:colOff>
      <xdr:row>399</xdr:row>
      <xdr:rowOff>133350</xdr:rowOff>
    </xdr:to>
    <xdr:pic>
      <xdr:nvPicPr>
        <xdr:cNvPr id="400" name="Picture@5C\Qopen@" descr="@5C\Qopen@">
          <a:extLst>
            <a:ext uri="{FF2B5EF4-FFF2-40B4-BE49-F238E27FC236}">
              <a16:creationId xmlns:a16="http://schemas.microsoft.com/office/drawing/2014/main" id="{A0224E60-6F3B-48BC-9191-D37A563310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04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152400</xdr:colOff>
      <xdr:row>400</xdr:row>
      <xdr:rowOff>133350</xdr:rowOff>
    </xdr:to>
    <xdr:pic>
      <xdr:nvPicPr>
        <xdr:cNvPr id="401" name="Picture@5C\Qopen@" descr="@5C\Qopen@">
          <a:extLst>
            <a:ext uri="{FF2B5EF4-FFF2-40B4-BE49-F238E27FC236}">
              <a16:creationId xmlns:a16="http://schemas.microsoft.com/office/drawing/2014/main" id="{5AB6322D-116F-4A37-94EB-0F11DE4BBE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21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152400</xdr:colOff>
      <xdr:row>401</xdr:row>
      <xdr:rowOff>133350</xdr:rowOff>
    </xdr:to>
    <xdr:pic>
      <xdr:nvPicPr>
        <xdr:cNvPr id="402" name="Picture@5C\Qopen@" descr="@5C\Qopen@">
          <a:extLst>
            <a:ext uri="{FF2B5EF4-FFF2-40B4-BE49-F238E27FC236}">
              <a16:creationId xmlns:a16="http://schemas.microsoft.com/office/drawing/2014/main" id="{1EF90D0C-5C7A-4A71-A95D-CA7CFE73C7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38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152400</xdr:colOff>
      <xdr:row>402</xdr:row>
      <xdr:rowOff>133350</xdr:rowOff>
    </xdr:to>
    <xdr:pic>
      <xdr:nvPicPr>
        <xdr:cNvPr id="403" name="Picture@5C\Qopen@" descr="@5C\Qopen@">
          <a:extLst>
            <a:ext uri="{FF2B5EF4-FFF2-40B4-BE49-F238E27FC236}">
              <a16:creationId xmlns:a16="http://schemas.microsoft.com/office/drawing/2014/main" id="{06E19941-EFB4-45D7-B2DB-1E92394E00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6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152400</xdr:colOff>
      <xdr:row>403</xdr:row>
      <xdr:rowOff>133350</xdr:rowOff>
    </xdr:to>
    <xdr:pic>
      <xdr:nvPicPr>
        <xdr:cNvPr id="404" name="Picture@5C\Qopen@" descr="@5C\Qopen@">
          <a:extLst>
            <a:ext uri="{FF2B5EF4-FFF2-40B4-BE49-F238E27FC236}">
              <a16:creationId xmlns:a16="http://schemas.microsoft.com/office/drawing/2014/main" id="{4EFA3D5D-3C42-4645-AB7B-53C38F5823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73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8"/>
  <sheetViews>
    <sheetView topLeftCell="F388" workbookViewId="0">
      <selection activeCell="O409" sqref="O409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6" width="10" bestFit="1" customWidth="1"/>
    <col min="7" max="7" width="17" bestFit="1" customWidth="1"/>
    <col min="8" max="9" width="15" bestFit="1" customWidth="1"/>
    <col min="10" max="11" width="14" bestFit="1" customWidth="1"/>
    <col min="12" max="12" width="11" bestFit="1" customWidth="1"/>
    <col min="13" max="13" width="15" bestFit="1" customWidth="1"/>
    <col min="14" max="14" width="12" bestFit="1" customWidth="1"/>
    <col min="15" max="15" width="48" bestFit="1" customWidth="1"/>
    <col min="16" max="16" width="23" bestFit="1" customWidth="1"/>
    <col min="17" max="17" width="15" bestFit="1" customWidth="1"/>
    <col min="18" max="18" width="19" bestFit="1" customWidth="1"/>
    <col min="19" max="19" width="36" bestFit="1" customWidth="1"/>
  </cols>
  <sheetData>
    <row r="1" spans="1:19" ht="38.25" x14ac:dyDescent="0.2">
      <c r="A1" s="11" t="s">
        <v>1290</v>
      </c>
      <c r="B1" s="1" t="s">
        <v>1291</v>
      </c>
      <c r="C1" s="1" t="s">
        <v>1292</v>
      </c>
      <c r="D1" s="1" t="s">
        <v>1293</v>
      </c>
      <c r="E1" s="11" t="s">
        <v>1294</v>
      </c>
      <c r="F1" s="11" t="s">
        <v>1295</v>
      </c>
      <c r="G1" s="1" t="s">
        <v>1296</v>
      </c>
      <c r="H1" s="1" t="s">
        <v>1297</v>
      </c>
      <c r="I1" s="1" t="s">
        <v>1298</v>
      </c>
      <c r="J1" s="1" t="s">
        <v>1299</v>
      </c>
      <c r="K1" s="1" t="s">
        <v>1300</v>
      </c>
      <c r="L1" s="11" t="s">
        <v>1301</v>
      </c>
      <c r="M1" s="1" t="s">
        <v>1302</v>
      </c>
      <c r="N1" s="11" t="s">
        <v>1303</v>
      </c>
      <c r="O1" s="1" t="s">
        <v>1304</v>
      </c>
      <c r="P1" s="1" t="s">
        <v>1305</v>
      </c>
      <c r="Q1" s="1" t="s">
        <v>1306</v>
      </c>
      <c r="R1" s="1" t="s">
        <v>1307</v>
      </c>
      <c r="S1" s="1" t="s">
        <v>1308</v>
      </c>
    </row>
    <row r="2" spans="1:19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s="3">
        <v>45933</v>
      </c>
      <c r="J2" s="3">
        <v>45989</v>
      </c>
      <c r="K2" s="3">
        <v>46034</v>
      </c>
      <c r="L2" t="s">
        <v>0</v>
      </c>
      <c r="M2" t="s">
        <v>0</v>
      </c>
      <c r="N2" s="4">
        <v>-5756279</v>
      </c>
      <c r="O2" t="s">
        <v>8</v>
      </c>
      <c r="P2" t="s">
        <v>9</v>
      </c>
      <c r="Q2" s="3">
        <v>46037</v>
      </c>
      <c r="R2" t="s">
        <v>10</v>
      </c>
      <c r="S2" t="s">
        <v>11</v>
      </c>
    </row>
    <row r="3" spans="1:19" ht="14.1" customHeight="1" outlineLevel="2" x14ac:dyDescent="0.2">
      <c r="A3" s="2" t="s">
        <v>0</v>
      </c>
      <c r="B3" t="s">
        <v>12</v>
      </c>
      <c r="C3" t="s">
        <v>2</v>
      </c>
      <c r="D3" t="s">
        <v>13</v>
      </c>
      <c r="E3" t="s">
        <v>4</v>
      </c>
      <c r="F3" t="s">
        <v>5</v>
      </c>
      <c r="G3" t="s">
        <v>14</v>
      </c>
      <c r="H3" t="s">
        <v>15</v>
      </c>
      <c r="I3" s="3">
        <v>45957</v>
      </c>
      <c r="J3" s="3">
        <v>45963</v>
      </c>
      <c r="K3" s="3">
        <v>46008</v>
      </c>
      <c r="L3" t="s">
        <v>0</v>
      </c>
      <c r="M3" t="s">
        <v>0</v>
      </c>
      <c r="N3" s="4">
        <v>-867162</v>
      </c>
      <c r="O3" t="s">
        <v>8</v>
      </c>
      <c r="P3" t="s">
        <v>9</v>
      </c>
      <c r="Q3" s="3">
        <v>46027</v>
      </c>
      <c r="R3" t="s">
        <v>16</v>
      </c>
      <c r="S3" t="s">
        <v>11</v>
      </c>
    </row>
    <row r="4" spans="1:19" ht="14.1" customHeight="1" outlineLevel="2" x14ac:dyDescent="0.2">
      <c r="A4" s="2" t="s">
        <v>0</v>
      </c>
      <c r="B4" t="s">
        <v>17</v>
      </c>
      <c r="C4" t="s">
        <v>2</v>
      </c>
      <c r="D4" t="s">
        <v>18</v>
      </c>
      <c r="E4" t="s">
        <v>4</v>
      </c>
      <c r="F4" t="s">
        <v>5</v>
      </c>
      <c r="G4" t="s">
        <v>19</v>
      </c>
      <c r="H4" t="s">
        <v>20</v>
      </c>
      <c r="I4" s="3">
        <v>45960</v>
      </c>
      <c r="J4" s="3">
        <v>45962</v>
      </c>
      <c r="K4" s="3">
        <v>46007</v>
      </c>
      <c r="L4" t="s">
        <v>0</v>
      </c>
      <c r="M4" t="s">
        <v>0</v>
      </c>
      <c r="N4" s="4">
        <v>-4435525</v>
      </c>
      <c r="O4" t="s">
        <v>8</v>
      </c>
      <c r="P4" t="s">
        <v>9</v>
      </c>
      <c r="Q4" s="3">
        <v>46027</v>
      </c>
      <c r="R4" t="s">
        <v>16</v>
      </c>
      <c r="S4" t="s">
        <v>11</v>
      </c>
    </row>
    <row r="5" spans="1:19" ht="14.1" customHeight="1" outlineLevel="2" x14ac:dyDescent="0.2">
      <c r="A5" s="2" t="s">
        <v>0</v>
      </c>
      <c r="B5" t="s">
        <v>21</v>
      </c>
      <c r="C5" t="s">
        <v>2</v>
      </c>
      <c r="D5" t="s">
        <v>22</v>
      </c>
      <c r="E5" t="s">
        <v>4</v>
      </c>
      <c r="F5" t="s">
        <v>5</v>
      </c>
      <c r="G5" t="s">
        <v>23</v>
      </c>
      <c r="H5" t="s">
        <v>24</v>
      </c>
      <c r="I5" s="3">
        <v>45962</v>
      </c>
      <c r="J5" s="3">
        <v>45964</v>
      </c>
      <c r="K5" s="3">
        <v>46009</v>
      </c>
      <c r="L5" t="s">
        <v>0</v>
      </c>
      <c r="M5" t="s">
        <v>0</v>
      </c>
      <c r="N5" s="4">
        <v>-2696414</v>
      </c>
      <c r="O5" t="s">
        <v>8</v>
      </c>
      <c r="P5" t="s">
        <v>9</v>
      </c>
      <c r="Q5" s="3">
        <v>46027</v>
      </c>
      <c r="R5" t="s">
        <v>16</v>
      </c>
      <c r="S5" t="s">
        <v>11</v>
      </c>
    </row>
    <row r="6" spans="1:19" ht="14.1" customHeight="1" outlineLevel="2" x14ac:dyDescent="0.2">
      <c r="A6" s="2" t="s">
        <v>0</v>
      </c>
      <c r="B6" t="s">
        <v>25</v>
      </c>
      <c r="C6" t="s">
        <v>2</v>
      </c>
      <c r="D6" t="s">
        <v>26</v>
      </c>
      <c r="E6" t="s">
        <v>4</v>
      </c>
      <c r="F6" t="s">
        <v>5</v>
      </c>
      <c r="G6" t="s">
        <v>27</v>
      </c>
      <c r="H6" t="s">
        <v>28</v>
      </c>
      <c r="I6" s="3">
        <v>45962</v>
      </c>
      <c r="J6" s="3">
        <v>45967</v>
      </c>
      <c r="K6" s="3">
        <v>46012</v>
      </c>
      <c r="L6" t="s">
        <v>0</v>
      </c>
      <c r="M6" t="s">
        <v>0</v>
      </c>
      <c r="N6" s="4">
        <v>-1564998</v>
      </c>
      <c r="O6" t="s">
        <v>8</v>
      </c>
      <c r="P6" t="s">
        <v>9</v>
      </c>
      <c r="Q6" s="3">
        <v>46027</v>
      </c>
      <c r="R6" t="s">
        <v>16</v>
      </c>
      <c r="S6" t="s">
        <v>11</v>
      </c>
    </row>
    <row r="7" spans="1:19" ht="14.1" customHeight="1" outlineLevel="2" x14ac:dyDescent="0.2">
      <c r="A7" s="2" t="s">
        <v>0</v>
      </c>
      <c r="B7" t="s">
        <v>17</v>
      </c>
      <c r="C7" t="s">
        <v>2</v>
      </c>
      <c r="D7" t="s">
        <v>29</v>
      </c>
      <c r="E7" t="s">
        <v>4</v>
      </c>
      <c r="F7" t="s">
        <v>5</v>
      </c>
      <c r="G7" t="s">
        <v>30</v>
      </c>
      <c r="H7" t="s">
        <v>31</v>
      </c>
      <c r="I7" s="3">
        <v>45964</v>
      </c>
      <c r="J7" s="3">
        <v>45966</v>
      </c>
      <c r="K7" s="3">
        <v>46011</v>
      </c>
      <c r="L7" t="s">
        <v>0</v>
      </c>
      <c r="M7" t="s">
        <v>0</v>
      </c>
      <c r="N7" s="4">
        <v>-3030895</v>
      </c>
      <c r="O7" t="s">
        <v>8</v>
      </c>
      <c r="P7" t="s">
        <v>9</v>
      </c>
      <c r="Q7" s="3">
        <v>46027</v>
      </c>
      <c r="R7" t="s">
        <v>16</v>
      </c>
      <c r="S7" t="s">
        <v>11</v>
      </c>
    </row>
    <row r="8" spans="1:19" ht="14.1" customHeight="1" outlineLevel="2" x14ac:dyDescent="0.2">
      <c r="A8" s="2" t="s">
        <v>0</v>
      </c>
      <c r="B8" t="s">
        <v>32</v>
      </c>
      <c r="C8" t="s">
        <v>2</v>
      </c>
      <c r="D8" t="s">
        <v>33</v>
      </c>
      <c r="E8" t="s">
        <v>4</v>
      </c>
      <c r="F8" t="s">
        <v>5</v>
      </c>
      <c r="G8" t="s">
        <v>34</v>
      </c>
      <c r="H8" t="s">
        <v>35</v>
      </c>
      <c r="I8" s="3">
        <v>45964</v>
      </c>
      <c r="J8" s="3">
        <v>45966</v>
      </c>
      <c r="K8" s="3">
        <v>46011</v>
      </c>
      <c r="L8" t="s">
        <v>0</v>
      </c>
      <c r="M8" t="s">
        <v>0</v>
      </c>
      <c r="N8" s="4">
        <v>-3247685</v>
      </c>
      <c r="O8" t="s">
        <v>8</v>
      </c>
      <c r="P8" t="s">
        <v>9</v>
      </c>
      <c r="Q8" s="3">
        <v>46027</v>
      </c>
      <c r="R8" t="s">
        <v>16</v>
      </c>
      <c r="S8" t="s">
        <v>11</v>
      </c>
    </row>
    <row r="9" spans="1:19" ht="14.1" customHeight="1" outlineLevel="2" x14ac:dyDescent="0.2">
      <c r="A9" s="2" t="s">
        <v>0</v>
      </c>
      <c r="B9" t="s">
        <v>36</v>
      </c>
      <c r="C9" t="s">
        <v>2</v>
      </c>
      <c r="D9" t="s">
        <v>37</v>
      </c>
      <c r="E9" t="s">
        <v>4</v>
      </c>
      <c r="F9" t="s">
        <v>5</v>
      </c>
      <c r="G9" t="s">
        <v>38</v>
      </c>
      <c r="H9" t="s">
        <v>39</v>
      </c>
      <c r="I9" s="3">
        <v>45964</v>
      </c>
      <c r="J9" s="3">
        <v>45966</v>
      </c>
      <c r="K9" s="3">
        <v>46011</v>
      </c>
      <c r="L9" t="s">
        <v>0</v>
      </c>
      <c r="M9" t="s">
        <v>0</v>
      </c>
      <c r="N9" s="4">
        <v>-5745898</v>
      </c>
      <c r="O9" t="s">
        <v>8</v>
      </c>
      <c r="P9" t="s">
        <v>9</v>
      </c>
      <c r="Q9" s="3">
        <v>46027</v>
      </c>
      <c r="R9" t="s">
        <v>16</v>
      </c>
      <c r="S9" t="s">
        <v>11</v>
      </c>
    </row>
    <row r="10" spans="1:19" ht="14.1" customHeight="1" outlineLevel="2" x14ac:dyDescent="0.2">
      <c r="A10" s="2" t="s">
        <v>0</v>
      </c>
      <c r="B10" t="s">
        <v>40</v>
      </c>
      <c r="C10" t="s">
        <v>2</v>
      </c>
      <c r="D10" t="s">
        <v>41</v>
      </c>
      <c r="E10" t="s">
        <v>4</v>
      </c>
      <c r="F10" t="s">
        <v>5</v>
      </c>
      <c r="G10" t="s">
        <v>42</v>
      </c>
      <c r="H10" t="s">
        <v>43</v>
      </c>
      <c r="I10" s="3">
        <v>45964</v>
      </c>
      <c r="J10" s="3">
        <v>45966</v>
      </c>
      <c r="K10" s="3">
        <v>46011</v>
      </c>
      <c r="L10" t="s">
        <v>0</v>
      </c>
      <c r="M10" t="s">
        <v>0</v>
      </c>
      <c r="N10" s="4">
        <v>-2585727</v>
      </c>
      <c r="O10" t="s">
        <v>8</v>
      </c>
      <c r="P10" t="s">
        <v>9</v>
      </c>
      <c r="Q10" s="3">
        <v>46027</v>
      </c>
      <c r="R10" t="s">
        <v>16</v>
      </c>
      <c r="S10" t="s">
        <v>11</v>
      </c>
    </row>
    <row r="11" spans="1:19" ht="14.1" customHeight="1" outlineLevel="2" x14ac:dyDescent="0.2">
      <c r="A11" s="2" t="s">
        <v>0</v>
      </c>
      <c r="B11" t="s">
        <v>44</v>
      </c>
      <c r="C11" t="s">
        <v>2</v>
      </c>
      <c r="D11" t="s">
        <v>45</v>
      </c>
      <c r="E11" t="s">
        <v>4</v>
      </c>
      <c r="F11" t="s">
        <v>5</v>
      </c>
      <c r="G11" t="s">
        <v>46</v>
      </c>
      <c r="H11" t="s">
        <v>47</v>
      </c>
      <c r="I11" s="3">
        <v>45964</v>
      </c>
      <c r="J11" s="3">
        <v>45966</v>
      </c>
      <c r="K11" s="3">
        <v>46011</v>
      </c>
      <c r="L11" t="s">
        <v>0</v>
      </c>
      <c r="M11" t="s">
        <v>0</v>
      </c>
      <c r="N11" s="4">
        <v>-2646994</v>
      </c>
      <c r="O11" t="s">
        <v>8</v>
      </c>
      <c r="P11" t="s">
        <v>9</v>
      </c>
      <c r="Q11" s="3">
        <v>46027</v>
      </c>
      <c r="R11" t="s">
        <v>16</v>
      </c>
      <c r="S11" t="s">
        <v>11</v>
      </c>
    </row>
    <row r="12" spans="1:19" ht="14.1" customHeight="1" outlineLevel="2" x14ac:dyDescent="0.2">
      <c r="A12" s="2" t="s">
        <v>0</v>
      </c>
      <c r="B12" t="s">
        <v>48</v>
      </c>
      <c r="C12" t="s">
        <v>2</v>
      </c>
      <c r="D12" t="s">
        <v>49</v>
      </c>
      <c r="E12" t="s">
        <v>4</v>
      </c>
      <c r="F12" t="s">
        <v>5</v>
      </c>
      <c r="G12" t="s">
        <v>50</v>
      </c>
      <c r="H12" t="s">
        <v>51</v>
      </c>
      <c r="I12" s="3">
        <v>45964</v>
      </c>
      <c r="J12" s="3">
        <v>45966</v>
      </c>
      <c r="K12" s="3">
        <v>46011</v>
      </c>
      <c r="L12" t="s">
        <v>0</v>
      </c>
      <c r="M12" t="s">
        <v>0</v>
      </c>
      <c r="N12" s="4">
        <v>-2283379</v>
      </c>
      <c r="O12" t="s">
        <v>8</v>
      </c>
      <c r="P12" t="s">
        <v>9</v>
      </c>
      <c r="Q12" s="3">
        <v>46027</v>
      </c>
      <c r="R12" t="s">
        <v>16</v>
      </c>
      <c r="S12" t="s">
        <v>11</v>
      </c>
    </row>
    <row r="13" spans="1:19" ht="14.1" customHeight="1" outlineLevel="2" x14ac:dyDescent="0.2">
      <c r="A13" s="2" t="s">
        <v>0</v>
      </c>
      <c r="B13" t="s">
        <v>32</v>
      </c>
      <c r="C13" t="s">
        <v>2</v>
      </c>
      <c r="D13" t="s">
        <v>52</v>
      </c>
      <c r="E13" t="s">
        <v>4</v>
      </c>
      <c r="F13" t="s">
        <v>5</v>
      </c>
      <c r="G13" t="s">
        <v>53</v>
      </c>
      <c r="H13" t="s">
        <v>54</v>
      </c>
      <c r="I13" s="3">
        <v>45964</v>
      </c>
      <c r="J13" s="3">
        <v>45966</v>
      </c>
      <c r="K13" s="3">
        <v>46011</v>
      </c>
      <c r="L13" t="s">
        <v>0</v>
      </c>
      <c r="M13" t="s">
        <v>0</v>
      </c>
      <c r="N13" s="4">
        <v>-1348207</v>
      </c>
      <c r="O13" t="s">
        <v>8</v>
      </c>
      <c r="P13" t="s">
        <v>9</v>
      </c>
      <c r="Q13" s="3">
        <v>46027</v>
      </c>
      <c r="R13" t="s">
        <v>16</v>
      </c>
      <c r="S13" t="s">
        <v>11</v>
      </c>
    </row>
    <row r="14" spans="1:19" ht="14.1" customHeight="1" outlineLevel="2" x14ac:dyDescent="0.2">
      <c r="A14" s="2" t="s">
        <v>0</v>
      </c>
      <c r="B14" t="s">
        <v>55</v>
      </c>
      <c r="C14" t="s">
        <v>2</v>
      </c>
      <c r="D14" t="s">
        <v>56</v>
      </c>
      <c r="E14" t="s">
        <v>4</v>
      </c>
      <c r="F14" t="s">
        <v>5</v>
      </c>
      <c r="G14" t="s">
        <v>57</v>
      </c>
      <c r="H14" t="s">
        <v>58</v>
      </c>
      <c r="I14" s="3">
        <v>45964</v>
      </c>
      <c r="J14" s="3">
        <v>45966</v>
      </c>
      <c r="K14" s="3">
        <v>46011</v>
      </c>
      <c r="L14" t="s">
        <v>0</v>
      </c>
      <c r="M14" t="s">
        <v>0</v>
      </c>
      <c r="N14" s="4">
        <v>-3945521</v>
      </c>
      <c r="O14" t="s">
        <v>8</v>
      </c>
      <c r="P14" t="s">
        <v>9</v>
      </c>
      <c r="Q14" s="3">
        <v>46027</v>
      </c>
      <c r="R14" t="s">
        <v>16</v>
      </c>
      <c r="S14" t="s">
        <v>11</v>
      </c>
    </row>
    <row r="15" spans="1:19" ht="14.1" customHeight="1" outlineLevel="2" x14ac:dyDescent="0.2">
      <c r="A15" s="2" t="s">
        <v>0</v>
      </c>
      <c r="B15" t="s">
        <v>59</v>
      </c>
      <c r="C15" t="s">
        <v>2</v>
      </c>
      <c r="D15" t="s">
        <v>60</v>
      </c>
      <c r="E15" t="s">
        <v>4</v>
      </c>
      <c r="F15" t="s">
        <v>5</v>
      </c>
      <c r="G15" t="s">
        <v>61</v>
      </c>
      <c r="H15" t="s">
        <v>62</v>
      </c>
      <c r="I15" s="3">
        <v>45964</v>
      </c>
      <c r="J15" s="3">
        <v>45966</v>
      </c>
      <c r="K15" s="3">
        <v>46011</v>
      </c>
      <c r="L15" t="s">
        <v>0</v>
      </c>
      <c r="M15" t="s">
        <v>0</v>
      </c>
      <c r="N15" s="4">
        <v>-2615643</v>
      </c>
      <c r="O15" t="s">
        <v>8</v>
      </c>
      <c r="P15" t="s">
        <v>9</v>
      </c>
      <c r="Q15" s="3">
        <v>46027</v>
      </c>
      <c r="R15" t="s">
        <v>16</v>
      </c>
      <c r="S15" t="s">
        <v>11</v>
      </c>
    </row>
    <row r="16" spans="1:19" ht="14.1" customHeight="1" outlineLevel="2" x14ac:dyDescent="0.2">
      <c r="A16" s="2" t="s">
        <v>0</v>
      </c>
      <c r="B16" t="s">
        <v>63</v>
      </c>
      <c r="C16" t="s">
        <v>2</v>
      </c>
      <c r="D16" t="s">
        <v>64</v>
      </c>
      <c r="E16" t="s">
        <v>4</v>
      </c>
      <c r="F16" t="s">
        <v>5</v>
      </c>
      <c r="G16" t="s">
        <v>65</v>
      </c>
      <c r="H16" t="s">
        <v>66</v>
      </c>
      <c r="I16" s="3">
        <v>45964</v>
      </c>
      <c r="J16" s="3">
        <v>45966</v>
      </c>
      <c r="K16" s="3">
        <v>46011</v>
      </c>
      <c r="L16" t="s">
        <v>0</v>
      </c>
      <c r="M16" t="s">
        <v>0</v>
      </c>
      <c r="N16" s="4">
        <v>-7775827</v>
      </c>
      <c r="O16" t="s">
        <v>8</v>
      </c>
      <c r="P16" t="s">
        <v>9</v>
      </c>
      <c r="Q16" s="3">
        <v>46027</v>
      </c>
      <c r="R16" t="s">
        <v>16</v>
      </c>
      <c r="S16" t="s">
        <v>11</v>
      </c>
    </row>
    <row r="17" spans="1:19" ht="14.1" customHeight="1" outlineLevel="2" x14ac:dyDescent="0.2">
      <c r="A17" s="2" t="s">
        <v>0</v>
      </c>
      <c r="B17" t="s">
        <v>67</v>
      </c>
      <c r="C17" t="s">
        <v>2</v>
      </c>
      <c r="D17" t="s">
        <v>68</v>
      </c>
      <c r="E17" t="s">
        <v>4</v>
      </c>
      <c r="F17" t="s">
        <v>5</v>
      </c>
      <c r="G17" t="s">
        <v>69</v>
      </c>
      <c r="H17" t="s">
        <v>70</v>
      </c>
      <c r="I17" s="3">
        <v>45964</v>
      </c>
      <c r="J17" s="3">
        <v>45966</v>
      </c>
      <c r="K17" s="3">
        <v>46011</v>
      </c>
      <c r="L17" t="s">
        <v>0</v>
      </c>
      <c r="M17" t="s">
        <v>0</v>
      </c>
      <c r="N17" s="4">
        <v>-4180641</v>
      </c>
      <c r="O17" t="s">
        <v>8</v>
      </c>
      <c r="P17" t="s">
        <v>9</v>
      </c>
      <c r="Q17" s="3">
        <v>46027</v>
      </c>
      <c r="R17" t="s">
        <v>16</v>
      </c>
      <c r="S17" t="s">
        <v>11</v>
      </c>
    </row>
    <row r="18" spans="1:19" ht="14.1" customHeight="1" outlineLevel="2" x14ac:dyDescent="0.2">
      <c r="A18" s="2" t="s">
        <v>0</v>
      </c>
      <c r="B18" t="s">
        <v>71</v>
      </c>
      <c r="C18" t="s">
        <v>2</v>
      </c>
      <c r="D18" t="s">
        <v>72</v>
      </c>
      <c r="E18" t="s">
        <v>4</v>
      </c>
      <c r="F18" t="s">
        <v>5</v>
      </c>
      <c r="G18" t="s">
        <v>73</v>
      </c>
      <c r="H18" t="s">
        <v>74</v>
      </c>
      <c r="I18" s="3">
        <v>45964</v>
      </c>
      <c r="J18" s="3">
        <v>45966</v>
      </c>
      <c r="K18" s="3">
        <v>46011</v>
      </c>
      <c r="L18" t="s">
        <v>0</v>
      </c>
      <c r="M18" t="s">
        <v>0</v>
      </c>
      <c r="N18" s="4">
        <v>-2283379</v>
      </c>
      <c r="O18" t="s">
        <v>8</v>
      </c>
      <c r="P18" t="s">
        <v>9</v>
      </c>
      <c r="Q18" s="3">
        <v>46027</v>
      </c>
      <c r="R18" t="s">
        <v>16</v>
      </c>
      <c r="S18" t="s">
        <v>11</v>
      </c>
    </row>
    <row r="19" spans="1:19" ht="14.1" customHeight="1" outlineLevel="2" x14ac:dyDescent="0.2">
      <c r="A19" s="2" t="s">
        <v>0</v>
      </c>
      <c r="B19" t="s">
        <v>75</v>
      </c>
      <c r="C19" t="s">
        <v>2</v>
      </c>
      <c r="D19" t="s">
        <v>76</v>
      </c>
      <c r="E19" t="s">
        <v>4</v>
      </c>
      <c r="F19" t="s">
        <v>5</v>
      </c>
      <c r="G19" t="s">
        <v>77</v>
      </c>
      <c r="H19" t="s">
        <v>78</v>
      </c>
      <c r="I19" s="3">
        <v>45964</v>
      </c>
      <c r="J19" s="3">
        <v>45966</v>
      </c>
      <c r="K19" s="3">
        <v>46011</v>
      </c>
      <c r="L19" t="s">
        <v>0</v>
      </c>
      <c r="M19" t="s">
        <v>0</v>
      </c>
      <c r="N19" s="4">
        <v>-1633008</v>
      </c>
      <c r="O19" t="s">
        <v>8</v>
      </c>
      <c r="P19" t="s">
        <v>9</v>
      </c>
      <c r="Q19" s="3">
        <v>46027</v>
      </c>
      <c r="R19" t="s">
        <v>16</v>
      </c>
      <c r="S19" t="s">
        <v>11</v>
      </c>
    </row>
    <row r="20" spans="1:19" ht="14.1" customHeight="1" outlineLevel="2" x14ac:dyDescent="0.2">
      <c r="A20" s="2" t="s">
        <v>0</v>
      </c>
      <c r="B20" t="s">
        <v>79</v>
      </c>
      <c r="C20" t="s">
        <v>2</v>
      </c>
      <c r="D20" t="s">
        <v>80</v>
      </c>
      <c r="E20" t="s">
        <v>4</v>
      </c>
      <c r="F20" t="s">
        <v>5</v>
      </c>
      <c r="G20" t="s">
        <v>81</v>
      </c>
      <c r="H20" t="s">
        <v>82</v>
      </c>
      <c r="I20" s="3">
        <v>45964</v>
      </c>
      <c r="J20" s="3">
        <v>45966</v>
      </c>
      <c r="K20" s="3">
        <v>46011</v>
      </c>
      <c r="L20" t="s">
        <v>0</v>
      </c>
      <c r="M20" t="s">
        <v>0</v>
      </c>
      <c r="N20" s="4">
        <v>-1732368</v>
      </c>
      <c r="O20" t="s">
        <v>8</v>
      </c>
      <c r="P20" t="s">
        <v>9</v>
      </c>
      <c r="Q20" s="3">
        <v>46027</v>
      </c>
      <c r="R20" t="s">
        <v>16</v>
      </c>
      <c r="S20" t="s">
        <v>11</v>
      </c>
    </row>
    <row r="21" spans="1:19" ht="14.1" customHeight="1" outlineLevel="2" x14ac:dyDescent="0.2">
      <c r="A21" s="2" t="s">
        <v>0</v>
      </c>
      <c r="B21" t="s">
        <v>83</v>
      </c>
      <c r="C21" t="s">
        <v>2</v>
      </c>
      <c r="D21" t="s">
        <v>84</v>
      </c>
      <c r="E21" t="s">
        <v>4</v>
      </c>
      <c r="F21" t="s">
        <v>5</v>
      </c>
      <c r="G21" t="s">
        <v>85</v>
      </c>
      <c r="H21" t="s">
        <v>86</v>
      </c>
      <c r="I21" s="3">
        <v>45964</v>
      </c>
      <c r="J21" s="3">
        <v>45966</v>
      </c>
      <c r="K21" s="3">
        <v>46011</v>
      </c>
      <c r="L21" t="s">
        <v>0</v>
      </c>
      <c r="M21" t="s">
        <v>0</v>
      </c>
      <c r="N21" s="4">
        <v>-1199426</v>
      </c>
      <c r="O21" t="s">
        <v>8</v>
      </c>
      <c r="P21" t="s">
        <v>9</v>
      </c>
      <c r="Q21" s="3">
        <v>46027</v>
      </c>
      <c r="R21" t="s">
        <v>16</v>
      </c>
      <c r="S21" t="s">
        <v>11</v>
      </c>
    </row>
    <row r="22" spans="1:19" ht="14.1" customHeight="1" outlineLevel="2" x14ac:dyDescent="0.2">
      <c r="A22" s="2" t="s">
        <v>0</v>
      </c>
      <c r="B22" t="s">
        <v>87</v>
      </c>
      <c r="C22" t="s">
        <v>2</v>
      </c>
      <c r="D22" t="s">
        <v>88</v>
      </c>
      <c r="E22" t="s">
        <v>4</v>
      </c>
      <c r="F22" t="s">
        <v>5</v>
      </c>
      <c r="G22" t="s">
        <v>89</v>
      </c>
      <c r="H22" t="s">
        <v>90</v>
      </c>
      <c r="I22" s="3">
        <v>45964</v>
      </c>
      <c r="J22" s="3">
        <v>45966</v>
      </c>
      <c r="K22" s="3">
        <v>46011</v>
      </c>
      <c r="L22" t="s">
        <v>0</v>
      </c>
      <c r="M22" t="s">
        <v>0</v>
      </c>
      <c r="N22" s="4">
        <v>-650372</v>
      </c>
      <c r="O22" t="s">
        <v>8</v>
      </c>
      <c r="P22" t="s">
        <v>9</v>
      </c>
      <c r="Q22" s="3">
        <v>46027</v>
      </c>
      <c r="R22" t="s">
        <v>16</v>
      </c>
      <c r="S22" t="s">
        <v>11</v>
      </c>
    </row>
    <row r="23" spans="1:19" ht="14.1" customHeight="1" outlineLevel="2" x14ac:dyDescent="0.2">
      <c r="A23" s="2" t="s">
        <v>0</v>
      </c>
      <c r="B23" t="s">
        <v>91</v>
      </c>
      <c r="C23" t="s">
        <v>2</v>
      </c>
      <c r="D23" t="s">
        <v>92</v>
      </c>
      <c r="E23" t="s">
        <v>4</v>
      </c>
      <c r="F23" t="s">
        <v>5</v>
      </c>
      <c r="G23" t="s">
        <v>93</v>
      </c>
      <c r="H23" t="s">
        <v>94</v>
      </c>
      <c r="I23" s="3">
        <v>45964</v>
      </c>
      <c r="J23" s="3">
        <v>45967</v>
      </c>
      <c r="K23" s="3">
        <v>46012</v>
      </c>
      <c r="L23" t="s">
        <v>0</v>
      </c>
      <c r="M23" t="s">
        <v>0</v>
      </c>
      <c r="N23" s="4">
        <v>-2600685</v>
      </c>
      <c r="O23" t="s">
        <v>8</v>
      </c>
      <c r="P23" t="s">
        <v>9</v>
      </c>
      <c r="Q23" s="3">
        <v>46027</v>
      </c>
      <c r="R23" t="s">
        <v>16</v>
      </c>
      <c r="S23" t="s">
        <v>11</v>
      </c>
    </row>
    <row r="24" spans="1:19" ht="14.1" customHeight="1" outlineLevel="2" x14ac:dyDescent="0.2">
      <c r="A24" s="2" t="s">
        <v>0</v>
      </c>
      <c r="B24" t="s">
        <v>95</v>
      </c>
      <c r="C24" t="s">
        <v>2</v>
      </c>
      <c r="D24" t="s">
        <v>96</v>
      </c>
      <c r="E24" t="s">
        <v>4</v>
      </c>
      <c r="F24" t="s">
        <v>5</v>
      </c>
      <c r="G24" t="s">
        <v>97</v>
      </c>
      <c r="H24" t="s">
        <v>98</v>
      </c>
      <c r="I24" s="3">
        <v>45964</v>
      </c>
      <c r="J24" s="3">
        <v>45967</v>
      </c>
      <c r="K24" s="3">
        <v>46012</v>
      </c>
      <c r="L24" t="s">
        <v>0</v>
      </c>
      <c r="M24" t="s">
        <v>0</v>
      </c>
      <c r="N24" s="4">
        <v>-2615643</v>
      </c>
      <c r="O24" t="s">
        <v>8</v>
      </c>
      <c r="P24" t="s">
        <v>9</v>
      </c>
      <c r="Q24" s="3">
        <v>46027</v>
      </c>
      <c r="R24" t="s">
        <v>16</v>
      </c>
      <c r="S24" t="s">
        <v>11</v>
      </c>
    </row>
    <row r="25" spans="1:19" ht="14.1" customHeight="1" outlineLevel="2" x14ac:dyDescent="0.2">
      <c r="A25" s="2" t="s">
        <v>0</v>
      </c>
      <c r="B25" t="s">
        <v>99</v>
      </c>
      <c r="C25" t="s">
        <v>2</v>
      </c>
      <c r="D25" t="s">
        <v>100</v>
      </c>
      <c r="E25" t="s">
        <v>4</v>
      </c>
      <c r="F25" t="s">
        <v>5</v>
      </c>
      <c r="G25" t="s">
        <v>101</v>
      </c>
      <c r="H25" t="s">
        <v>102</v>
      </c>
      <c r="I25" s="3">
        <v>45964</v>
      </c>
      <c r="J25" s="3">
        <v>45968</v>
      </c>
      <c r="K25" s="3">
        <v>46013</v>
      </c>
      <c r="L25" t="s">
        <v>0</v>
      </c>
      <c r="M25" t="s">
        <v>0</v>
      </c>
      <c r="N25" s="4">
        <v>-2913205</v>
      </c>
      <c r="O25" t="s">
        <v>8</v>
      </c>
      <c r="P25" t="s">
        <v>9</v>
      </c>
      <c r="Q25" s="3">
        <v>46027</v>
      </c>
      <c r="R25" t="s">
        <v>16</v>
      </c>
      <c r="S25" t="s">
        <v>11</v>
      </c>
    </row>
    <row r="26" spans="1:19" ht="14.1" customHeight="1" outlineLevel="2" x14ac:dyDescent="0.2">
      <c r="A26" s="2" t="s">
        <v>0</v>
      </c>
      <c r="B26" t="s">
        <v>103</v>
      </c>
      <c r="C26" t="s">
        <v>2</v>
      </c>
      <c r="D26" t="s">
        <v>104</v>
      </c>
      <c r="E26" t="s">
        <v>4</v>
      </c>
      <c r="F26" t="s">
        <v>5</v>
      </c>
      <c r="G26" t="s">
        <v>105</v>
      </c>
      <c r="H26" t="s">
        <v>106</v>
      </c>
      <c r="I26" s="3">
        <v>45964</v>
      </c>
      <c r="J26" s="3">
        <v>45967</v>
      </c>
      <c r="K26" s="3">
        <v>46012</v>
      </c>
      <c r="L26" t="s">
        <v>0</v>
      </c>
      <c r="M26" t="s">
        <v>0</v>
      </c>
      <c r="N26" s="4">
        <v>-1199426</v>
      </c>
      <c r="O26" t="s">
        <v>8</v>
      </c>
      <c r="P26" t="s">
        <v>9</v>
      </c>
      <c r="Q26" s="3">
        <v>46027</v>
      </c>
      <c r="R26" t="s">
        <v>16</v>
      </c>
      <c r="S26" t="s">
        <v>11</v>
      </c>
    </row>
    <row r="27" spans="1:19" ht="14.1" customHeight="1" outlineLevel="2" x14ac:dyDescent="0.2">
      <c r="A27" s="2" t="s">
        <v>0</v>
      </c>
      <c r="B27" t="s">
        <v>95</v>
      </c>
      <c r="C27" t="s">
        <v>2</v>
      </c>
      <c r="D27" t="s">
        <v>107</v>
      </c>
      <c r="E27" t="s">
        <v>4</v>
      </c>
      <c r="F27" t="s">
        <v>5</v>
      </c>
      <c r="G27" t="s">
        <v>108</v>
      </c>
      <c r="H27" t="s">
        <v>109</v>
      </c>
      <c r="I27" s="3">
        <v>45964</v>
      </c>
      <c r="J27" s="3">
        <v>45967</v>
      </c>
      <c r="K27" s="3">
        <v>46012</v>
      </c>
      <c r="L27" t="s">
        <v>0</v>
      </c>
      <c r="M27" t="s">
        <v>0</v>
      </c>
      <c r="N27" s="4">
        <v>-1199426</v>
      </c>
      <c r="O27" t="s">
        <v>8</v>
      </c>
      <c r="P27" t="s">
        <v>9</v>
      </c>
      <c r="Q27" s="3">
        <v>46027</v>
      </c>
      <c r="R27" t="s">
        <v>16</v>
      </c>
      <c r="S27" t="s">
        <v>11</v>
      </c>
    </row>
    <row r="28" spans="1:19" ht="14.1" customHeight="1" outlineLevel="2" x14ac:dyDescent="0.2">
      <c r="A28" s="2" t="s">
        <v>0</v>
      </c>
      <c r="B28" t="s">
        <v>110</v>
      </c>
      <c r="C28" t="s">
        <v>2</v>
      </c>
      <c r="D28" t="s">
        <v>111</v>
      </c>
      <c r="E28" t="s">
        <v>4</v>
      </c>
      <c r="F28" t="s">
        <v>5</v>
      </c>
      <c r="G28" t="s">
        <v>112</v>
      </c>
      <c r="H28" t="s">
        <v>113</v>
      </c>
      <c r="I28" s="3">
        <v>45964</v>
      </c>
      <c r="J28" s="3">
        <v>45967</v>
      </c>
      <c r="K28" s="3">
        <v>46012</v>
      </c>
      <c r="L28" t="s">
        <v>0</v>
      </c>
      <c r="M28" t="s">
        <v>0</v>
      </c>
      <c r="N28" s="4">
        <v>-1348207</v>
      </c>
      <c r="O28" t="s">
        <v>8</v>
      </c>
      <c r="P28" t="s">
        <v>9</v>
      </c>
      <c r="Q28" s="3">
        <v>46027</v>
      </c>
      <c r="R28" t="s">
        <v>16</v>
      </c>
      <c r="S28" t="s">
        <v>11</v>
      </c>
    </row>
    <row r="29" spans="1:19" ht="14.1" customHeight="1" outlineLevel="2" x14ac:dyDescent="0.2">
      <c r="A29" s="2" t="s">
        <v>0</v>
      </c>
      <c r="B29" t="s">
        <v>114</v>
      </c>
      <c r="C29" t="s">
        <v>2</v>
      </c>
      <c r="D29" t="s">
        <v>115</v>
      </c>
      <c r="E29" t="s">
        <v>4</v>
      </c>
      <c r="F29" t="s">
        <v>5</v>
      </c>
      <c r="G29" t="s">
        <v>116</v>
      </c>
      <c r="H29" t="s">
        <v>117</v>
      </c>
      <c r="I29" s="3">
        <v>45965</v>
      </c>
      <c r="J29" s="3">
        <v>45966</v>
      </c>
      <c r="K29" s="3">
        <v>46011</v>
      </c>
      <c r="L29" t="s">
        <v>0</v>
      </c>
      <c r="M29" t="s">
        <v>0</v>
      </c>
      <c r="N29" s="4">
        <v>-4289036</v>
      </c>
      <c r="O29" t="s">
        <v>8</v>
      </c>
      <c r="P29" t="s">
        <v>9</v>
      </c>
      <c r="Q29" s="3">
        <v>46027</v>
      </c>
      <c r="R29" t="s">
        <v>16</v>
      </c>
      <c r="S29" t="s">
        <v>11</v>
      </c>
    </row>
    <row r="30" spans="1:19" ht="14.1" customHeight="1" outlineLevel="2" x14ac:dyDescent="0.2">
      <c r="A30" s="2" t="s">
        <v>0</v>
      </c>
      <c r="B30" t="s">
        <v>118</v>
      </c>
      <c r="C30" t="s">
        <v>2</v>
      </c>
      <c r="D30" t="s">
        <v>119</v>
      </c>
      <c r="E30" t="s">
        <v>4</v>
      </c>
      <c r="F30" t="s">
        <v>5</v>
      </c>
      <c r="G30" t="s">
        <v>120</v>
      </c>
      <c r="H30" t="s">
        <v>121</v>
      </c>
      <c r="I30" s="3">
        <v>45966</v>
      </c>
      <c r="J30" s="3">
        <v>45966</v>
      </c>
      <c r="K30" s="3">
        <v>46011</v>
      </c>
      <c r="L30" t="s">
        <v>0</v>
      </c>
      <c r="M30" t="s">
        <v>0</v>
      </c>
      <c r="N30" s="4">
        <v>-1781788</v>
      </c>
      <c r="O30" t="s">
        <v>8</v>
      </c>
      <c r="P30" t="s">
        <v>9</v>
      </c>
      <c r="Q30" s="3">
        <v>46027</v>
      </c>
      <c r="R30" t="s">
        <v>16</v>
      </c>
      <c r="S30" t="s">
        <v>11</v>
      </c>
    </row>
    <row r="31" spans="1:19" ht="14.1" customHeight="1" outlineLevel="2" x14ac:dyDescent="0.2">
      <c r="A31" s="2" t="s">
        <v>0</v>
      </c>
      <c r="B31" t="s">
        <v>122</v>
      </c>
      <c r="C31" t="s">
        <v>2</v>
      </c>
      <c r="D31" t="s">
        <v>123</v>
      </c>
      <c r="E31" t="s">
        <v>4</v>
      </c>
      <c r="F31" t="s">
        <v>5</v>
      </c>
      <c r="G31" t="s">
        <v>124</v>
      </c>
      <c r="H31" t="s">
        <v>125</v>
      </c>
      <c r="I31" s="3">
        <v>45966</v>
      </c>
      <c r="J31" s="3">
        <v>45966</v>
      </c>
      <c r="K31" s="3">
        <v>46011</v>
      </c>
      <c r="L31" t="s">
        <v>0</v>
      </c>
      <c r="M31" t="s">
        <v>0</v>
      </c>
      <c r="N31" s="4">
        <v>-3346786</v>
      </c>
      <c r="O31" t="s">
        <v>8</v>
      </c>
      <c r="P31" t="s">
        <v>9</v>
      </c>
      <c r="Q31" s="3">
        <v>46027</v>
      </c>
      <c r="R31" t="s">
        <v>16</v>
      </c>
      <c r="S31" t="s">
        <v>11</v>
      </c>
    </row>
    <row r="32" spans="1:19" ht="14.1" customHeight="1" outlineLevel="2" x14ac:dyDescent="0.2">
      <c r="A32" s="2" t="s">
        <v>0</v>
      </c>
      <c r="B32" t="s">
        <v>126</v>
      </c>
      <c r="C32" t="s">
        <v>2</v>
      </c>
      <c r="D32" t="s">
        <v>127</v>
      </c>
      <c r="E32" t="s">
        <v>4</v>
      </c>
      <c r="F32" t="s">
        <v>5</v>
      </c>
      <c r="G32" t="s">
        <v>128</v>
      </c>
      <c r="H32" t="s">
        <v>129</v>
      </c>
      <c r="I32" s="3">
        <v>45966</v>
      </c>
      <c r="J32" s="3">
        <v>45966</v>
      </c>
      <c r="K32" s="3">
        <v>46011</v>
      </c>
      <c r="L32" t="s">
        <v>0</v>
      </c>
      <c r="M32" t="s">
        <v>0</v>
      </c>
      <c r="N32" s="4">
        <v>-3884773</v>
      </c>
      <c r="O32" t="s">
        <v>8</v>
      </c>
      <c r="P32" t="s">
        <v>9</v>
      </c>
      <c r="Q32" s="3">
        <v>46027</v>
      </c>
      <c r="R32" t="s">
        <v>16</v>
      </c>
      <c r="S32" t="s">
        <v>11</v>
      </c>
    </row>
    <row r="33" spans="1:19" ht="14.1" customHeight="1" outlineLevel="2" x14ac:dyDescent="0.2">
      <c r="A33" s="2" t="s">
        <v>0</v>
      </c>
      <c r="B33" t="s">
        <v>118</v>
      </c>
      <c r="C33" t="s">
        <v>2</v>
      </c>
      <c r="D33" t="s">
        <v>130</v>
      </c>
      <c r="E33" t="s">
        <v>4</v>
      </c>
      <c r="F33" t="s">
        <v>5</v>
      </c>
      <c r="G33" t="s">
        <v>131</v>
      </c>
      <c r="H33" t="s">
        <v>132</v>
      </c>
      <c r="I33" s="3">
        <v>45966</v>
      </c>
      <c r="J33" s="3">
        <v>45966</v>
      </c>
      <c r="K33" s="3">
        <v>46011</v>
      </c>
      <c r="L33" t="s">
        <v>0</v>
      </c>
      <c r="M33" t="s">
        <v>0</v>
      </c>
      <c r="N33" s="4">
        <v>-4367775</v>
      </c>
      <c r="O33" t="s">
        <v>8</v>
      </c>
      <c r="P33" t="s">
        <v>9</v>
      </c>
      <c r="Q33" s="3">
        <v>46027</v>
      </c>
      <c r="R33" t="s">
        <v>16</v>
      </c>
      <c r="S33" t="s">
        <v>11</v>
      </c>
    </row>
    <row r="34" spans="1:19" ht="14.1" customHeight="1" outlineLevel="2" x14ac:dyDescent="0.2">
      <c r="A34" s="2" t="s">
        <v>0</v>
      </c>
      <c r="B34" t="s">
        <v>133</v>
      </c>
      <c r="C34" t="s">
        <v>2</v>
      </c>
      <c r="D34" t="s">
        <v>134</v>
      </c>
      <c r="E34" t="s">
        <v>4</v>
      </c>
      <c r="F34" t="s">
        <v>5</v>
      </c>
      <c r="G34" t="s">
        <v>135</v>
      </c>
      <c r="H34" t="s">
        <v>136</v>
      </c>
      <c r="I34" s="3">
        <v>45966</v>
      </c>
      <c r="J34" s="3">
        <v>45966</v>
      </c>
      <c r="K34" s="3">
        <v>46011</v>
      </c>
      <c r="L34" t="s">
        <v>0</v>
      </c>
      <c r="M34" t="s">
        <v>0</v>
      </c>
      <c r="N34" s="4">
        <v>-1348207</v>
      </c>
      <c r="O34" t="s">
        <v>8</v>
      </c>
      <c r="P34" t="s">
        <v>9</v>
      </c>
      <c r="Q34" s="3">
        <v>46027</v>
      </c>
      <c r="R34" t="s">
        <v>16</v>
      </c>
      <c r="S34" t="s">
        <v>11</v>
      </c>
    </row>
    <row r="35" spans="1:19" ht="14.1" customHeight="1" outlineLevel="2" x14ac:dyDescent="0.2">
      <c r="A35" s="2" t="s">
        <v>0</v>
      </c>
      <c r="B35" t="s">
        <v>137</v>
      </c>
      <c r="C35" t="s">
        <v>2</v>
      </c>
      <c r="D35" t="s">
        <v>138</v>
      </c>
      <c r="E35" t="s">
        <v>4</v>
      </c>
      <c r="F35" t="s">
        <v>5</v>
      </c>
      <c r="G35" t="s">
        <v>139</v>
      </c>
      <c r="H35" t="s">
        <v>140</v>
      </c>
      <c r="I35" s="3">
        <v>45966</v>
      </c>
      <c r="J35" s="3">
        <v>45967</v>
      </c>
      <c r="K35" s="3">
        <v>46012</v>
      </c>
      <c r="L35" t="s">
        <v>0</v>
      </c>
      <c r="M35" t="s">
        <v>0</v>
      </c>
      <c r="N35" s="4">
        <v>-2696414</v>
      </c>
      <c r="O35" t="s">
        <v>8</v>
      </c>
      <c r="P35" t="s">
        <v>9</v>
      </c>
      <c r="Q35" s="3">
        <v>46027</v>
      </c>
      <c r="R35" t="s">
        <v>16</v>
      </c>
      <c r="S35" t="s">
        <v>11</v>
      </c>
    </row>
    <row r="36" spans="1:19" ht="14.1" customHeight="1" outlineLevel="2" x14ac:dyDescent="0.2">
      <c r="A36" s="2" t="s">
        <v>0</v>
      </c>
      <c r="B36" t="s">
        <v>141</v>
      </c>
      <c r="C36" t="s">
        <v>2</v>
      </c>
      <c r="D36" t="s">
        <v>142</v>
      </c>
      <c r="E36" t="s">
        <v>4</v>
      </c>
      <c r="F36" t="s">
        <v>5</v>
      </c>
      <c r="G36" t="s">
        <v>143</v>
      </c>
      <c r="H36" t="s">
        <v>144</v>
      </c>
      <c r="I36" s="3">
        <v>45966</v>
      </c>
      <c r="J36" s="3">
        <v>45967</v>
      </c>
      <c r="K36" s="3">
        <v>46012</v>
      </c>
      <c r="L36" t="s">
        <v>0</v>
      </c>
      <c r="M36" t="s">
        <v>0</v>
      </c>
      <c r="N36" s="4">
        <v>-3640334</v>
      </c>
      <c r="O36" t="s">
        <v>8</v>
      </c>
      <c r="P36" t="s">
        <v>9</v>
      </c>
      <c r="Q36" s="3">
        <v>46027</v>
      </c>
      <c r="R36" t="s">
        <v>16</v>
      </c>
      <c r="S36" t="s">
        <v>11</v>
      </c>
    </row>
    <row r="37" spans="1:19" ht="14.1" customHeight="1" outlineLevel="2" x14ac:dyDescent="0.2">
      <c r="A37" s="2" t="s">
        <v>0</v>
      </c>
      <c r="B37" t="s">
        <v>145</v>
      </c>
      <c r="C37" t="s">
        <v>2</v>
      </c>
      <c r="D37" t="s">
        <v>146</v>
      </c>
      <c r="E37" t="s">
        <v>4</v>
      </c>
      <c r="F37" t="s">
        <v>5</v>
      </c>
      <c r="G37" t="s">
        <v>147</v>
      </c>
      <c r="H37" t="s">
        <v>148</v>
      </c>
      <c r="I37" s="3">
        <v>45966</v>
      </c>
      <c r="J37" s="3">
        <v>45967</v>
      </c>
      <c r="K37" s="3">
        <v>46012</v>
      </c>
      <c r="L37" t="s">
        <v>0</v>
      </c>
      <c r="M37" t="s">
        <v>0</v>
      </c>
      <c r="N37" s="4">
        <v>-1348207</v>
      </c>
      <c r="O37" t="s">
        <v>8</v>
      </c>
      <c r="P37" t="s">
        <v>9</v>
      </c>
      <c r="Q37" s="3">
        <v>46027</v>
      </c>
      <c r="R37" t="s">
        <v>16</v>
      </c>
      <c r="S37" t="s">
        <v>11</v>
      </c>
    </row>
    <row r="38" spans="1:19" ht="14.1" customHeight="1" outlineLevel="2" x14ac:dyDescent="0.2">
      <c r="A38" s="2" t="s">
        <v>0</v>
      </c>
      <c r="B38" t="s">
        <v>149</v>
      </c>
      <c r="C38" t="s">
        <v>2</v>
      </c>
      <c r="D38" t="s">
        <v>150</v>
      </c>
      <c r="E38" t="s">
        <v>4</v>
      </c>
      <c r="F38" t="s">
        <v>5</v>
      </c>
      <c r="G38" t="s">
        <v>151</v>
      </c>
      <c r="H38" t="s">
        <v>152</v>
      </c>
      <c r="I38" s="3">
        <v>45966</v>
      </c>
      <c r="J38" s="3">
        <v>45967</v>
      </c>
      <c r="K38" s="3">
        <v>46012</v>
      </c>
      <c r="L38" t="s">
        <v>0</v>
      </c>
      <c r="M38" t="s">
        <v>0</v>
      </c>
      <c r="N38" s="4">
        <v>-4162571</v>
      </c>
      <c r="O38" t="s">
        <v>8</v>
      </c>
      <c r="P38" t="s">
        <v>9</v>
      </c>
      <c r="Q38" s="3">
        <v>46027</v>
      </c>
      <c r="R38" t="s">
        <v>16</v>
      </c>
      <c r="S38" t="s">
        <v>11</v>
      </c>
    </row>
    <row r="39" spans="1:19" ht="14.1" customHeight="1" outlineLevel="2" x14ac:dyDescent="0.2">
      <c r="A39" s="2" t="s">
        <v>0</v>
      </c>
      <c r="B39" t="s">
        <v>145</v>
      </c>
      <c r="C39" t="s">
        <v>2</v>
      </c>
      <c r="D39" t="s">
        <v>153</v>
      </c>
      <c r="E39" t="s">
        <v>4</v>
      </c>
      <c r="F39" t="s">
        <v>5</v>
      </c>
      <c r="G39" t="s">
        <v>154</v>
      </c>
      <c r="H39" t="s">
        <v>155</v>
      </c>
      <c r="I39" s="3">
        <v>45966</v>
      </c>
      <c r="J39" s="3">
        <v>45967</v>
      </c>
      <c r="K39" s="3">
        <v>46012</v>
      </c>
      <c r="L39" t="s">
        <v>0</v>
      </c>
      <c r="M39" t="s">
        <v>0</v>
      </c>
      <c r="N39" s="4">
        <v>-1416217</v>
      </c>
      <c r="O39" t="s">
        <v>8</v>
      </c>
      <c r="P39" t="s">
        <v>9</v>
      </c>
      <c r="Q39" s="3">
        <v>46027</v>
      </c>
      <c r="R39" t="s">
        <v>16</v>
      </c>
      <c r="S39" t="s">
        <v>11</v>
      </c>
    </row>
    <row r="40" spans="1:19" ht="14.1" customHeight="1" outlineLevel="2" x14ac:dyDescent="0.2">
      <c r="A40" s="2" t="s">
        <v>0</v>
      </c>
      <c r="B40" t="s">
        <v>156</v>
      </c>
      <c r="C40" t="s">
        <v>2</v>
      </c>
      <c r="D40" t="s">
        <v>157</v>
      </c>
      <c r="E40" t="s">
        <v>4</v>
      </c>
      <c r="F40" t="s">
        <v>5</v>
      </c>
      <c r="G40" t="s">
        <v>158</v>
      </c>
      <c r="H40" t="s">
        <v>159</v>
      </c>
      <c r="I40" s="3">
        <v>45967</v>
      </c>
      <c r="J40" s="3">
        <v>45967</v>
      </c>
      <c r="K40" s="3">
        <v>46012</v>
      </c>
      <c r="L40" t="s">
        <v>0</v>
      </c>
      <c r="M40" t="s">
        <v>0</v>
      </c>
      <c r="N40" s="4">
        <v>-2547634</v>
      </c>
      <c r="O40" t="s">
        <v>8</v>
      </c>
      <c r="P40" t="s">
        <v>9</v>
      </c>
      <c r="Q40" s="3">
        <v>46027</v>
      </c>
      <c r="R40" t="s">
        <v>16</v>
      </c>
      <c r="S40" t="s">
        <v>11</v>
      </c>
    </row>
    <row r="41" spans="1:19" ht="14.1" customHeight="1" outlineLevel="2" x14ac:dyDescent="0.2">
      <c r="A41" s="2" t="s">
        <v>0</v>
      </c>
      <c r="B41" t="s">
        <v>160</v>
      </c>
      <c r="C41" t="s">
        <v>2</v>
      </c>
      <c r="D41" t="s">
        <v>161</v>
      </c>
      <c r="E41" t="s">
        <v>4</v>
      </c>
      <c r="F41" t="s">
        <v>5</v>
      </c>
      <c r="G41" t="s">
        <v>162</v>
      </c>
      <c r="H41" t="s">
        <v>163</v>
      </c>
      <c r="I41" s="3">
        <v>45967</v>
      </c>
      <c r="J41" s="3">
        <v>45968</v>
      </c>
      <c r="K41" s="3">
        <v>46013</v>
      </c>
      <c r="L41" t="s">
        <v>0</v>
      </c>
      <c r="M41" t="s">
        <v>0</v>
      </c>
      <c r="N41" s="4">
        <v>-510365</v>
      </c>
      <c r="O41" t="s">
        <v>8</v>
      </c>
      <c r="P41" t="s">
        <v>9</v>
      </c>
      <c r="Q41" s="3">
        <v>46027</v>
      </c>
      <c r="R41" t="s">
        <v>16</v>
      </c>
      <c r="S41" t="s">
        <v>11</v>
      </c>
    </row>
    <row r="42" spans="1:19" ht="14.1" customHeight="1" outlineLevel="2" x14ac:dyDescent="0.2">
      <c r="A42" s="2" t="s">
        <v>0</v>
      </c>
      <c r="B42" t="s">
        <v>164</v>
      </c>
      <c r="C42" t="s">
        <v>2</v>
      </c>
      <c r="D42" t="s">
        <v>165</v>
      </c>
      <c r="E42" t="s">
        <v>4</v>
      </c>
      <c r="F42" t="s">
        <v>5</v>
      </c>
      <c r="G42" t="s">
        <v>166</v>
      </c>
      <c r="H42" t="s">
        <v>167</v>
      </c>
      <c r="I42" s="3">
        <v>45967</v>
      </c>
      <c r="J42" s="3">
        <v>45968</v>
      </c>
      <c r="K42" s="3">
        <v>46013</v>
      </c>
      <c r="L42" t="s">
        <v>0</v>
      </c>
      <c r="M42" t="s">
        <v>0</v>
      </c>
      <c r="N42" s="4">
        <v>-1967069</v>
      </c>
      <c r="O42" t="s">
        <v>8</v>
      </c>
      <c r="P42" t="s">
        <v>9</v>
      </c>
      <c r="Q42" s="3">
        <v>46027</v>
      </c>
      <c r="R42" t="s">
        <v>16</v>
      </c>
      <c r="S42" t="s">
        <v>11</v>
      </c>
    </row>
    <row r="43" spans="1:19" ht="14.1" customHeight="1" outlineLevel="2" x14ac:dyDescent="0.2">
      <c r="A43" s="2" t="s">
        <v>0</v>
      </c>
      <c r="B43" t="s">
        <v>160</v>
      </c>
      <c r="C43" t="s">
        <v>2</v>
      </c>
      <c r="D43" t="s">
        <v>168</v>
      </c>
      <c r="E43" t="s">
        <v>4</v>
      </c>
      <c r="F43" t="s">
        <v>5</v>
      </c>
      <c r="G43" t="s">
        <v>169</v>
      </c>
      <c r="H43" t="s">
        <v>170</v>
      </c>
      <c r="I43" s="3">
        <v>45967</v>
      </c>
      <c r="J43" s="3">
        <v>45968</v>
      </c>
      <c r="K43" s="3">
        <v>46013</v>
      </c>
      <c r="L43" t="s">
        <v>0</v>
      </c>
      <c r="M43" t="s">
        <v>0</v>
      </c>
      <c r="N43" s="4">
        <v>-983534</v>
      </c>
      <c r="O43" t="s">
        <v>8</v>
      </c>
      <c r="P43" t="s">
        <v>9</v>
      </c>
      <c r="Q43" s="3">
        <v>46027</v>
      </c>
      <c r="R43" t="s">
        <v>16</v>
      </c>
      <c r="S43" t="s">
        <v>11</v>
      </c>
    </row>
    <row r="44" spans="1:19" ht="14.1" customHeight="1" outlineLevel="2" x14ac:dyDescent="0.2">
      <c r="A44" s="2" t="s">
        <v>0</v>
      </c>
      <c r="B44" t="s">
        <v>114</v>
      </c>
      <c r="C44" t="s">
        <v>2</v>
      </c>
      <c r="D44" t="s">
        <v>171</v>
      </c>
      <c r="E44" t="s">
        <v>4</v>
      </c>
      <c r="F44" t="s">
        <v>5</v>
      </c>
      <c r="G44" t="s">
        <v>172</v>
      </c>
      <c r="H44" t="s">
        <v>173</v>
      </c>
      <c r="I44" s="3">
        <v>45967</v>
      </c>
      <c r="J44" s="3">
        <v>45968</v>
      </c>
      <c r="K44" s="3">
        <v>46013</v>
      </c>
      <c r="L44" t="s">
        <v>0</v>
      </c>
      <c r="M44" t="s">
        <v>0</v>
      </c>
      <c r="N44" s="4">
        <v>-983534</v>
      </c>
      <c r="O44" t="s">
        <v>8</v>
      </c>
      <c r="P44" t="s">
        <v>9</v>
      </c>
      <c r="Q44" s="3">
        <v>46027</v>
      </c>
      <c r="R44" t="s">
        <v>16</v>
      </c>
      <c r="S44" t="s">
        <v>11</v>
      </c>
    </row>
    <row r="45" spans="1:19" ht="14.1" customHeight="1" outlineLevel="2" x14ac:dyDescent="0.2">
      <c r="A45" s="2" t="s">
        <v>0</v>
      </c>
      <c r="B45" t="s">
        <v>174</v>
      </c>
      <c r="C45" t="s">
        <v>2</v>
      </c>
      <c r="D45" t="s">
        <v>175</v>
      </c>
      <c r="E45" t="s">
        <v>4</v>
      </c>
      <c r="F45" t="s">
        <v>5</v>
      </c>
      <c r="G45" t="s">
        <v>176</v>
      </c>
      <c r="H45" t="s">
        <v>177</v>
      </c>
      <c r="I45" s="3">
        <v>45967</v>
      </c>
      <c r="J45" s="3">
        <v>45968</v>
      </c>
      <c r="K45" s="3">
        <v>46013</v>
      </c>
      <c r="L45" t="s">
        <v>0</v>
      </c>
      <c r="M45" t="s">
        <v>0</v>
      </c>
      <c r="N45" s="4">
        <v>-3057998</v>
      </c>
      <c r="O45" t="s">
        <v>8</v>
      </c>
      <c r="P45" t="s">
        <v>9</v>
      </c>
      <c r="Q45" s="3">
        <v>46027</v>
      </c>
      <c r="R45" t="s">
        <v>16</v>
      </c>
      <c r="S45" t="s">
        <v>11</v>
      </c>
    </row>
    <row r="46" spans="1:19" ht="14.1" customHeight="1" outlineLevel="2" x14ac:dyDescent="0.2">
      <c r="A46" s="2" t="s">
        <v>0</v>
      </c>
      <c r="B46" t="s">
        <v>17</v>
      </c>
      <c r="C46" t="s">
        <v>2</v>
      </c>
      <c r="D46" t="s">
        <v>178</v>
      </c>
      <c r="E46" t="s">
        <v>4</v>
      </c>
      <c r="F46" t="s">
        <v>5</v>
      </c>
      <c r="G46" t="s">
        <v>179</v>
      </c>
      <c r="H46" t="s">
        <v>180</v>
      </c>
      <c r="I46" s="3">
        <v>45967</v>
      </c>
      <c r="J46" s="3">
        <v>45969</v>
      </c>
      <c r="K46" s="3">
        <v>46014</v>
      </c>
      <c r="L46" t="s">
        <v>0</v>
      </c>
      <c r="M46" t="s">
        <v>0</v>
      </c>
      <c r="N46" s="4">
        <v>-2418617</v>
      </c>
      <c r="O46" t="s">
        <v>8</v>
      </c>
      <c r="P46" t="s">
        <v>9</v>
      </c>
      <c r="Q46" s="3">
        <v>46027</v>
      </c>
      <c r="R46" t="s">
        <v>16</v>
      </c>
      <c r="S46" t="s">
        <v>11</v>
      </c>
    </row>
    <row r="47" spans="1:19" ht="14.1" customHeight="1" outlineLevel="2" x14ac:dyDescent="0.2">
      <c r="A47" s="2" t="s">
        <v>0</v>
      </c>
      <c r="B47" t="s">
        <v>67</v>
      </c>
      <c r="C47" t="s">
        <v>2</v>
      </c>
      <c r="D47" t="s">
        <v>181</v>
      </c>
      <c r="E47" t="s">
        <v>4</v>
      </c>
      <c r="F47" t="s">
        <v>5</v>
      </c>
      <c r="G47" t="s">
        <v>182</v>
      </c>
      <c r="H47" t="s">
        <v>183</v>
      </c>
      <c r="I47" s="3">
        <v>45967</v>
      </c>
      <c r="J47" s="3">
        <v>45969</v>
      </c>
      <c r="K47" s="3">
        <v>46014</v>
      </c>
      <c r="L47" t="s">
        <v>0</v>
      </c>
      <c r="M47" t="s">
        <v>0</v>
      </c>
      <c r="N47" s="4">
        <v>-4167431</v>
      </c>
      <c r="O47" t="s">
        <v>8</v>
      </c>
      <c r="P47" t="s">
        <v>9</v>
      </c>
      <c r="Q47" s="3">
        <v>46027</v>
      </c>
      <c r="R47" t="s">
        <v>16</v>
      </c>
      <c r="S47" t="s">
        <v>11</v>
      </c>
    </row>
    <row r="48" spans="1:19" ht="14.1" customHeight="1" outlineLevel="2" x14ac:dyDescent="0.2">
      <c r="A48" s="2" t="s">
        <v>0</v>
      </c>
      <c r="B48" t="s">
        <v>184</v>
      </c>
      <c r="C48" t="s">
        <v>2</v>
      </c>
      <c r="D48" t="s">
        <v>185</v>
      </c>
      <c r="E48" t="s">
        <v>4</v>
      </c>
      <c r="F48" t="s">
        <v>5</v>
      </c>
      <c r="G48" t="s">
        <v>186</v>
      </c>
      <c r="H48" t="s">
        <v>187</v>
      </c>
      <c r="I48" s="3">
        <v>45967</v>
      </c>
      <c r="J48" s="3">
        <v>45970</v>
      </c>
      <c r="K48" s="3">
        <v>46015</v>
      </c>
      <c r="L48" t="s">
        <v>0</v>
      </c>
      <c r="M48" t="s">
        <v>0</v>
      </c>
      <c r="N48" s="4">
        <v>-983534</v>
      </c>
      <c r="O48" t="s">
        <v>8</v>
      </c>
      <c r="P48" t="s">
        <v>9</v>
      </c>
      <c r="Q48" s="3">
        <v>46027</v>
      </c>
      <c r="R48" t="s">
        <v>16</v>
      </c>
      <c r="S48" t="s">
        <v>11</v>
      </c>
    </row>
    <row r="49" spans="1:19" ht="14.1" customHeight="1" outlineLevel="2" x14ac:dyDescent="0.2">
      <c r="A49" s="2" t="s">
        <v>0</v>
      </c>
      <c r="B49" t="s">
        <v>40</v>
      </c>
      <c r="C49" t="s">
        <v>2</v>
      </c>
      <c r="D49" t="s">
        <v>188</v>
      </c>
      <c r="E49" t="s">
        <v>4</v>
      </c>
      <c r="F49" t="s">
        <v>5</v>
      </c>
      <c r="G49" t="s">
        <v>189</v>
      </c>
      <c r="H49" t="s">
        <v>190</v>
      </c>
      <c r="I49" s="3">
        <v>45967</v>
      </c>
      <c r="J49" s="3">
        <v>45969</v>
      </c>
      <c r="K49" s="3">
        <v>46014</v>
      </c>
      <c r="L49" t="s">
        <v>0</v>
      </c>
      <c r="M49" t="s">
        <v>0</v>
      </c>
      <c r="N49" s="4">
        <v>-983534</v>
      </c>
      <c r="O49" t="s">
        <v>8</v>
      </c>
      <c r="P49" t="s">
        <v>9</v>
      </c>
      <c r="Q49" s="3">
        <v>46027</v>
      </c>
      <c r="R49" t="s">
        <v>16</v>
      </c>
      <c r="S49" t="s">
        <v>11</v>
      </c>
    </row>
    <row r="50" spans="1:19" ht="14.1" customHeight="1" outlineLevel="2" x14ac:dyDescent="0.2">
      <c r="A50" s="2" t="s">
        <v>0</v>
      </c>
      <c r="B50" t="s">
        <v>17</v>
      </c>
      <c r="C50" t="s">
        <v>2</v>
      </c>
      <c r="D50" t="s">
        <v>191</v>
      </c>
      <c r="E50" t="s">
        <v>4</v>
      </c>
      <c r="F50" t="s">
        <v>5</v>
      </c>
      <c r="G50" t="s">
        <v>192</v>
      </c>
      <c r="H50" t="s">
        <v>193</v>
      </c>
      <c r="I50" s="3">
        <v>45967</v>
      </c>
      <c r="J50" s="3">
        <v>45969</v>
      </c>
      <c r="K50" s="3">
        <v>46014</v>
      </c>
      <c r="L50" t="s">
        <v>0</v>
      </c>
      <c r="M50" t="s">
        <v>0</v>
      </c>
      <c r="N50" s="4">
        <v>-983534</v>
      </c>
      <c r="O50" t="s">
        <v>8</v>
      </c>
      <c r="P50" t="s">
        <v>9</v>
      </c>
      <c r="Q50" s="3">
        <v>46027</v>
      </c>
      <c r="R50" t="s">
        <v>16</v>
      </c>
      <c r="S50" t="s">
        <v>11</v>
      </c>
    </row>
    <row r="51" spans="1:19" ht="14.1" customHeight="1" outlineLevel="2" x14ac:dyDescent="0.2">
      <c r="A51" s="2" t="s">
        <v>0</v>
      </c>
      <c r="B51" t="s">
        <v>194</v>
      </c>
      <c r="C51" t="s">
        <v>2</v>
      </c>
      <c r="D51" t="s">
        <v>195</v>
      </c>
      <c r="E51" t="s">
        <v>4</v>
      </c>
      <c r="F51" t="s">
        <v>5</v>
      </c>
      <c r="G51" t="s">
        <v>196</v>
      </c>
      <c r="H51" t="s">
        <v>197</v>
      </c>
      <c r="I51" s="3">
        <v>45967</v>
      </c>
      <c r="J51" s="3">
        <v>45969</v>
      </c>
      <c r="K51" s="3">
        <v>46014</v>
      </c>
      <c r="L51" t="s">
        <v>0</v>
      </c>
      <c r="M51" t="s">
        <v>0</v>
      </c>
      <c r="N51" s="4">
        <v>-4250344</v>
      </c>
      <c r="O51" t="s">
        <v>8</v>
      </c>
      <c r="P51" t="s">
        <v>9</v>
      </c>
      <c r="Q51" s="3">
        <v>46027</v>
      </c>
      <c r="R51" t="s">
        <v>16</v>
      </c>
      <c r="S51" t="s">
        <v>11</v>
      </c>
    </row>
    <row r="52" spans="1:19" ht="14.1" customHeight="1" outlineLevel="2" x14ac:dyDescent="0.2">
      <c r="A52" s="2" t="s">
        <v>0</v>
      </c>
      <c r="B52" t="s">
        <v>36</v>
      </c>
      <c r="C52" t="s">
        <v>2</v>
      </c>
      <c r="D52" t="s">
        <v>198</v>
      </c>
      <c r="E52" t="s">
        <v>4</v>
      </c>
      <c r="F52" t="s">
        <v>5</v>
      </c>
      <c r="G52" t="s">
        <v>199</v>
      </c>
      <c r="H52" t="s">
        <v>200</v>
      </c>
      <c r="I52" s="3">
        <v>45967</v>
      </c>
      <c r="J52" s="3">
        <v>45969</v>
      </c>
      <c r="K52" s="3">
        <v>46014</v>
      </c>
      <c r="L52" t="s">
        <v>0</v>
      </c>
      <c r="M52" t="s">
        <v>0</v>
      </c>
      <c r="N52" s="4">
        <v>-2950603</v>
      </c>
      <c r="O52" t="s">
        <v>8</v>
      </c>
      <c r="P52" t="s">
        <v>9</v>
      </c>
      <c r="Q52" s="3">
        <v>46027</v>
      </c>
      <c r="R52" t="s">
        <v>16</v>
      </c>
      <c r="S52" t="s">
        <v>11</v>
      </c>
    </row>
    <row r="53" spans="1:19" ht="14.1" customHeight="1" outlineLevel="2" x14ac:dyDescent="0.2">
      <c r="A53" s="2" t="s">
        <v>0</v>
      </c>
      <c r="B53" t="s">
        <v>21</v>
      </c>
      <c r="C53" t="s">
        <v>2</v>
      </c>
      <c r="D53" t="s">
        <v>201</v>
      </c>
      <c r="E53" t="s">
        <v>4</v>
      </c>
      <c r="F53" t="s">
        <v>5</v>
      </c>
      <c r="G53" t="s">
        <v>202</v>
      </c>
      <c r="H53" t="s">
        <v>203</v>
      </c>
      <c r="I53" s="3">
        <v>45967</v>
      </c>
      <c r="J53" s="3">
        <v>45971</v>
      </c>
      <c r="K53" s="3">
        <v>46016</v>
      </c>
      <c r="L53" t="s">
        <v>0</v>
      </c>
      <c r="M53" t="s">
        <v>0</v>
      </c>
      <c r="N53" s="4">
        <v>-1967069</v>
      </c>
      <c r="O53" t="s">
        <v>8</v>
      </c>
      <c r="P53" t="s">
        <v>9</v>
      </c>
      <c r="Q53" s="3">
        <v>46027</v>
      </c>
      <c r="R53" t="s">
        <v>16</v>
      </c>
      <c r="S53" t="s">
        <v>11</v>
      </c>
    </row>
    <row r="54" spans="1:19" ht="14.1" customHeight="1" outlineLevel="2" x14ac:dyDescent="0.2">
      <c r="A54" s="2" t="s">
        <v>0</v>
      </c>
      <c r="B54" t="s">
        <v>44</v>
      </c>
      <c r="C54" t="s">
        <v>2</v>
      </c>
      <c r="D54" t="s">
        <v>204</v>
      </c>
      <c r="E54" t="s">
        <v>4</v>
      </c>
      <c r="F54" t="s">
        <v>5</v>
      </c>
      <c r="G54" t="s">
        <v>205</v>
      </c>
      <c r="H54" t="s">
        <v>206</v>
      </c>
      <c r="I54" s="3">
        <v>45967</v>
      </c>
      <c r="J54" s="3">
        <v>45969</v>
      </c>
      <c r="K54" s="3">
        <v>46014</v>
      </c>
      <c r="L54" t="s">
        <v>0</v>
      </c>
      <c r="M54" t="s">
        <v>0</v>
      </c>
      <c r="N54" s="4">
        <v>-4023976</v>
      </c>
      <c r="O54" t="s">
        <v>8</v>
      </c>
      <c r="P54" t="s">
        <v>9</v>
      </c>
      <c r="Q54" s="3">
        <v>46027</v>
      </c>
      <c r="R54" t="s">
        <v>16</v>
      </c>
      <c r="S54" t="s">
        <v>11</v>
      </c>
    </row>
    <row r="55" spans="1:19" ht="14.1" customHeight="1" outlineLevel="2" x14ac:dyDescent="0.2">
      <c r="A55" s="2" t="s">
        <v>0</v>
      </c>
      <c r="B55" t="s">
        <v>44</v>
      </c>
      <c r="C55" t="s">
        <v>2</v>
      </c>
      <c r="D55" t="s">
        <v>207</v>
      </c>
      <c r="E55" t="s">
        <v>4</v>
      </c>
      <c r="F55" t="s">
        <v>5</v>
      </c>
      <c r="G55" t="s">
        <v>208</v>
      </c>
      <c r="H55" t="s">
        <v>209</v>
      </c>
      <c r="I55" s="3">
        <v>45967</v>
      </c>
      <c r="J55" s="3">
        <v>45969</v>
      </c>
      <c r="K55" s="3">
        <v>46014</v>
      </c>
      <c r="L55" t="s">
        <v>0</v>
      </c>
      <c r="M55" t="s">
        <v>0</v>
      </c>
      <c r="N55" s="4">
        <v>-1564998</v>
      </c>
      <c r="O55" t="s">
        <v>8</v>
      </c>
      <c r="P55" t="s">
        <v>9</v>
      </c>
      <c r="Q55" s="3">
        <v>46027</v>
      </c>
      <c r="R55" t="s">
        <v>16</v>
      </c>
      <c r="S55" t="s">
        <v>11</v>
      </c>
    </row>
    <row r="56" spans="1:19" ht="14.1" customHeight="1" outlineLevel="2" x14ac:dyDescent="0.2">
      <c r="A56" s="2" t="s">
        <v>0</v>
      </c>
      <c r="B56" t="s">
        <v>1</v>
      </c>
      <c r="C56" t="s">
        <v>2</v>
      </c>
      <c r="D56" t="s">
        <v>210</v>
      </c>
      <c r="E56" t="s">
        <v>4</v>
      </c>
      <c r="F56" t="s">
        <v>5</v>
      </c>
      <c r="G56" t="s">
        <v>211</v>
      </c>
      <c r="H56" t="s">
        <v>212</v>
      </c>
      <c r="I56" s="3">
        <v>45968</v>
      </c>
      <c r="J56" s="3">
        <v>45968</v>
      </c>
      <c r="K56" s="3">
        <v>46013</v>
      </c>
      <c r="L56" t="s">
        <v>0</v>
      </c>
      <c r="M56" t="s">
        <v>0</v>
      </c>
      <c r="N56" s="4">
        <v>-4084573</v>
      </c>
      <c r="O56" t="s">
        <v>8</v>
      </c>
      <c r="P56" t="s">
        <v>9</v>
      </c>
      <c r="Q56" s="3">
        <v>46027</v>
      </c>
      <c r="R56" t="s">
        <v>16</v>
      </c>
      <c r="S56" t="s">
        <v>11</v>
      </c>
    </row>
    <row r="57" spans="1:19" ht="14.1" customHeight="1" outlineLevel="2" x14ac:dyDescent="0.2">
      <c r="A57" s="2" t="s">
        <v>0</v>
      </c>
      <c r="B57" t="s">
        <v>213</v>
      </c>
      <c r="C57" t="s">
        <v>2</v>
      </c>
      <c r="D57" t="s">
        <v>214</v>
      </c>
      <c r="E57" t="s">
        <v>4</v>
      </c>
      <c r="F57" t="s">
        <v>5</v>
      </c>
      <c r="G57" t="s">
        <v>215</v>
      </c>
      <c r="H57" t="s">
        <v>216</v>
      </c>
      <c r="I57" s="3">
        <v>45968</v>
      </c>
      <c r="J57" s="3">
        <v>45971</v>
      </c>
      <c r="K57" s="3">
        <v>46016</v>
      </c>
      <c r="L57" t="s">
        <v>0</v>
      </c>
      <c r="M57" t="s">
        <v>0</v>
      </c>
      <c r="N57" s="4">
        <v>-2260388</v>
      </c>
      <c r="O57" t="s">
        <v>8</v>
      </c>
      <c r="P57" t="s">
        <v>9</v>
      </c>
      <c r="Q57" s="3">
        <v>46027</v>
      </c>
      <c r="R57" t="s">
        <v>16</v>
      </c>
      <c r="S57" t="s">
        <v>11</v>
      </c>
    </row>
    <row r="58" spans="1:19" ht="14.1" customHeight="1" outlineLevel="2" x14ac:dyDescent="0.2">
      <c r="A58" s="2" t="s">
        <v>0</v>
      </c>
      <c r="B58" t="s">
        <v>32</v>
      </c>
      <c r="C58" t="s">
        <v>2</v>
      </c>
      <c r="D58" t="s">
        <v>217</v>
      </c>
      <c r="E58" t="s">
        <v>4</v>
      </c>
      <c r="F58" t="s">
        <v>5</v>
      </c>
      <c r="G58" t="s">
        <v>218</v>
      </c>
      <c r="H58" t="s">
        <v>219</v>
      </c>
      <c r="I58" s="3">
        <v>45971</v>
      </c>
      <c r="J58" s="3">
        <v>45973</v>
      </c>
      <c r="K58" s="3">
        <v>46018</v>
      </c>
      <c r="L58" t="s">
        <v>0</v>
      </c>
      <c r="M58" t="s">
        <v>0</v>
      </c>
      <c r="N58" s="4">
        <v>-2569666</v>
      </c>
      <c r="O58" t="s">
        <v>8</v>
      </c>
      <c r="P58" t="s">
        <v>9</v>
      </c>
      <c r="Q58" s="3">
        <v>46027</v>
      </c>
      <c r="R58" t="s">
        <v>16</v>
      </c>
      <c r="S58" t="s">
        <v>11</v>
      </c>
    </row>
    <row r="59" spans="1:19" ht="14.1" customHeight="1" outlineLevel="2" x14ac:dyDescent="0.2">
      <c r="A59" s="2" t="s">
        <v>0</v>
      </c>
      <c r="B59" t="s">
        <v>194</v>
      </c>
      <c r="C59" t="s">
        <v>2</v>
      </c>
      <c r="D59" t="s">
        <v>220</v>
      </c>
      <c r="E59" t="s">
        <v>4</v>
      </c>
      <c r="F59" t="s">
        <v>5</v>
      </c>
      <c r="G59" t="s">
        <v>221</v>
      </c>
      <c r="H59" t="s">
        <v>222</v>
      </c>
      <c r="I59" s="3">
        <v>45971</v>
      </c>
      <c r="J59" s="3">
        <v>45973</v>
      </c>
      <c r="K59" s="3">
        <v>46018</v>
      </c>
      <c r="L59" t="s">
        <v>0</v>
      </c>
      <c r="M59" t="s">
        <v>0</v>
      </c>
      <c r="N59" s="4">
        <v>-983534</v>
      </c>
      <c r="O59" t="s">
        <v>8</v>
      </c>
      <c r="P59" t="s">
        <v>9</v>
      </c>
      <c r="Q59" s="3">
        <v>46027</v>
      </c>
      <c r="R59" t="s">
        <v>16</v>
      </c>
      <c r="S59" t="s">
        <v>11</v>
      </c>
    </row>
    <row r="60" spans="1:19" ht="14.1" customHeight="1" outlineLevel="2" x14ac:dyDescent="0.2">
      <c r="A60" s="2" t="s">
        <v>0</v>
      </c>
      <c r="B60" t="s">
        <v>63</v>
      </c>
      <c r="C60" t="s">
        <v>2</v>
      </c>
      <c r="D60" t="s">
        <v>223</v>
      </c>
      <c r="E60" t="s">
        <v>4</v>
      </c>
      <c r="F60" t="s">
        <v>5</v>
      </c>
      <c r="G60" t="s">
        <v>224</v>
      </c>
      <c r="H60" t="s">
        <v>225</v>
      </c>
      <c r="I60" s="3">
        <v>45971</v>
      </c>
      <c r="J60" s="3">
        <v>45973</v>
      </c>
      <c r="K60" s="3">
        <v>46018</v>
      </c>
      <c r="L60" t="s">
        <v>0</v>
      </c>
      <c r="M60" t="s">
        <v>0</v>
      </c>
      <c r="N60" s="4">
        <v>-6358781</v>
      </c>
      <c r="O60" t="s">
        <v>8</v>
      </c>
      <c r="P60" t="s">
        <v>9</v>
      </c>
      <c r="Q60" s="3">
        <v>46027</v>
      </c>
      <c r="R60" t="s">
        <v>16</v>
      </c>
      <c r="S60" t="s">
        <v>11</v>
      </c>
    </row>
    <row r="61" spans="1:19" ht="14.1" customHeight="1" outlineLevel="2" x14ac:dyDescent="0.2">
      <c r="A61" s="2" t="s">
        <v>0</v>
      </c>
      <c r="B61" t="s">
        <v>79</v>
      </c>
      <c r="C61" t="s">
        <v>2</v>
      </c>
      <c r="D61" t="s">
        <v>226</v>
      </c>
      <c r="E61" t="s">
        <v>4</v>
      </c>
      <c r="F61" t="s">
        <v>5</v>
      </c>
      <c r="G61" t="s">
        <v>227</v>
      </c>
      <c r="H61" t="s">
        <v>228</v>
      </c>
      <c r="I61" s="3">
        <v>45971</v>
      </c>
      <c r="J61" s="3">
        <v>45973</v>
      </c>
      <c r="K61" s="3">
        <v>46018</v>
      </c>
      <c r="L61" t="s">
        <v>0</v>
      </c>
      <c r="M61" t="s">
        <v>0</v>
      </c>
      <c r="N61" s="4">
        <v>-2606861</v>
      </c>
      <c r="O61" t="s">
        <v>8</v>
      </c>
      <c r="P61" t="s">
        <v>9</v>
      </c>
      <c r="Q61" s="3">
        <v>46027</v>
      </c>
      <c r="R61" t="s">
        <v>16</v>
      </c>
      <c r="S61" t="s">
        <v>11</v>
      </c>
    </row>
    <row r="62" spans="1:19" ht="14.1" customHeight="1" outlineLevel="2" x14ac:dyDescent="0.2">
      <c r="A62" s="2" t="s">
        <v>0</v>
      </c>
      <c r="B62" t="s">
        <v>17</v>
      </c>
      <c r="C62" t="s">
        <v>2</v>
      </c>
      <c r="D62" t="s">
        <v>229</v>
      </c>
      <c r="E62" t="s">
        <v>4</v>
      </c>
      <c r="F62" t="s">
        <v>5</v>
      </c>
      <c r="G62" t="s">
        <v>230</v>
      </c>
      <c r="H62" t="s">
        <v>231</v>
      </c>
      <c r="I62" s="3">
        <v>45971</v>
      </c>
      <c r="J62" s="3">
        <v>45973</v>
      </c>
      <c r="K62" s="3">
        <v>46018</v>
      </c>
      <c r="L62" t="s">
        <v>0</v>
      </c>
      <c r="M62" t="s">
        <v>0</v>
      </c>
      <c r="N62" s="4">
        <v>-3220037</v>
      </c>
      <c r="O62" t="s">
        <v>8</v>
      </c>
      <c r="P62" t="s">
        <v>9</v>
      </c>
      <c r="Q62" s="3">
        <v>46027</v>
      </c>
      <c r="R62" t="s">
        <v>16</v>
      </c>
      <c r="S62" t="s">
        <v>11</v>
      </c>
    </row>
    <row r="63" spans="1:19" ht="14.1" customHeight="1" outlineLevel="2" x14ac:dyDescent="0.2">
      <c r="A63" s="2" t="s">
        <v>0</v>
      </c>
      <c r="B63" t="s">
        <v>79</v>
      </c>
      <c r="C63" t="s">
        <v>2</v>
      </c>
      <c r="D63" t="s">
        <v>232</v>
      </c>
      <c r="E63" t="s">
        <v>4</v>
      </c>
      <c r="F63" t="s">
        <v>5</v>
      </c>
      <c r="G63" t="s">
        <v>233</v>
      </c>
      <c r="H63" t="s">
        <v>234</v>
      </c>
      <c r="I63" s="3">
        <v>45971</v>
      </c>
      <c r="J63" s="3">
        <v>45973</v>
      </c>
      <c r="K63" s="3">
        <v>46018</v>
      </c>
      <c r="L63" t="s">
        <v>0</v>
      </c>
      <c r="M63" t="s">
        <v>0</v>
      </c>
      <c r="N63" s="4">
        <v>-983534</v>
      </c>
      <c r="O63" t="s">
        <v>8</v>
      </c>
      <c r="P63" t="s">
        <v>9</v>
      </c>
      <c r="Q63" s="3">
        <v>46027</v>
      </c>
      <c r="R63" t="s">
        <v>16</v>
      </c>
      <c r="S63" t="s">
        <v>11</v>
      </c>
    </row>
    <row r="64" spans="1:19" ht="14.1" customHeight="1" outlineLevel="2" x14ac:dyDescent="0.2">
      <c r="A64" s="2" t="s">
        <v>0</v>
      </c>
      <c r="B64" t="s">
        <v>59</v>
      </c>
      <c r="C64" t="s">
        <v>2</v>
      </c>
      <c r="D64" t="s">
        <v>235</v>
      </c>
      <c r="E64" t="s">
        <v>4</v>
      </c>
      <c r="F64" t="s">
        <v>5</v>
      </c>
      <c r="G64" t="s">
        <v>236</v>
      </c>
      <c r="H64" t="s">
        <v>237</v>
      </c>
      <c r="I64" s="3">
        <v>45971</v>
      </c>
      <c r="J64" s="3">
        <v>45973</v>
      </c>
      <c r="K64" s="3">
        <v>46018</v>
      </c>
      <c r="L64" t="s">
        <v>0</v>
      </c>
      <c r="M64" t="s">
        <v>0</v>
      </c>
      <c r="N64" s="4">
        <v>-3034856</v>
      </c>
      <c r="O64" t="s">
        <v>8</v>
      </c>
      <c r="P64" t="s">
        <v>9</v>
      </c>
      <c r="Q64" s="3">
        <v>46027</v>
      </c>
      <c r="R64" t="s">
        <v>16</v>
      </c>
      <c r="S64" t="s">
        <v>11</v>
      </c>
    </row>
    <row r="65" spans="1:19" ht="14.1" customHeight="1" outlineLevel="2" x14ac:dyDescent="0.2">
      <c r="A65" s="2" t="s">
        <v>0</v>
      </c>
      <c r="B65" t="s">
        <v>238</v>
      </c>
      <c r="C65" t="s">
        <v>2</v>
      </c>
      <c r="D65" t="s">
        <v>239</v>
      </c>
      <c r="E65" t="s">
        <v>4</v>
      </c>
      <c r="F65" t="s">
        <v>5</v>
      </c>
      <c r="G65" t="s">
        <v>240</v>
      </c>
      <c r="H65" t="s">
        <v>241</v>
      </c>
      <c r="I65" s="3">
        <v>45971</v>
      </c>
      <c r="J65" s="3">
        <v>45973</v>
      </c>
      <c r="K65" s="3">
        <v>46018</v>
      </c>
      <c r="L65" t="s">
        <v>0</v>
      </c>
      <c r="M65" t="s">
        <v>0</v>
      </c>
      <c r="N65" s="4">
        <v>-1633906</v>
      </c>
      <c r="O65" t="s">
        <v>8</v>
      </c>
      <c r="P65" t="s">
        <v>9</v>
      </c>
      <c r="Q65" s="3">
        <v>46027</v>
      </c>
      <c r="R65" t="s">
        <v>16</v>
      </c>
      <c r="S65" t="s">
        <v>11</v>
      </c>
    </row>
    <row r="66" spans="1:19" ht="14.1" customHeight="1" outlineLevel="2" x14ac:dyDescent="0.2">
      <c r="A66" s="2" t="s">
        <v>0</v>
      </c>
      <c r="B66" t="s">
        <v>75</v>
      </c>
      <c r="C66" t="s">
        <v>2</v>
      </c>
      <c r="D66" t="s">
        <v>242</v>
      </c>
      <c r="E66" t="s">
        <v>4</v>
      </c>
      <c r="F66" t="s">
        <v>5</v>
      </c>
      <c r="G66" t="s">
        <v>243</v>
      </c>
      <c r="H66" t="s">
        <v>244</v>
      </c>
      <c r="I66" s="3">
        <v>45971</v>
      </c>
      <c r="J66" s="3">
        <v>45973</v>
      </c>
      <c r="K66" s="3">
        <v>46018</v>
      </c>
      <c r="L66" t="s">
        <v>0</v>
      </c>
      <c r="M66" t="s">
        <v>0</v>
      </c>
      <c r="N66" s="4">
        <v>-650372</v>
      </c>
      <c r="O66" t="s">
        <v>8</v>
      </c>
      <c r="P66" t="s">
        <v>9</v>
      </c>
      <c r="Q66" s="3">
        <v>46027</v>
      </c>
      <c r="R66" t="s">
        <v>16</v>
      </c>
      <c r="S66" t="s">
        <v>11</v>
      </c>
    </row>
    <row r="67" spans="1:19" ht="14.1" customHeight="1" outlineLevel="2" x14ac:dyDescent="0.2">
      <c r="A67" s="2" t="s">
        <v>0</v>
      </c>
      <c r="B67" t="s">
        <v>245</v>
      </c>
      <c r="C67" t="s">
        <v>2</v>
      </c>
      <c r="D67" t="s">
        <v>246</v>
      </c>
      <c r="E67" t="s">
        <v>4</v>
      </c>
      <c r="F67" t="s">
        <v>5</v>
      </c>
      <c r="G67" t="s">
        <v>247</v>
      </c>
      <c r="H67" t="s">
        <v>248</v>
      </c>
      <c r="I67" s="3">
        <v>45971</v>
      </c>
      <c r="J67" s="3">
        <v>45973</v>
      </c>
      <c r="K67" s="3">
        <v>46018</v>
      </c>
      <c r="L67" t="s">
        <v>0</v>
      </c>
      <c r="M67" t="s">
        <v>0</v>
      </c>
      <c r="N67" s="4">
        <v>-4055586</v>
      </c>
      <c r="O67" t="s">
        <v>8</v>
      </c>
      <c r="P67" t="s">
        <v>9</v>
      </c>
      <c r="Q67" s="3">
        <v>46027</v>
      </c>
      <c r="R67" t="s">
        <v>16</v>
      </c>
      <c r="S67" t="s">
        <v>11</v>
      </c>
    </row>
    <row r="68" spans="1:19" ht="14.1" customHeight="1" outlineLevel="2" x14ac:dyDescent="0.2">
      <c r="A68" s="2" t="s">
        <v>0</v>
      </c>
      <c r="B68" t="s">
        <v>71</v>
      </c>
      <c r="C68" t="s">
        <v>2</v>
      </c>
      <c r="D68" t="s">
        <v>249</v>
      </c>
      <c r="E68" t="s">
        <v>4</v>
      </c>
      <c r="F68" t="s">
        <v>5</v>
      </c>
      <c r="G68" t="s">
        <v>250</v>
      </c>
      <c r="H68" t="s">
        <v>251</v>
      </c>
      <c r="I68" s="3">
        <v>45971</v>
      </c>
      <c r="J68" s="3">
        <v>45973</v>
      </c>
      <c r="K68" s="3">
        <v>46018</v>
      </c>
      <c r="L68" t="s">
        <v>0</v>
      </c>
      <c r="M68" t="s">
        <v>0</v>
      </c>
      <c r="N68" s="4">
        <v>-1633906</v>
      </c>
      <c r="O68" t="s">
        <v>8</v>
      </c>
      <c r="P68" t="s">
        <v>9</v>
      </c>
      <c r="Q68" s="3">
        <v>46027</v>
      </c>
      <c r="R68" t="s">
        <v>16</v>
      </c>
      <c r="S68" t="s">
        <v>11</v>
      </c>
    </row>
    <row r="69" spans="1:19" ht="14.1" customHeight="1" outlineLevel="2" x14ac:dyDescent="0.2">
      <c r="A69" s="2" t="s">
        <v>0</v>
      </c>
      <c r="B69" t="s">
        <v>99</v>
      </c>
      <c r="C69" t="s">
        <v>2</v>
      </c>
      <c r="D69" t="s">
        <v>252</v>
      </c>
      <c r="E69" t="s">
        <v>4</v>
      </c>
      <c r="F69" t="s">
        <v>5</v>
      </c>
      <c r="G69" t="s">
        <v>253</v>
      </c>
      <c r="H69" t="s">
        <v>254</v>
      </c>
      <c r="I69" s="3">
        <v>45971</v>
      </c>
      <c r="J69" s="3">
        <v>45975</v>
      </c>
      <c r="K69" s="3">
        <v>46020</v>
      </c>
      <c r="L69" t="s">
        <v>0</v>
      </c>
      <c r="M69" t="s">
        <v>0</v>
      </c>
      <c r="N69" s="4">
        <v>-983534</v>
      </c>
      <c r="O69" t="s">
        <v>8</v>
      </c>
      <c r="P69" t="s">
        <v>9</v>
      </c>
      <c r="Q69" s="3">
        <v>46027</v>
      </c>
      <c r="R69" t="s">
        <v>16</v>
      </c>
      <c r="S69" t="s">
        <v>11</v>
      </c>
    </row>
    <row r="70" spans="1:19" ht="14.1" customHeight="1" outlineLevel="2" x14ac:dyDescent="0.2">
      <c r="A70" s="2" t="s">
        <v>0</v>
      </c>
      <c r="B70" t="s">
        <v>255</v>
      </c>
      <c r="C70" t="s">
        <v>2</v>
      </c>
      <c r="D70" t="s">
        <v>256</v>
      </c>
      <c r="E70" t="s">
        <v>4</v>
      </c>
      <c r="F70" t="s">
        <v>5</v>
      </c>
      <c r="G70" t="s">
        <v>257</v>
      </c>
      <c r="H70" t="s">
        <v>258</v>
      </c>
      <c r="I70" s="3">
        <v>45971</v>
      </c>
      <c r="J70" s="3">
        <v>45975</v>
      </c>
      <c r="K70" s="3">
        <v>46020</v>
      </c>
      <c r="L70" t="s">
        <v>0</v>
      </c>
      <c r="M70" t="s">
        <v>0</v>
      </c>
      <c r="N70" s="4">
        <v>-983534</v>
      </c>
      <c r="O70" t="s">
        <v>8</v>
      </c>
      <c r="P70" t="s">
        <v>9</v>
      </c>
      <c r="Q70" s="3">
        <v>46027</v>
      </c>
      <c r="R70" t="s">
        <v>16</v>
      </c>
      <c r="S70" t="s">
        <v>11</v>
      </c>
    </row>
    <row r="71" spans="1:19" ht="14.1" customHeight="1" outlineLevel="2" x14ac:dyDescent="0.2">
      <c r="A71" s="2" t="s">
        <v>0</v>
      </c>
      <c r="B71" t="s">
        <v>103</v>
      </c>
      <c r="C71" t="s">
        <v>2</v>
      </c>
      <c r="D71" t="s">
        <v>259</v>
      </c>
      <c r="E71" t="s">
        <v>4</v>
      </c>
      <c r="F71" t="s">
        <v>5</v>
      </c>
      <c r="G71" t="s">
        <v>260</v>
      </c>
      <c r="H71" t="s">
        <v>261</v>
      </c>
      <c r="I71" s="3">
        <v>45971</v>
      </c>
      <c r="J71" s="3">
        <v>45975</v>
      </c>
      <c r="K71" s="3">
        <v>46020</v>
      </c>
      <c r="L71" t="s">
        <v>0</v>
      </c>
      <c r="M71" t="s">
        <v>0</v>
      </c>
      <c r="N71" s="4">
        <v>-1417116</v>
      </c>
      <c r="O71" t="s">
        <v>8</v>
      </c>
      <c r="P71" t="s">
        <v>9</v>
      </c>
      <c r="Q71" s="3">
        <v>46027</v>
      </c>
      <c r="R71" t="s">
        <v>16</v>
      </c>
      <c r="S71" t="s">
        <v>11</v>
      </c>
    </row>
    <row r="72" spans="1:19" ht="14.1" customHeight="1" outlineLevel="2" x14ac:dyDescent="0.2">
      <c r="A72" s="2" t="s">
        <v>0</v>
      </c>
      <c r="B72" t="s">
        <v>83</v>
      </c>
      <c r="C72" t="s">
        <v>2</v>
      </c>
      <c r="D72" t="s">
        <v>262</v>
      </c>
      <c r="E72" t="s">
        <v>4</v>
      </c>
      <c r="F72" t="s">
        <v>5</v>
      </c>
      <c r="G72" t="s">
        <v>263</v>
      </c>
      <c r="H72" t="s">
        <v>264</v>
      </c>
      <c r="I72" s="3">
        <v>45971</v>
      </c>
      <c r="J72" s="3">
        <v>45973</v>
      </c>
      <c r="K72" s="3">
        <v>46018</v>
      </c>
      <c r="L72" t="s">
        <v>0</v>
      </c>
      <c r="M72" t="s">
        <v>0</v>
      </c>
      <c r="N72" s="4">
        <v>-1200325</v>
      </c>
      <c r="O72" t="s">
        <v>8</v>
      </c>
      <c r="P72" t="s">
        <v>9</v>
      </c>
      <c r="Q72" s="3">
        <v>46027</v>
      </c>
      <c r="R72" t="s">
        <v>16</v>
      </c>
      <c r="S72" t="s">
        <v>11</v>
      </c>
    </row>
    <row r="73" spans="1:19" ht="14.1" customHeight="1" outlineLevel="2" x14ac:dyDescent="0.2">
      <c r="A73" s="2" t="s">
        <v>0</v>
      </c>
      <c r="B73" t="s">
        <v>122</v>
      </c>
      <c r="C73" t="s">
        <v>2</v>
      </c>
      <c r="D73" t="s">
        <v>265</v>
      </c>
      <c r="E73" t="s">
        <v>4</v>
      </c>
      <c r="F73" t="s">
        <v>5</v>
      </c>
      <c r="G73" t="s">
        <v>266</v>
      </c>
      <c r="H73" t="s">
        <v>267</v>
      </c>
      <c r="I73" s="3">
        <v>45972</v>
      </c>
      <c r="J73" s="3">
        <v>45973</v>
      </c>
      <c r="K73" s="3">
        <v>46018</v>
      </c>
      <c r="L73" t="s">
        <v>0</v>
      </c>
      <c r="M73" t="s">
        <v>0</v>
      </c>
      <c r="N73" s="4">
        <v>-2332899</v>
      </c>
      <c r="O73" t="s">
        <v>8</v>
      </c>
      <c r="P73" t="s">
        <v>9</v>
      </c>
      <c r="Q73" s="3">
        <v>46027</v>
      </c>
      <c r="R73" t="s">
        <v>16</v>
      </c>
      <c r="S73" t="s">
        <v>11</v>
      </c>
    </row>
    <row r="74" spans="1:19" ht="14.1" customHeight="1" outlineLevel="2" x14ac:dyDescent="0.2">
      <c r="A74" s="2" t="s">
        <v>0</v>
      </c>
      <c r="B74" t="s">
        <v>268</v>
      </c>
      <c r="C74" t="s">
        <v>2</v>
      </c>
      <c r="D74" t="s">
        <v>269</v>
      </c>
      <c r="E74" t="s">
        <v>4</v>
      </c>
      <c r="F74" t="s">
        <v>5</v>
      </c>
      <c r="G74" t="s">
        <v>270</v>
      </c>
      <c r="H74" t="s">
        <v>271</v>
      </c>
      <c r="I74" s="3">
        <v>45972</v>
      </c>
      <c r="J74" s="3">
        <v>45974</v>
      </c>
      <c r="K74" s="3">
        <v>46019</v>
      </c>
      <c r="L74" t="s">
        <v>0</v>
      </c>
      <c r="M74" t="s">
        <v>0</v>
      </c>
      <c r="N74" s="4">
        <v>-983534</v>
      </c>
      <c r="O74" t="s">
        <v>8</v>
      </c>
      <c r="P74" t="s">
        <v>9</v>
      </c>
      <c r="Q74" s="3">
        <v>46027</v>
      </c>
      <c r="R74" t="s">
        <v>16</v>
      </c>
      <c r="S74" t="s">
        <v>11</v>
      </c>
    </row>
    <row r="75" spans="1:19" ht="14.1" customHeight="1" outlineLevel="2" x14ac:dyDescent="0.2">
      <c r="A75" s="2" t="s">
        <v>0</v>
      </c>
      <c r="B75" t="s">
        <v>55</v>
      </c>
      <c r="C75" t="s">
        <v>2</v>
      </c>
      <c r="D75" t="s">
        <v>272</v>
      </c>
      <c r="E75" t="s">
        <v>4</v>
      </c>
      <c r="F75" t="s">
        <v>5</v>
      </c>
      <c r="G75" t="s">
        <v>273</v>
      </c>
      <c r="H75" t="s">
        <v>274</v>
      </c>
      <c r="I75" s="3">
        <v>45972</v>
      </c>
      <c r="J75" s="3">
        <v>45974</v>
      </c>
      <c r="K75" s="3">
        <v>46019</v>
      </c>
      <c r="L75" t="s">
        <v>0</v>
      </c>
      <c r="M75" t="s">
        <v>0</v>
      </c>
      <c r="N75" s="4">
        <v>-2972691</v>
      </c>
      <c r="O75" t="s">
        <v>8</v>
      </c>
      <c r="P75" t="s">
        <v>9</v>
      </c>
      <c r="Q75" s="3">
        <v>46027</v>
      </c>
      <c r="R75" t="s">
        <v>16</v>
      </c>
      <c r="S75" t="s">
        <v>11</v>
      </c>
    </row>
    <row r="76" spans="1:19" ht="14.1" customHeight="1" outlineLevel="2" x14ac:dyDescent="0.2">
      <c r="A76" s="2" t="s">
        <v>0</v>
      </c>
      <c r="B76" t="s">
        <v>174</v>
      </c>
      <c r="C76" t="s">
        <v>2</v>
      </c>
      <c r="D76" t="s">
        <v>275</v>
      </c>
      <c r="E76" t="s">
        <v>4</v>
      </c>
      <c r="F76" t="s">
        <v>5</v>
      </c>
      <c r="G76" t="s">
        <v>276</v>
      </c>
      <c r="H76" t="s">
        <v>277</v>
      </c>
      <c r="I76" s="3">
        <v>45972</v>
      </c>
      <c r="J76" s="3">
        <v>45973</v>
      </c>
      <c r="K76" s="3">
        <v>46018</v>
      </c>
      <c r="L76" t="s">
        <v>0</v>
      </c>
      <c r="M76" t="s">
        <v>0</v>
      </c>
      <c r="N76" s="4">
        <v>-2031782</v>
      </c>
      <c r="O76" t="s">
        <v>8</v>
      </c>
      <c r="P76" t="s">
        <v>9</v>
      </c>
      <c r="Q76" s="3">
        <v>46027</v>
      </c>
      <c r="R76" t="s">
        <v>16</v>
      </c>
      <c r="S76" t="s">
        <v>11</v>
      </c>
    </row>
    <row r="77" spans="1:19" ht="14.1" customHeight="1" outlineLevel="2" x14ac:dyDescent="0.2">
      <c r="A77" s="2" t="s">
        <v>0</v>
      </c>
      <c r="B77" t="s">
        <v>268</v>
      </c>
      <c r="C77" t="s">
        <v>2</v>
      </c>
      <c r="D77" t="s">
        <v>278</v>
      </c>
      <c r="E77" t="s">
        <v>4</v>
      </c>
      <c r="F77" t="s">
        <v>5</v>
      </c>
      <c r="G77" t="s">
        <v>279</v>
      </c>
      <c r="H77" t="s">
        <v>280</v>
      </c>
      <c r="I77" s="3">
        <v>45972</v>
      </c>
      <c r="J77" s="3">
        <v>45974</v>
      </c>
      <c r="K77" s="3">
        <v>46019</v>
      </c>
      <c r="L77" t="s">
        <v>0</v>
      </c>
      <c r="M77" t="s">
        <v>0</v>
      </c>
      <c r="N77" s="4">
        <v>-4055586</v>
      </c>
      <c r="O77" t="s">
        <v>8</v>
      </c>
      <c r="P77" t="s">
        <v>9</v>
      </c>
      <c r="Q77" s="3">
        <v>46027</v>
      </c>
      <c r="R77" t="s">
        <v>16</v>
      </c>
      <c r="S77" t="s">
        <v>11</v>
      </c>
    </row>
    <row r="78" spans="1:19" ht="14.1" customHeight="1" outlineLevel="2" x14ac:dyDescent="0.2">
      <c r="A78" s="2" t="s">
        <v>0</v>
      </c>
      <c r="B78" t="s">
        <v>44</v>
      </c>
      <c r="C78" t="s">
        <v>2</v>
      </c>
      <c r="D78" t="s">
        <v>281</v>
      </c>
      <c r="E78" t="s">
        <v>4</v>
      </c>
      <c r="F78" t="s">
        <v>5</v>
      </c>
      <c r="G78" t="s">
        <v>282</v>
      </c>
      <c r="H78" t="s">
        <v>283</v>
      </c>
      <c r="I78" s="3">
        <v>45972</v>
      </c>
      <c r="J78" s="3">
        <v>45974</v>
      </c>
      <c r="K78" s="3">
        <v>46019</v>
      </c>
      <c r="L78" t="s">
        <v>0</v>
      </c>
      <c r="M78" t="s">
        <v>0</v>
      </c>
      <c r="N78" s="4">
        <v>-3172262</v>
      </c>
      <c r="O78" t="s">
        <v>8</v>
      </c>
      <c r="P78" t="s">
        <v>9</v>
      </c>
      <c r="Q78" s="3">
        <v>46027</v>
      </c>
      <c r="R78" t="s">
        <v>16</v>
      </c>
      <c r="S78" t="s">
        <v>11</v>
      </c>
    </row>
    <row r="79" spans="1:19" ht="14.1" customHeight="1" outlineLevel="2" x14ac:dyDescent="0.2">
      <c r="A79" s="2" t="s">
        <v>0</v>
      </c>
      <c r="B79" t="s">
        <v>126</v>
      </c>
      <c r="C79" t="s">
        <v>2</v>
      </c>
      <c r="D79" t="s">
        <v>284</v>
      </c>
      <c r="E79" t="s">
        <v>4</v>
      </c>
      <c r="F79" t="s">
        <v>5</v>
      </c>
      <c r="G79" t="s">
        <v>285</v>
      </c>
      <c r="H79" t="s">
        <v>286</v>
      </c>
      <c r="I79" s="3">
        <v>45973</v>
      </c>
      <c r="J79" s="3">
        <v>45973</v>
      </c>
      <c r="K79" s="3">
        <v>46018</v>
      </c>
      <c r="L79" t="s">
        <v>0</v>
      </c>
      <c r="M79" t="s">
        <v>0</v>
      </c>
      <c r="N79" s="4">
        <v>-2067487</v>
      </c>
      <c r="O79" t="s">
        <v>8</v>
      </c>
      <c r="P79" t="s">
        <v>9</v>
      </c>
      <c r="Q79" s="3">
        <v>46027</v>
      </c>
      <c r="R79" t="s">
        <v>16</v>
      </c>
      <c r="S79" t="s">
        <v>11</v>
      </c>
    </row>
    <row r="80" spans="1:19" ht="14.1" customHeight="1" outlineLevel="2" x14ac:dyDescent="0.2">
      <c r="A80" s="2" t="s">
        <v>0</v>
      </c>
      <c r="B80" t="s">
        <v>164</v>
      </c>
      <c r="C80" t="s">
        <v>2</v>
      </c>
      <c r="D80" t="s">
        <v>287</v>
      </c>
      <c r="E80" t="s">
        <v>4</v>
      </c>
      <c r="F80" t="s">
        <v>5</v>
      </c>
      <c r="G80" t="s">
        <v>288</v>
      </c>
      <c r="H80" t="s">
        <v>289</v>
      </c>
      <c r="I80" s="3">
        <v>45973</v>
      </c>
      <c r="J80" s="3">
        <v>45974</v>
      </c>
      <c r="K80" s="3">
        <v>46019</v>
      </c>
      <c r="L80" t="s">
        <v>0</v>
      </c>
      <c r="M80" t="s">
        <v>0</v>
      </c>
      <c r="N80" s="4">
        <v>-2112302</v>
      </c>
      <c r="O80" t="s">
        <v>8</v>
      </c>
      <c r="P80" t="s">
        <v>9</v>
      </c>
      <c r="Q80" s="3">
        <v>46027</v>
      </c>
      <c r="R80" t="s">
        <v>16</v>
      </c>
      <c r="S80" t="s">
        <v>11</v>
      </c>
    </row>
    <row r="81" spans="1:19" ht="14.1" customHeight="1" outlineLevel="2" x14ac:dyDescent="0.2">
      <c r="A81" s="2" t="s">
        <v>0</v>
      </c>
      <c r="B81" t="s">
        <v>290</v>
      </c>
      <c r="C81" t="s">
        <v>2</v>
      </c>
      <c r="D81" t="s">
        <v>291</v>
      </c>
      <c r="E81" t="s">
        <v>4</v>
      </c>
      <c r="F81" t="s">
        <v>5</v>
      </c>
      <c r="G81" t="s">
        <v>292</v>
      </c>
      <c r="H81" t="s">
        <v>293</v>
      </c>
      <c r="I81" s="3">
        <v>45973</v>
      </c>
      <c r="J81" s="3">
        <v>45974</v>
      </c>
      <c r="K81" s="3">
        <v>46019</v>
      </c>
      <c r="L81" t="s">
        <v>0</v>
      </c>
      <c r="M81" t="s">
        <v>0</v>
      </c>
      <c r="N81" s="4">
        <v>-3406272</v>
      </c>
      <c r="O81" t="s">
        <v>8</v>
      </c>
      <c r="P81" t="s">
        <v>9</v>
      </c>
      <c r="Q81" s="3">
        <v>46027</v>
      </c>
      <c r="R81" t="s">
        <v>16</v>
      </c>
      <c r="S81" t="s">
        <v>11</v>
      </c>
    </row>
    <row r="82" spans="1:19" ht="14.1" customHeight="1" outlineLevel="2" x14ac:dyDescent="0.2">
      <c r="A82" s="2" t="s">
        <v>0</v>
      </c>
      <c r="B82" t="s">
        <v>294</v>
      </c>
      <c r="C82" t="s">
        <v>2</v>
      </c>
      <c r="D82" t="s">
        <v>295</v>
      </c>
      <c r="E82" t="s">
        <v>4</v>
      </c>
      <c r="F82" t="s">
        <v>5</v>
      </c>
      <c r="G82" t="s">
        <v>296</v>
      </c>
      <c r="H82" t="s">
        <v>297</v>
      </c>
      <c r="I82" s="3">
        <v>45973</v>
      </c>
      <c r="J82" s="3">
        <v>45974</v>
      </c>
      <c r="K82" s="3">
        <v>46019</v>
      </c>
      <c r="L82" t="s">
        <v>0</v>
      </c>
      <c r="M82" t="s">
        <v>0</v>
      </c>
      <c r="N82" s="4">
        <v>-983534</v>
      </c>
      <c r="O82" t="s">
        <v>8</v>
      </c>
      <c r="P82" t="s">
        <v>9</v>
      </c>
      <c r="Q82" s="3">
        <v>46027</v>
      </c>
      <c r="R82" t="s">
        <v>16</v>
      </c>
      <c r="S82" t="s">
        <v>11</v>
      </c>
    </row>
    <row r="83" spans="1:19" ht="14.1" customHeight="1" outlineLevel="2" x14ac:dyDescent="0.2">
      <c r="A83" s="2" t="s">
        <v>0</v>
      </c>
      <c r="B83" t="s">
        <v>294</v>
      </c>
      <c r="C83" t="s">
        <v>2</v>
      </c>
      <c r="D83" t="s">
        <v>298</v>
      </c>
      <c r="E83" t="s">
        <v>4</v>
      </c>
      <c r="F83" t="s">
        <v>5</v>
      </c>
      <c r="G83" t="s">
        <v>299</v>
      </c>
      <c r="H83" t="s">
        <v>300</v>
      </c>
      <c r="I83" s="3">
        <v>45973</v>
      </c>
      <c r="J83" s="3">
        <v>45974</v>
      </c>
      <c r="K83" s="3">
        <v>46019</v>
      </c>
      <c r="L83" t="s">
        <v>0</v>
      </c>
      <c r="M83" t="s">
        <v>0</v>
      </c>
      <c r="N83" s="4">
        <v>-3754884</v>
      </c>
      <c r="O83" t="s">
        <v>8</v>
      </c>
      <c r="P83" t="s">
        <v>9</v>
      </c>
      <c r="Q83" s="3">
        <v>46027</v>
      </c>
      <c r="R83" t="s">
        <v>16</v>
      </c>
      <c r="S83" t="s">
        <v>11</v>
      </c>
    </row>
    <row r="84" spans="1:19" ht="14.1" customHeight="1" outlineLevel="2" x14ac:dyDescent="0.2">
      <c r="A84" s="2" t="s">
        <v>0</v>
      </c>
      <c r="B84" t="s">
        <v>25</v>
      </c>
      <c r="C84" t="s">
        <v>2</v>
      </c>
      <c r="D84" t="s">
        <v>301</v>
      </c>
      <c r="E84" t="s">
        <v>4</v>
      </c>
      <c r="F84" t="s">
        <v>5</v>
      </c>
      <c r="G84" t="s">
        <v>302</v>
      </c>
      <c r="H84" t="s">
        <v>303</v>
      </c>
      <c r="I84" s="3">
        <v>45973</v>
      </c>
      <c r="J84" s="3">
        <v>45974</v>
      </c>
      <c r="K84" s="3">
        <v>46019</v>
      </c>
      <c r="L84" t="s">
        <v>0</v>
      </c>
      <c r="M84" t="s">
        <v>0</v>
      </c>
      <c r="N84" s="4">
        <v>-3172262</v>
      </c>
      <c r="O84" t="s">
        <v>8</v>
      </c>
      <c r="P84" t="s">
        <v>9</v>
      </c>
      <c r="Q84" s="3">
        <v>46027</v>
      </c>
      <c r="R84" t="s">
        <v>16</v>
      </c>
      <c r="S84" t="s">
        <v>11</v>
      </c>
    </row>
    <row r="85" spans="1:19" ht="14.1" customHeight="1" outlineLevel="2" x14ac:dyDescent="0.2">
      <c r="A85" s="2" t="s">
        <v>0</v>
      </c>
      <c r="B85" t="s">
        <v>1</v>
      </c>
      <c r="C85" t="s">
        <v>2</v>
      </c>
      <c r="D85" t="s">
        <v>304</v>
      </c>
      <c r="E85" t="s">
        <v>4</v>
      </c>
      <c r="F85" t="s">
        <v>5</v>
      </c>
      <c r="G85" t="s">
        <v>305</v>
      </c>
      <c r="H85" t="s">
        <v>306</v>
      </c>
      <c r="I85" s="3">
        <v>45974</v>
      </c>
      <c r="J85" s="3">
        <v>45975</v>
      </c>
      <c r="K85" s="3">
        <v>46020</v>
      </c>
      <c r="L85" t="s">
        <v>0</v>
      </c>
      <c r="M85" t="s">
        <v>0</v>
      </c>
      <c r="N85" s="4">
        <v>-4530298</v>
      </c>
      <c r="O85" t="s">
        <v>8</v>
      </c>
      <c r="P85" t="s">
        <v>9</v>
      </c>
      <c r="Q85" s="3">
        <v>46027</v>
      </c>
      <c r="R85" t="s">
        <v>16</v>
      </c>
      <c r="S85" t="s">
        <v>11</v>
      </c>
    </row>
    <row r="86" spans="1:19" ht="14.1" customHeight="1" outlineLevel="2" x14ac:dyDescent="0.2">
      <c r="A86" s="2" t="s">
        <v>0</v>
      </c>
      <c r="B86" t="s">
        <v>307</v>
      </c>
      <c r="C86" t="s">
        <v>2</v>
      </c>
      <c r="D86" t="s">
        <v>308</v>
      </c>
      <c r="E86" t="s">
        <v>4</v>
      </c>
      <c r="F86" t="s">
        <v>5</v>
      </c>
      <c r="G86" t="s">
        <v>309</v>
      </c>
      <c r="H86" t="s">
        <v>310</v>
      </c>
      <c r="I86" s="3">
        <v>45974</v>
      </c>
      <c r="J86" s="3">
        <v>45975</v>
      </c>
      <c r="K86" s="3">
        <v>46020</v>
      </c>
      <c r="L86" t="s">
        <v>0</v>
      </c>
      <c r="M86" t="s">
        <v>0</v>
      </c>
      <c r="N86" s="4">
        <v>-983534</v>
      </c>
      <c r="O86" t="s">
        <v>8</v>
      </c>
      <c r="P86" t="s">
        <v>9</v>
      </c>
      <c r="Q86" s="3">
        <v>46027</v>
      </c>
      <c r="R86" t="s">
        <v>16</v>
      </c>
      <c r="S86" t="s">
        <v>11</v>
      </c>
    </row>
    <row r="87" spans="1:19" ht="14.1" customHeight="1" outlineLevel="2" x14ac:dyDescent="0.2">
      <c r="A87" s="2" t="s">
        <v>0</v>
      </c>
      <c r="B87" t="s">
        <v>307</v>
      </c>
      <c r="C87" t="s">
        <v>2</v>
      </c>
      <c r="D87" t="s">
        <v>311</v>
      </c>
      <c r="E87" t="s">
        <v>4</v>
      </c>
      <c r="F87" t="s">
        <v>5</v>
      </c>
      <c r="G87" t="s">
        <v>312</v>
      </c>
      <c r="H87" t="s">
        <v>313</v>
      </c>
      <c r="I87" s="3">
        <v>45974</v>
      </c>
      <c r="J87" s="3">
        <v>45975</v>
      </c>
      <c r="K87" s="3">
        <v>46020</v>
      </c>
      <c r="L87" t="s">
        <v>0</v>
      </c>
      <c r="M87" t="s">
        <v>0</v>
      </c>
      <c r="N87" s="4">
        <v>-3034856</v>
      </c>
      <c r="O87" t="s">
        <v>8</v>
      </c>
      <c r="P87" t="s">
        <v>9</v>
      </c>
      <c r="Q87" s="3">
        <v>46027</v>
      </c>
      <c r="R87" t="s">
        <v>16</v>
      </c>
      <c r="S87" t="s">
        <v>11</v>
      </c>
    </row>
    <row r="88" spans="1:19" ht="14.1" customHeight="1" outlineLevel="2" x14ac:dyDescent="0.2">
      <c r="A88" s="2" t="s">
        <v>0</v>
      </c>
      <c r="B88" t="s">
        <v>67</v>
      </c>
      <c r="C88" t="s">
        <v>2</v>
      </c>
      <c r="D88" t="s">
        <v>314</v>
      </c>
      <c r="E88" t="s">
        <v>4</v>
      </c>
      <c r="F88" t="s">
        <v>5</v>
      </c>
      <c r="G88" t="s">
        <v>315</v>
      </c>
      <c r="H88" t="s">
        <v>316</v>
      </c>
      <c r="I88" s="3">
        <v>45974</v>
      </c>
      <c r="J88" s="3">
        <v>45976</v>
      </c>
      <c r="K88" s="3">
        <v>46021</v>
      </c>
      <c r="L88" t="s">
        <v>0</v>
      </c>
      <c r="M88" t="s">
        <v>0</v>
      </c>
      <c r="N88" s="4">
        <v>-1967069</v>
      </c>
      <c r="O88" t="s">
        <v>8</v>
      </c>
      <c r="P88" t="s">
        <v>9</v>
      </c>
      <c r="Q88" s="3">
        <v>46027</v>
      </c>
      <c r="R88" t="s">
        <v>16</v>
      </c>
      <c r="S88" t="s">
        <v>11</v>
      </c>
    </row>
    <row r="89" spans="1:19" ht="14.1" customHeight="1" outlineLevel="2" x14ac:dyDescent="0.2">
      <c r="A89" s="2" t="s">
        <v>0</v>
      </c>
      <c r="B89" t="s">
        <v>194</v>
      </c>
      <c r="C89" t="s">
        <v>2</v>
      </c>
      <c r="D89" t="s">
        <v>317</v>
      </c>
      <c r="E89" t="s">
        <v>4</v>
      </c>
      <c r="F89" t="s">
        <v>5</v>
      </c>
      <c r="G89" t="s">
        <v>318</v>
      </c>
      <c r="H89" t="s">
        <v>319</v>
      </c>
      <c r="I89" s="3">
        <v>45974</v>
      </c>
      <c r="J89" s="3">
        <v>45976</v>
      </c>
      <c r="K89" s="3">
        <v>46021</v>
      </c>
      <c r="L89" t="s">
        <v>0</v>
      </c>
      <c r="M89" t="s">
        <v>0</v>
      </c>
      <c r="N89" s="4">
        <v>-2516512</v>
      </c>
      <c r="O89" t="s">
        <v>8</v>
      </c>
      <c r="P89" t="s">
        <v>9</v>
      </c>
      <c r="Q89" s="3">
        <v>46027</v>
      </c>
      <c r="R89" t="s">
        <v>16</v>
      </c>
      <c r="S89" t="s">
        <v>11</v>
      </c>
    </row>
    <row r="90" spans="1:19" ht="14.1" customHeight="1" outlineLevel="2" x14ac:dyDescent="0.2">
      <c r="A90" s="2" t="s">
        <v>0</v>
      </c>
      <c r="B90" t="s">
        <v>32</v>
      </c>
      <c r="C90" t="s">
        <v>2</v>
      </c>
      <c r="D90" t="s">
        <v>320</v>
      </c>
      <c r="E90" t="s">
        <v>4</v>
      </c>
      <c r="F90" t="s">
        <v>5</v>
      </c>
      <c r="G90" t="s">
        <v>321</v>
      </c>
      <c r="H90" t="s">
        <v>322</v>
      </c>
      <c r="I90" s="3">
        <v>45974</v>
      </c>
      <c r="J90" s="3">
        <v>45976</v>
      </c>
      <c r="K90" s="3">
        <v>46021</v>
      </c>
      <c r="L90" t="s">
        <v>0</v>
      </c>
      <c r="M90" t="s">
        <v>0</v>
      </c>
      <c r="N90" s="4">
        <v>-1967069</v>
      </c>
      <c r="O90" t="s">
        <v>8</v>
      </c>
      <c r="P90" t="s">
        <v>9</v>
      </c>
      <c r="Q90" s="3">
        <v>46027</v>
      </c>
      <c r="R90" t="s">
        <v>16</v>
      </c>
      <c r="S90" t="s">
        <v>11</v>
      </c>
    </row>
    <row r="91" spans="1:19" ht="14.1" customHeight="1" outlineLevel="2" x14ac:dyDescent="0.2">
      <c r="A91" s="2" t="s">
        <v>0</v>
      </c>
      <c r="B91" t="s">
        <v>67</v>
      </c>
      <c r="C91" t="s">
        <v>2</v>
      </c>
      <c r="D91" t="s">
        <v>323</v>
      </c>
      <c r="E91" t="s">
        <v>4</v>
      </c>
      <c r="F91" t="s">
        <v>5</v>
      </c>
      <c r="G91" t="s">
        <v>324</v>
      </c>
      <c r="H91" t="s">
        <v>325</v>
      </c>
      <c r="I91" s="3">
        <v>45974</v>
      </c>
      <c r="J91" s="3">
        <v>45976</v>
      </c>
      <c r="K91" s="3">
        <v>46021</v>
      </c>
      <c r="L91" t="s">
        <v>0</v>
      </c>
      <c r="M91" t="s">
        <v>0</v>
      </c>
      <c r="N91" s="4">
        <v>-5367756</v>
      </c>
      <c r="O91" t="s">
        <v>8</v>
      </c>
      <c r="P91" t="s">
        <v>9</v>
      </c>
      <c r="Q91" s="3">
        <v>46027</v>
      </c>
      <c r="R91" t="s">
        <v>16</v>
      </c>
      <c r="S91" t="s">
        <v>11</v>
      </c>
    </row>
    <row r="92" spans="1:19" ht="14.1" customHeight="1" outlineLevel="2" x14ac:dyDescent="0.2">
      <c r="A92" s="2" t="s">
        <v>0</v>
      </c>
      <c r="B92" t="s">
        <v>184</v>
      </c>
      <c r="C92" t="s">
        <v>2</v>
      </c>
      <c r="D92" t="s">
        <v>326</v>
      </c>
      <c r="E92" t="s">
        <v>4</v>
      </c>
      <c r="F92" t="s">
        <v>5</v>
      </c>
      <c r="G92" t="s">
        <v>327</v>
      </c>
      <c r="H92" t="s">
        <v>328</v>
      </c>
      <c r="I92" s="3">
        <v>45974</v>
      </c>
      <c r="J92" s="3">
        <v>45977</v>
      </c>
      <c r="K92" s="3">
        <v>46022</v>
      </c>
      <c r="L92" t="s">
        <v>0</v>
      </c>
      <c r="M92" t="s">
        <v>0</v>
      </c>
      <c r="N92" s="4">
        <v>-983534</v>
      </c>
      <c r="O92" t="s">
        <v>8</v>
      </c>
      <c r="P92" t="s">
        <v>9</v>
      </c>
      <c r="Q92" s="3">
        <v>46027</v>
      </c>
      <c r="R92" t="s">
        <v>16</v>
      </c>
      <c r="S92" t="s">
        <v>11</v>
      </c>
    </row>
    <row r="93" spans="1:19" ht="14.1" customHeight="1" outlineLevel="2" x14ac:dyDescent="0.2">
      <c r="A93" s="2" t="s">
        <v>0</v>
      </c>
      <c r="B93" t="s">
        <v>329</v>
      </c>
      <c r="C93" t="s">
        <v>2</v>
      </c>
      <c r="D93" t="s">
        <v>330</v>
      </c>
      <c r="E93" t="s">
        <v>4</v>
      </c>
      <c r="F93" t="s">
        <v>5</v>
      </c>
      <c r="G93" t="s">
        <v>331</v>
      </c>
      <c r="H93" t="s">
        <v>332</v>
      </c>
      <c r="I93" s="3">
        <v>45975</v>
      </c>
      <c r="J93" s="3">
        <v>45975</v>
      </c>
      <c r="K93" s="3">
        <v>46020</v>
      </c>
      <c r="L93" t="s">
        <v>0</v>
      </c>
      <c r="M93" t="s">
        <v>0</v>
      </c>
      <c r="N93" s="4">
        <v>-4255157</v>
      </c>
      <c r="O93" t="s">
        <v>8</v>
      </c>
      <c r="P93" t="s">
        <v>9</v>
      </c>
      <c r="Q93" s="3">
        <v>46027</v>
      </c>
      <c r="R93" t="s">
        <v>16</v>
      </c>
      <c r="S93" t="s">
        <v>11</v>
      </c>
    </row>
    <row r="94" spans="1:19" ht="14.1" customHeight="1" outlineLevel="2" x14ac:dyDescent="0.2">
      <c r="A94" s="2" t="s">
        <v>0</v>
      </c>
      <c r="B94" t="s">
        <v>145</v>
      </c>
      <c r="C94" t="s">
        <v>2</v>
      </c>
      <c r="D94" t="s">
        <v>333</v>
      </c>
      <c r="E94" t="s">
        <v>4</v>
      </c>
      <c r="F94" t="s">
        <v>5</v>
      </c>
      <c r="G94" t="s">
        <v>334</v>
      </c>
      <c r="H94" t="s">
        <v>335</v>
      </c>
      <c r="I94" s="3">
        <v>45975</v>
      </c>
      <c r="J94" s="3">
        <v>45976</v>
      </c>
      <c r="K94" s="3">
        <v>46021</v>
      </c>
      <c r="L94" t="s">
        <v>0</v>
      </c>
      <c r="M94" t="s">
        <v>0</v>
      </c>
      <c r="N94" s="4">
        <v>-983534</v>
      </c>
      <c r="O94" t="s">
        <v>8</v>
      </c>
      <c r="P94" t="s">
        <v>9</v>
      </c>
      <c r="Q94" s="3">
        <v>46027</v>
      </c>
      <c r="R94" t="s">
        <v>16</v>
      </c>
      <c r="S94" t="s">
        <v>11</v>
      </c>
    </row>
    <row r="95" spans="1:19" ht="14.1" customHeight="1" outlineLevel="2" x14ac:dyDescent="0.2">
      <c r="A95" s="2" t="s">
        <v>0</v>
      </c>
      <c r="B95" t="s">
        <v>145</v>
      </c>
      <c r="C95" t="s">
        <v>2</v>
      </c>
      <c r="D95" t="s">
        <v>336</v>
      </c>
      <c r="E95" t="s">
        <v>4</v>
      </c>
      <c r="F95" t="s">
        <v>5</v>
      </c>
      <c r="G95" t="s">
        <v>337</v>
      </c>
      <c r="H95" t="s">
        <v>338</v>
      </c>
      <c r="I95" s="3">
        <v>45975</v>
      </c>
      <c r="J95" s="3">
        <v>45976</v>
      </c>
      <c r="K95" s="3">
        <v>46021</v>
      </c>
      <c r="L95" t="s">
        <v>0</v>
      </c>
      <c r="M95" t="s">
        <v>0</v>
      </c>
      <c r="N95" s="4">
        <v>-1454311</v>
      </c>
      <c r="O95" t="s">
        <v>8</v>
      </c>
      <c r="P95" t="s">
        <v>9</v>
      </c>
      <c r="Q95" s="3">
        <v>46027</v>
      </c>
      <c r="R95" t="s">
        <v>16</v>
      </c>
      <c r="S95" t="s">
        <v>11</v>
      </c>
    </row>
    <row r="96" spans="1:19" ht="14.1" customHeight="1" outlineLevel="2" x14ac:dyDescent="0.2">
      <c r="A96" s="2" t="s">
        <v>0</v>
      </c>
      <c r="B96" t="s">
        <v>25</v>
      </c>
      <c r="C96" t="s">
        <v>2</v>
      </c>
      <c r="D96" t="s">
        <v>339</v>
      </c>
      <c r="E96" t="s">
        <v>4</v>
      </c>
      <c r="F96" t="s">
        <v>5</v>
      </c>
      <c r="G96" t="s">
        <v>340</v>
      </c>
      <c r="H96" t="s">
        <v>341</v>
      </c>
      <c r="I96" s="3">
        <v>45975</v>
      </c>
      <c r="J96" s="3">
        <v>45979</v>
      </c>
      <c r="K96" s="3">
        <v>46024</v>
      </c>
      <c r="L96" t="s">
        <v>0</v>
      </c>
      <c r="M96" t="s">
        <v>0</v>
      </c>
      <c r="N96" s="4">
        <v>-216791</v>
      </c>
      <c r="O96" t="s">
        <v>8</v>
      </c>
      <c r="P96" t="s">
        <v>9</v>
      </c>
      <c r="Q96" s="3">
        <v>46027</v>
      </c>
      <c r="R96" t="s">
        <v>16</v>
      </c>
      <c r="S96" t="s">
        <v>11</v>
      </c>
    </row>
    <row r="97" spans="1:19" ht="14.1" customHeight="1" outlineLevel="2" x14ac:dyDescent="0.2">
      <c r="A97" s="2" t="s">
        <v>0</v>
      </c>
      <c r="B97" t="s">
        <v>342</v>
      </c>
      <c r="C97" t="s">
        <v>2</v>
      </c>
      <c r="D97" t="s">
        <v>343</v>
      </c>
      <c r="E97" t="s">
        <v>4</v>
      </c>
      <c r="F97" t="s">
        <v>5</v>
      </c>
      <c r="G97" t="s">
        <v>344</v>
      </c>
      <c r="H97" t="s">
        <v>345</v>
      </c>
      <c r="I97" s="3">
        <v>45976</v>
      </c>
      <c r="J97" s="3">
        <v>45976</v>
      </c>
      <c r="K97" s="3">
        <v>46021</v>
      </c>
      <c r="L97" t="s">
        <v>0</v>
      </c>
      <c r="M97" t="s">
        <v>0</v>
      </c>
      <c r="N97" s="4">
        <v>-1802922</v>
      </c>
      <c r="O97" t="s">
        <v>8</v>
      </c>
      <c r="P97" t="s">
        <v>9</v>
      </c>
      <c r="Q97" s="3">
        <v>46027</v>
      </c>
      <c r="R97" t="s">
        <v>16</v>
      </c>
      <c r="S97" t="s">
        <v>11</v>
      </c>
    </row>
    <row r="98" spans="1:19" ht="14.1" customHeight="1" outlineLevel="2" x14ac:dyDescent="0.2">
      <c r="A98" s="2" t="s">
        <v>0</v>
      </c>
      <c r="B98" t="s">
        <v>126</v>
      </c>
      <c r="C98" t="s">
        <v>2</v>
      </c>
      <c r="D98" t="s">
        <v>346</v>
      </c>
      <c r="E98" t="s">
        <v>4</v>
      </c>
      <c r="F98" t="s">
        <v>5</v>
      </c>
      <c r="G98" t="s">
        <v>347</v>
      </c>
      <c r="H98" t="s">
        <v>348</v>
      </c>
      <c r="I98" s="3">
        <v>45976</v>
      </c>
      <c r="J98" s="3">
        <v>45976</v>
      </c>
      <c r="K98" s="3">
        <v>46021</v>
      </c>
      <c r="L98" t="s">
        <v>0</v>
      </c>
      <c r="M98" t="s">
        <v>0</v>
      </c>
      <c r="N98" s="4">
        <v>-983534</v>
      </c>
      <c r="O98" t="s">
        <v>8</v>
      </c>
      <c r="P98" t="s">
        <v>9</v>
      </c>
      <c r="Q98" s="3">
        <v>46027</v>
      </c>
      <c r="R98" t="s">
        <v>16</v>
      </c>
      <c r="S98" t="s">
        <v>11</v>
      </c>
    </row>
    <row r="99" spans="1:19" ht="14.1" customHeight="1" outlineLevel="2" x14ac:dyDescent="0.2">
      <c r="A99" s="2" t="s">
        <v>0</v>
      </c>
      <c r="B99" t="s">
        <v>342</v>
      </c>
      <c r="C99" t="s">
        <v>2</v>
      </c>
      <c r="D99" t="s">
        <v>349</v>
      </c>
      <c r="E99" t="s">
        <v>4</v>
      </c>
      <c r="F99" t="s">
        <v>5</v>
      </c>
      <c r="G99" t="s">
        <v>350</v>
      </c>
      <c r="H99" t="s">
        <v>351</v>
      </c>
      <c r="I99" s="3">
        <v>45976</v>
      </c>
      <c r="J99" s="3">
        <v>45976</v>
      </c>
      <c r="K99" s="3">
        <v>46021</v>
      </c>
      <c r="L99" t="s">
        <v>0</v>
      </c>
      <c r="M99" t="s">
        <v>0</v>
      </c>
      <c r="N99" s="4">
        <v>-983534</v>
      </c>
      <c r="O99" t="s">
        <v>8</v>
      </c>
      <c r="P99" t="s">
        <v>9</v>
      </c>
      <c r="Q99" s="3">
        <v>46027</v>
      </c>
      <c r="R99" t="s">
        <v>16</v>
      </c>
      <c r="S99" t="s">
        <v>11</v>
      </c>
    </row>
    <row r="100" spans="1:19" ht="14.1" customHeight="1" outlineLevel="2" x14ac:dyDescent="0.2">
      <c r="A100" s="2" t="s">
        <v>0</v>
      </c>
      <c r="B100" t="s">
        <v>352</v>
      </c>
      <c r="C100" t="s">
        <v>2</v>
      </c>
      <c r="D100" t="s">
        <v>353</v>
      </c>
      <c r="E100" t="s">
        <v>4</v>
      </c>
      <c r="F100" t="s">
        <v>5</v>
      </c>
      <c r="G100" t="s">
        <v>354</v>
      </c>
      <c r="H100" t="s">
        <v>355</v>
      </c>
      <c r="I100" s="3">
        <v>45976</v>
      </c>
      <c r="J100" s="3">
        <v>45978</v>
      </c>
      <c r="K100" s="3">
        <v>46023</v>
      </c>
      <c r="L100" t="s">
        <v>0</v>
      </c>
      <c r="M100" t="s">
        <v>0</v>
      </c>
      <c r="N100" s="4">
        <v>-983534</v>
      </c>
      <c r="O100" t="s">
        <v>8</v>
      </c>
      <c r="P100" t="s">
        <v>9</v>
      </c>
      <c r="Q100" s="3">
        <v>46027</v>
      </c>
      <c r="R100" t="s">
        <v>16</v>
      </c>
      <c r="S100" t="s">
        <v>11</v>
      </c>
    </row>
    <row r="101" spans="1:19" ht="14.1" customHeight="1" outlineLevel="2" x14ac:dyDescent="0.2">
      <c r="A101" s="2" t="s">
        <v>0</v>
      </c>
      <c r="B101" t="s">
        <v>352</v>
      </c>
      <c r="C101" t="s">
        <v>2</v>
      </c>
      <c r="D101" t="s">
        <v>356</v>
      </c>
      <c r="E101" t="s">
        <v>4</v>
      </c>
      <c r="F101" t="s">
        <v>5</v>
      </c>
      <c r="G101" t="s">
        <v>357</v>
      </c>
      <c r="H101" t="s">
        <v>358</v>
      </c>
      <c r="I101" s="3">
        <v>45976</v>
      </c>
      <c r="J101" s="3">
        <v>45978</v>
      </c>
      <c r="K101" s="3">
        <v>46023</v>
      </c>
      <c r="L101" t="s">
        <v>0</v>
      </c>
      <c r="M101" t="s">
        <v>0</v>
      </c>
      <c r="N101" s="4">
        <v>-1696226</v>
      </c>
      <c r="O101" t="s">
        <v>8</v>
      </c>
      <c r="P101" t="s">
        <v>9</v>
      </c>
      <c r="Q101" s="3">
        <v>46027</v>
      </c>
      <c r="R101" t="s">
        <v>16</v>
      </c>
      <c r="S101" t="s">
        <v>11</v>
      </c>
    </row>
    <row r="102" spans="1:19" ht="14.1" customHeight="1" outlineLevel="2" x14ac:dyDescent="0.2">
      <c r="A102" s="2" t="s">
        <v>0</v>
      </c>
      <c r="B102" t="s">
        <v>359</v>
      </c>
      <c r="C102" t="s">
        <v>2</v>
      </c>
      <c r="D102" t="s">
        <v>360</v>
      </c>
      <c r="E102" t="s">
        <v>4</v>
      </c>
      <c r="F102" t="s">
        <v>5</v>
      </c>
      <c r="G102" t="s">
        <v>361</v>
      </c>
      <c r="H102" t="s">
        <v>362</v>
      </c>
      <c r="I102" s="3">
        <v>45976</v>
      </c>
      <c r="J102" s="3">
        <v>45976</v>
      </c>
      <c r="K102" s="3">
        <v>46021</v>
      </c>
      <c r="L102" t="s">
        <v>0</v>
      </c>
      <c r="M102" t="s">
        <v>0</v>
      </c>
      <c r="N102" s="4">
        <v>-4105266</v>
      </c>
      <c r="O102" t="s">
        <v>8</v>
      </c>
      <c r="P102" t="s">
        <v>9</v>
      </c>
      <c r="Q102" s="3">
        <v>46027</v>
      </c>
      <c r="R102" t="s">
        <v>16</v>
      </c>
      <c r="S102" t="s">
        <v>11</v>
      </c>
    </row>
    <row r="103" spans="1:19" ht="14.1" customHeight="1" outlineLevel="2" x14ac:dyDescent="0.2">
      <c r="A103" s="2" t="s">
        <v>0</v>
      </c>
      <c r="B103" t="s">
        <v>363</v>
      </c>
      <c r="C103" t="s">
        <v>2</v>
      </c>
      <c r="D103" t="s">
        <v>364</v>
      </c>
      <c r="E103" t="s">
        <v>4</v>
      </c>
      <c r="F103" t="s">
        <v>5</v>
      </c>
      <c r="G103" t="s">
        <v>365</v>
      </c>
      <c r="H103" t="s">
        <v>366</v>
      </c>
      <c r="I103" s="3">
        <v>45976</v>
      </c>
      <c r="J103" s="3">
        <v>45976</v>
      </c>
      <c r="K103" s="3">
        <v>46021</v>
      </c>
      <c r="L103" t="s">
        <v>0</v>
      </c>
      <c r="M103" t="s">
        <v>0</v>
      </c>
      <c r="N103" s="4">
        <v>-2427691</v>
      </c>
      <c r="O103" t="s">
        <v>8</v>
      </c>
      <c r="P103" t="s">
        <v>9</v>
      </c>
      <c r="Q103" s="3">
        <v>46027</v>
      </c>
      <c r="R103" t="s">
        <v>16</v>
      </c>
      <c r="S103" t="s">
        <v>11</v>
      </c>
    </row>
    <row r="104" spans="1:19" ht="14.1" customHeight="1" outlineLevel="2" x14ac:dyDescent="0.2">
      <c r="A104" s="2" t="s">
        <v>0</v>
      </c>
      <c r="B104" t="s">
        <v>367</v>
      </c>
      <c r="C104" t="s">
        <v>2</v>
      </c>
      <c r="D104" t="s">
        <v>368</v>
      </c>
      <c r="E104" t="s">
        <v>4</v>
      </c>
      <c r="F104" t="s">
        <v>5</v>
      </c>
      <c r="G104" t="s">
        <v>369</v>
      </c>
      <c r="H104" t="s">
        <v>370</v>
      </c>
      <c r="I104" s="3">
        <v>45978</v>
      </c>
      <c r="J104" s="3">
        <v>45978</v>
      </c>
      <c r="K104" s="3">
        <v>46023</v>
      </c>
      <c r="L104" t="s">
        <v>0</v>
      </c>
      <c r="M104" t="s">
        <v>0</v>
      </c>
      <c r="N104" s="4">
        <v>-1802922</v>
      </c>
      <c r="O104" t="s">
        <v>8</v>
      </c>
      <c r="P104" t="s">
        <v>9</v>
      </c>
      <c r="Q104" s="3">
        <v>46027</v>
      </c>
      <c r="R104" t="s">
        <v>16</v>
      </c>
      <c r="S104" t="s">
        <v>11</v>
      </c>
    </row>
    <row r="105" spans="1:19" ht="14.1" customHeight="1" outlineLevel="2" x14ac:dyDescent="0.2">
      <c r="A105" s="2" t="s">
        <v>0</v>
      </c>
      <c r="B105" t="s">
        <v>367</v>
      </c>
      <c r="C105" t="s">
        <v>2</v>
      </c>
      <c r="D105" t="s">
        <v>371</v>
      </c>
      <c r="E105" t="s">
        <v>4</v>
      </c>
      <c r="F105" t="s">
        <v>5</v>
      </c>
      <c r="G105" t="s">
        <v>372</v>
      </c>
      <c r="H105" t="s">
        <v>373</v>
      </c>
      <c r="I105" s="3">
        <v>45978</v>
      </c>
      <c r="J105" s="3">
        <v>45978</v>
      </c>
      <c r="K105" s="3">
        <v>46023</v>
      </c>
      <c r="L105" t="s">
        <v>0</v>
      </c>
      <c r="M105" t="s">
        <v>0</v>
      </c>
      <c r="N105" s="4">
        <v>-1237520</v>
      </c>
      <c r="O105" t="s">
        <v>8</v>
      </c>
      <c r="P105" t="s">
        <v>9</v>
      </c>
      <c r="Q105" s="3">
        <v>46027</v>
      </c>
      <c r="R105" t="s">
        <v>16</v>
      </c>
      <c r="S105" t="s">
        <v>11</v>
      </c>
    </row>
    <row r="106" spans="1:19" ht="14.1" customHeight="1" outlineLevel="2" x14ac:dyDescent="0.2">
      <c r="A106" s="2" t="s">
        <v>0</v>
      </c>
      <c r="B106" t="s">
        <v>160</v>
      </c>
      <c r="C106" t="s">
        <v>2</v>
      </c>
      <c r="D106" t="s">
        <v>374</v>
      </c>
      <c r="E106" t="s">
        <v>4</v>
      </c>
      <c r="F106" t="s">
        <v>5</v>
      </c>
      <c r="G106" t="s">
        <v>375</v>
      </c>
      <c r="H106" t="s">
        <v>376</v>
      </c>
      <c r="I106" s="3">
        <v>45978</v>
      </c>
      <c r="J106" s="3">
        <v>45979</v>
      </c>
      <c r="K106" s="3">
        <v>46024</v>
      </c>
      <c r="L106" t="s">
        <v>0</v>
      </c>
      <c r="M106" t="s">
        <v>0</v>
      </c>
      <c r="N106" s="4">
        <v>-1841314</v>
      </c>
      <c r="O106" t="s">
        <v>8</v>
      </c>
      <c r="P106" t="s">
        <v>9</v>
      </c>
      <c r="Q106" s="3">
        <v>46027</v>
      </c>
      <c r="R106" t="s">
        <v>16</v>
      </c>
      <c r="S106" t="s">
        <v>11</v>
      </c>
    </row>
    <row r="107" spans="1:19" ht="14.1" customHeight="1" outlineLevel="2" x14ac:dyDescent="0.2">
      <c r="A107" s="2" t="s">
        <v>0</v>
      </c>
      <c r="B107" t="s">
        <v>377</v>
      </c>
      <c r="C107" t="s">
        <v>2</v>
      </c>
      <c r="D107" t="s">
        <v>378</v>
      </c>
      <c r="E107" t="s">
        <v>4</v>
      </c>
      <c r="F107" t="s">
        <v>5</v>
      </c>
      <c r="G107" t="s">
        <v>379</v>
      </c>
      <c r="H107" t="s">
        <v>380</v>
      </c>
      <c r="I107" s="3">
        <v>45978</v>
      </c>
      <c r="J107" s="3">
        <v>45980</v>
      </c>
      <c r="K107" s="3">
        <v>46025</v>
      </c>
      <c r="L107" t="s">
        <v>0</v>
      </c>
      <c r="M107" t="s">
        <v>0</v>
      </c>
      <c r="N107" s="4">
        <v>-1967069</v>
      </c>
      <c r="O107" t="s">
        <v>8</v>
      </c>
      <c r="P107" t="s">
        <v>9</v>
      </c>
      <c r="Q107" s="3">
        <v>46027</v>
      </c>
      <c r="R107" t="s">
        <v>16</v>
      </c>
      <c r="S107" t="s">
        <v>11</v>
      </c>
    </row>
    <row r="108" spans="1:19" ht="14.1" customHeight="1" outlineLevel="2" x14ac:dyDescent="0.2">
      <c r="A108" s="2" t="s">
        <v>0</v>
      </c>
      <c r="B108" t="s">
        <v>75</v>
      </c>
      <c r="C108" t="s">
        <v>2</v>
      </c>
      <c r="D108" t="s">
        <v>381</v>
      </c>
      <c r="E108" t="s">
        <v>4</v>
      </c>
      <c r="F108" t="s">
        <v>5</v>
      </c>
      <c r="G108" t="s">
        <v>382</v>
      </c>
      <c r="H108" t="s">
        <v>383</v>
      </c>
      <c r="I108" s="3">
        <v>45978</v>
      </c>
      <c r="J108" s="3">
        <v>45980</v>
      </c>
      <c r="K108" s="3">
        <v>46025</v>
      </c>
      <c r="L108" t="s">
        <v>0</v>
      </c>
      <c r="M108" t="s">
        <v>0</v>
      </c>
      <c r="N108" s="4">
        <v>-2617440</v>
      </c>
      <c r="O108" t="s">
        <v>8</v>
      </c>
      <c r="P108" t="s">
        <v>9</v>
      </c>
      <c r="Q108" s="3">
        <v>46027</v>
      </c>
      <c r="R108" t="s">
        <v>16</v>
      </c>
      <c r="S108" t="s">
        <v>11</v>
      </c>
    </row>
    <row r="109" spans="1:19" ht="14.1" customHeight="1" outlineLevel="2" x14ac:dyDescent="0.2">
      <c r="A109" s="2" t="s">
        <v>0</v>
      </c>
      <c r="B109" t="s">
        <v>71</v>
      </c>
      <c r="C109" t="s">
        <v>2</v>
      </c>
      <c r="D109" t="s">
        <v>384</v>
      </c>
      <c r="E109" t="s">
        <v>4</v>
      </c>
      <c r="F109" t="s">
        <v>5</v>
      </c>
      <c r="G109" t="s">
        <v>385</v>
      </c>
      <c r="H109" t="s">
        <v>386</v>
      </c>
      <c r="I109" s="3">
        <v>45978</v>
      </c>
      <c r="J109" s="3">
        <v>45980</v>
      </c>
      <c r="K109" s="3">
        <v>46025</v>
      </c>
      <c r="L109" t="s">
        <v>0</v>
      </c>
      <c r="M109" t="s">
        <v>0</v>
      </c>
      <c r="N109" s="4">
        <v>-2950603</v>
      </c>
      <c r="O109" t="s">
        <v>8</v>
      </c>
      <c r="P109" t="s">
        <v>9</v>
      </c>
      <c r="Q109" s="3">
        <v>46027</v>
      </c>
      <c r="R109" t="s">
        <v>16</v>
      </c>
      <c r="S109" t="s">
        <v>11</v>
      </c>
    </row>
    <row r="110" spans="1:19" ht="14.1" customHeight="1" outlineLevel="2" x14ac:dyDescent="0.2">
      <c r="A110" s="2" t="s">
        <v>0</v>
      </c>
      <c r="B110" t="s">
        <v>63</v>
      </c>
      <c r="C110" t="s">
        <v>2</v>
      </c>
      <c r="D110" t="s">
        <v>387</v>
      </c>
      <c r="E110" t="s">
        <v>4</v>
      </c>
      <c r="F110" t="s">
        <v>5</v>
      </c>
      <c r="G110" t="s">
        <v>388</v>
      </c>
      <c r="H110" t="s">
        <v>389</v>
      </c>
      <c r="I110" s="3">
        <v>45978</v>
      </c>
      <c r="J110" s="3">
        <v>45980</v>
      </c>
      <c r="K110" s="3">
        <v>46025</v>
      </c>
      <c r="L110" t="s">
        <v>0</v>
      </c>
      <c r="M110" t="s">
        <v>0</v>
      </c>
      <c r="N110" s="4">
        <v>-10416276</v>
      </c>
      <c r="O110" t="s">
        <v>8</v>
      </c>
      <c r="P110" t="s">
        <v>9</v>
      </c>
      <c r="Q110" s="3">
        <v>46027</v>
      </c>
      <c r="R110" t="s">
        <v>16</v>
      </c>
      <c r="S110" t="s">
        <v>11</v>
      </c>
    </row>
    <row r="111" spans="1:19" ht="14.1" customHeight="1" outlineLevel="2" x14ac:dyDescent="0.2">
      <c r="A111" s="2" t="s">
        <v>0</v>
      </c>
      <c r="B111" t="s">
        <v>48</v>
      </c>
      <c r="C111" t="s">
        <v>2</v>
      </c>
      <c r="D111" t="s">
        <v>390</v>
      </c>
      <c r="E111" t="s">
        <v>4</v>
      </c>
      <c r="F111" t="s">
        <v>5</v>
      </c>
      <c r="G111" t="s">
        <v>391</v>
      </c>
      <c r="H111" t="s">
        <v>392</v>
      </c>
      <c r="I111" s="3">
        <v>45978</v>
      </c>
      <c r="J111" s="3">
        <v>45980</v>
      </c>
      <c r="K111" s="3">
        <v>46025</v>
      </c>
      <c r="L111" t="s">
        <v>0</v>
      </c>
      <c r="M111" t="s">
        <v>0</v>
      </c>
      <c r="N111" s="4">
        <v>-2501068</v>
      </c>
      <c r="O111" t="s">
        <v>8</v>
      </c>
      <c r="P111" t="s">
        <v>9</v>
      </c>
      <c r="Q111" s="3">
        <v>46027</v>
      </c>
      <c r="R111" t="s">
        <v>16</v>
      </c>
      <c r="S111" t="s">
        <v>11</v>
      </c>
    </row>
    <row r="112" spans="1:19" ht="14.1" customHeight="1" outlineLevel="2" x14ac:dyDescent="0.2">
      <c r="A112" s="2" t="s">
        <v>0</v>
      </c>
      <c r="B112" t="s">
        <v>393</v>
      </c>
      <c r="C112" t="s">
        <v>2</v>
      </c>
      <c r="D112" t="s">
        <v>394</v>
      </c>
      <c r="E112" t="s">
        <v>4</v>
      </c>
      <c r="F112" t="s">
        <v>5</v>
      </c>
      <c r="G112" t="s">
        <v>395</v>
      </c>
      <c r="H112" t="s">
        <v>396</v>
      </c>
      <c r="I112" s="3">
        <v>45978</v>
      </c>
      <c r="J112" s="3">
        <v>45980</v>
      </c>
      <c r="K112" s="3">
        <v>46025</v>
      </c>
      <c r="L112" t="s">
        <v>0</v>
      </c>
      <c r="M112" t="s">
        <v>0</v>
      </c>
      <c r="N112" s="4">
        <v>-983534</v>
      </c>
      <c r="O112" t="s">
        <v>8</v>
      </c>
      <c r="P112" t="s">
        <v>9</v>
      </c>
      <c r="Q112" s="3">
        <v>46027</v>
      </c>
      <c r="R112" t="s">
        <v>16</v>
      </c>
      <c r="S112" t="s">
        <v>11</v>
      </c>
    </row>
    <row r="113" spans="1:19" ht="14.1" customHeight="1" outlineLevel="2" x14ac:dyDescent="0.2">
      <c r="A113" s="2" t="s">
        <v>0</v>
      </c>
      <c r="B113" t="s">
        <v>75</v>
      </c>
      <c r="C113" t="s">
        <v>2</v>
      </c>
      <c r="D113" t="s">
        <v>397</v>
      </c>
      <c r="E113" t="s">
        <v>4</v>
      </c>
      <c r="F113" t="s">
        <v>5</v>
      </c>
      <c r="G113" t="s">
        <v>398</v>
      </c>
      <c r="H113" t="s">
        <v>399</v>
      </c>
      <c r="I113" s="3">
        <v>45978</v>
      </c>
      <c r="J113" s="3">
        <v>45980</v>
      </c>
      <c r="K113" s="3">
        <v>46025</v>
      </c>
      <c r="L113" t="s">
        <v>0</v>
      </c>
      <c r="M113" t="s">
        <v>0</v>
      </c>
      <c r="N113" s="4">
        <v>-2950603</v>
      </c>
      <c r="O113" t="s">
        <v>8</v>
      </c>
      <c r="P113" t="s">
        <v>9</v>
      </c>
      <c r="Q113" s="3">
        <v>46027</v>
      </c>
      <c r="R113" t="s">
        <v>16</v>
      </c>
      <c r="S113" t="s">
        <v>11</v>
      </c>
    </row>
    <row r="114" spans="1:19" ht="14.1" customHeight="1" outlineLevel="2" x14ac:dyDescent="0.2">
      <c r="A114" s="2" t="s">
        <v>0</v>
      </c>
      <c r="B114" t="s">
        <v>48</v>
      </c>
      <c r="C114" t="s">
        <v>2</v>
      </c>
      <c r="D114" t="s">
        <v>400</v>
      </c>
      <c r="E114" t="s">
        <v>4</v>
      </c>
      <c r="F114" t="s">
        <v>5</v>
      </c>
      <c r="G114" t="s">
        <v>401</v>
      </c>
      <c r="H114" t="s">
        <v>402</v>
      </c>
      <c r="I114" s="3">
        <v>45978</v>
      </c>
      <c r="J114" s="3">
        <v>45980</v>
      </c>
      <c r="K114" s="3">
        <v>46025</v>
      </c>
      <c r="L114" t="s">
        <v>0</v>
      </c>
      <c r="M114" t="s">
        <v>0</v>
      </c>
      <c r="N114" s="4">
        <v>-983534</v>
      </c>
      <c r="O114" t="s">
        <v>8</v>
      </c>
      <c r="P114" t="s">
        <v>9</v>
      </c>
      <c r="Q114" s="3">
        <v>46027</v>
      </c>
      <c r="R114" t="s">
        <v>16</v>
      </c>
      <c r="S114" t="s">
        <v>11</v>
      </c>
    </row>
    <row r="115" spans="1:19" ht="14.1" customHeight="1" outlineLevel="2" x14ac:dyDescent="0.2">
      <c r="A115" s="2" t="s">
        <v>0</v>
      </c>
      <c r="B115" t="s">
        <v>403</v>
      </c>
      <c r="C115" t="s">
        <v>2</v>
      </c>
      <c r="D115" t="s">
        <v>404</v>
      </c>
      <c r="E115" t="s">
        <v>4</v>
      </c>
      <c r="F115" t="s">
        <v>5</v>
      </c>
      <c r="G115" t="s">
        <v>405</v>
      </c>
      <c r="H115" t="s">
        <v>406</v>
      </c>
      <c r="I115" s="3">
        <v>45978</v>
      </c>
      <c r="J115" s="3">
        <v>45981</v>
      </c>
      <c r="K115" s="3">
        <v>46026</v>
      </c>
      <c r="L115" t="s">
        <v>0</v>
      </c>
      <c r="M115" t="s">
        <v>0</v>
      </c>
      <c r="N115" s="4">
        <v>-216791</v>
      </c>
      <c r="O115" t="s">
        <v>8</v>
      </c>
      <c r="P115" t="s">
        <v>9</v>
      </c>
      <c r="Q115" s="3">
        <v>46027</v>
      </c>
      <c r="R115" t="s">
        <v>16</v>
      </c>
      <c r="S115" t="s">
        <v>11</v>
      </c>
    </row>
    <row r="116" spans="1:19" ht="14.1" customHeight="1" outlineLevel="2" x14ac:dyDescent="0.2">
      <c r="A116" s="2" t="s">
        <v>0</v>
      </c>
      <c r="B116" t="s">
        <v>87</v>
      </c>
      <c r="C116" t="s">
        <v>2</v>
      </c>
      <c r="D116" t="s">
        <v>407</v>
      </c>
      <c r="E116" t="s">
        <v>4</v>
      </c>
      <c r="F116" t="s">
        <v>5</v>
      </c>
      <c r="G116" t="s">
        <v>408</v>
      </c>
      <c r="H116" t="s">
        <v>409</v>
      </c>
      <c r="I116" s="3">
        <v>45978</v>
      </c>
      <c r="J116" s="3">
        <v>45980</v>
      </c>
      <c r="K116" s="3">
        <v>46025</v>
      </c>
      <c r="L116" t="s">
        <v>0</v>
      </c>
      <c r="M116" t="s">
        <v>0</v>
      </c>
      <c r="N116" s="4">
        <v>-1967069</v>
      </c>
      <c r="O116" t="s">
        <v>8</v>
      </c>
      <c r="P116" t="s">
        <v>9</v>
      </c>
      <c r="Q116" s="3">
        <v>46027</v>
      </c>
      <c r="R116" t="s">
        <v>16</v>
      </c>
      <c r="S116" t="s">
        <v>11</v>
      </c>
    </row>
    <row r="117" spans="1:19" ht="14.1" customHeight="1" outlineLevel="2" x14ac:dyDescent="0.2">
      <c r="A117" s="2" t="s">
        <v>0</v>
      </c>
      <c r="B117" t="s">
        <v>87</v>
      </c>
      <c r="C117" t="s">
        <v>2</v>
      </c>
      <c r="D117" t="s">
        <v>410</v>
      </c>
      <c r="E117" t="s">
        <v>4</v>
      </c>
      <c r="F117" t="s">
        <v>5</v>
      </c>
      <c r="G117" t="s">
        <v>411</v>
      </c>
      <c r="H117" t="s">
        <v>412</v>
      </c>
      <c r="I117" s="3">
        <v>45978</v>
      </c>
      <c r="J117" s="3">
        <v>45980</v>
      </c>
      <c r="K117" s="3">
        <v>46025</v>
      </c>
      <c r="L117" t="s">
        <v>0</v>
      </c>
      <c r="M117" t="s">
        <v>0</v>
      </c>
      <c r="N117" s="4">
        <v>-1633906</v>
      </c>
      <c r="O117" t="s">
        <v>8</v>
      </c>
      <c r="P117" t="s">
        <v>9</v>
      </c>
      <c r="Q117" s="3">
        <v>46027</v>
      </c>
      <c r="R117" t="s">
        <v>16</v>
      </c>
      <c r="S117" t="s">
        <v>11</v>
      </c>
    </row>
    <row r="118" spans="1:19" ht="14.1" customHeight="1" outlineLevel="2" x14ac:dyDescent="0.2">
      <c r="A118" s="2" t="s">
        <v>0</v>
      </c>
      <c r="B118" t="s">
        <v>403</v>
      </c>
      <c r="C118" t="s">
        <v>2</v>
      </c>
      <c r="D118" t="s">
        <v>413</v>
      </c>
      <c r="E118" t="s">
        <v>4</v>
      </c>
      <c r="F118" t="s">
        <v>5</v>
      </c>
      <c r="G118" t="s">
        <v>414</v>
      </c>
      <c r="H118" t="s">
        <v>415</v>
      </c>
      <c r="I118" s="3">
        <v>45978</v>
      </c>
      <c r="J118" s="3">
        <v>45981</v>
      </c>
      <c r="K118" s="3">
        <v>46026</v>
      </c>
      <c r="L118" t="s">
        <v>0</v>
      </c>
      <c r="M118" t="s">
        <v>0</v>
      </c>
      <c r="N118" s="4">
        <v>-3167394</v>
      </c>
      <c r="O118" t="s">
        <v>8</v>
      </c>
      <c r="P118" t="s">
        <v>9</v>
      </c>
      <c r="Q118" s="3">
        <v>46027</v>
      </c>
      <c r="R118" t="s">
        <v>16</v>
      </c>
      <c r="S118" t="s">
        <v>11</v>
      </c>
    </row>
    <row r="119" spans="1:19" ht="14.1" customHeight="1" outlineLevel="2" x14ac:dyDescent="0.2">
      <c r="A119" s="2" t="s">
        <v>0</v>
      </c>
      <c r="B119" t="s">
        <v>32</v>
      </c>
      <c r="C119" t="s">
        <v>2</v>
      </c>
      <c r="D119" t="s">
        <v>416</v>
      </c>
      <c r="E119" t="s">
        <v>4</v>
      </c>
      <c r="F119" t="s">
        <v>5</v>
      </c>
      <c r="G119" t="s">
        <v>417</v>
      </c>
      <c r="H119" t="s">
        <v>418</v>
      </c>
      <c r="I119" s="3">
        <v>45978</v>
      </c>
      <c r="J119" s="3">
        <v>45981</v>
      </c>
      <c r="K119" s="3">
        <v>46026</v>
      </c>
      <c r="L119" t="s">
        <v>0</v>
      </c>
      <c r="M119" t="s">
        <v>0</v>
      </c>
      <c r="N119" s="4">
        <v>-2786456</v>
      </c>
      <c r="O119" t="s">
        <v>8</v>
      </c>
      <c r="P119" t="s">
        <v>9</v>
      </c>
      <c r="Q119" s="3">
        <v>46027</v>
      </c>
      <c r="R119" t="s">
        <v>16</v>
      </c>
      <c r="S119" t="s">
        <v>11</v>
      </c>
    </row>
    <row r="120" spans="1:19" ht="14.1" customHeight="1" outlineLevel="2" x14ac:dyDescent="0.2">
      <c r="A120" s="2" t="s">
        <v>0</v>
      </c>
      <c r="B120" t="s">
        <v>419</v>
      </c>
      <c r="C120" t="s">
        <v>2</v>
      </c>
      <c r="D120" t="s">
        <v>420</v>
      </c>
      <c r="E120" t="s">
        <v>4</v>
      </c>
      <c r="F120" t="s">
        <v>5</v>
      </c>
      <c r="G120" t="s">
        <v>421</v>
      </c>
      <c r="H120" t="s">
        <v>422</v>
      </c>
      <c r="I120" s="3">
        <v>45978</v>
      </c>
      <c r="J120" s="3">
        <v>45980</v>
      </c>
      <c r="K120" s="3">
        <v>46025</v>
      </c>
      <c r="L120" t="s">
        <v>0</v>
      </c>
      <c r="M120" t="s">
        <v>0</v>
      </c>
      <c r="N120" s="4">
        <v>-3545221</v>
      </c>
      <c r="O120" t="s">
        <v>8</v>
      </c>
      <c r="P120" t="s">
        <v>9</v>
      </c>
      <c r="Q120" s="3">
        <v>46027</v>
      </c>
      <c r="R120" t="s">
        <v>16</v>
      </c>
      <c r="S120" t="s">
        <v>11</v>
      </c>
    </row>
    <row r="121" spans="1:19" ht="14.1" customHeight="1" outlineLevel="2" x14ac:dyDescent="0.2">
      <c r="A121" s="2" t="s">
        <v>0</v>
      </c>
      <c r="B121" t="s">
        <v>423</v>
      </c>
      <c r="C121" t="s">
        <v>2</v>
      </c>
      <c r="D121" t="s">
        <v>424</v>
      </c>
      <c r="E121" t="s">
        <v>4</v>
      </c>
      <c r="F121" t="s">
        <v>5</v>
      </c>
      <c r="G121" t="s">
        <v>425</v>
      </c>
      <c r="H121" t="s">
        <v>426</v>
      </c>
      <c r="I121" s="3">
        <v>45978</v>
      </c>
      <c r="J121" s="3">
        <v>45981</v>
      </c>
      <c r="K121" s="3">
        <v>46026</v>
      </c>
      <c r="L121" t="s">
        <v>0</v>
      </c>
      <c r="M121" t="s">
        <v>0</v>
      </c>
      <c r="N121" s="4">
        <v>-2569666</v>
      </c>
      <c r="O121" t="s">
        <v>8</v>
      </c>
      <c r="P121" t="s">
        <v>9</v>
      </c>
      <c r="Q121" s="3">
        <v>46027</v>
      </c>
      <c r="R121" t="s">
        <v>16</v>
      </c>
      <c r="S121" t="s">
        <v>11</v>
      </c>
    </row>
    <row r="122" spans="1:19" ht="14.1" customHeight="1" outlineLevel="2" x14ac:dyDescent="0.2">
      <c r="A122" s="2" t="s">
        <v>0</v>
      </c>
      <c r="B122" t="s">
        <v>103</v>
      </c>
      <c r="C122" t="s">
        <v>2</v>
      </c>
      <c r="D122" t="s">
        <v>427</v>
      </c>
      <c r="E122" t="s">
        <v>4</v>
      </c>
      <c r="F122" t="s">
        <v>5</v>
      </c>
      <c r="G122" t="s">
        <v>428</v>
      </c>
      <c r="H122" t="s">
        <v>429</v>
      </c>
      <c r="I122" s="3">
        <v>45978</v>
      </c>
      <c r="J122" s="3">
        <v>45982</v>
      </c>
      <c r="K122" s="3">
        <v>46027</v>
      </c>
      <c r="L122" t="s">
        <v>0</v>
      </c>
      <c r="M122" t="s">
        <v>0</v>
      </c>
      <c r="N122" s="4">
        <v>-983534</v>
      </c>
      <c r="O122" t="s">
        <v>8</v>
      </c>
      <c r="P122" t="s">
        <v>9</v>
      </c>
      <c r="Q122" s="3">
        <v>46027</v>
      </c>
      <c r="R122" t="s">
        <v>16</v>
      </c>
      <c r="S122" t="s">
        <v>11</v>
      </c>
    </row>
    <row r="123" spans="1:19" ht="14.1" customHeight="1" outlineLevel="2" x14ac:dyDescent="0.2">
      <c r="A123" s="2" t="s">
        <v>0</v>
      </c>
      <c r="B123" t="s">
        <v>99</v>
      </c>
      <c r="C123" t="s">
        <v>2</v>
      </c>
      <c r="D123" t="s">
        <v>430</v>
      </c>
      <c r="E123" t="s">
        <v>4</v>
      </c>
      <c r="F123" t="s">
        <v>5</v>
      </c>
      <c r="G123" t="s">
        <v>431</v>
      </c>
      <c r="H123" t="s">
        <v>432</v>
      </c>
      <c r="I123" s="3">
        <v>45978</v>
      </c>
      <c r="J123" s="3">
        <v>45983</v>
      </c>
      <c r="K123" s="3">
        <v>46028</v>
      </c>
      <c r="L123" t="s">
        <v>0</v>
      </c>
      <c r="M123" t="s">
        <v>0</v>
      </c>
      <c r="N123" s="4">
        <v>-3769991</v>
      </c>
      <c r="O123" t="s">
        <v>8</v>
      </c>
      <c r="P123" t="s">
        <v>9</v>
      </c>
      <c r="Q123" s="3">
        <v>46037</v>
      </c>
      <c r="R123" t="s">
        <v>10</v>
      </c>
      <c r="S123" t="s">
        <v>11</v>
      </c>
    </row>
    <row r="124" spans="1:19" ht="14.1" customHeight="1" outlineLevel="2" x14ac:dyDescent="0.2">
      <c r="A124" s="2" t="s">
        <v>0</v>
      </c>
      <c r="B124" t="s">
        <v>71</v>
      </c>
      <c r="C124" t="s">
        <v>2</v>
      </c>
      <c r="D124" t="s">
        <v>433</v>
      </c>
      <c r="E124" t="s">
        <v>4</v>
      </c>
      <c r="F124" t="s">
        <v>5</v>
      </c>
      <c r="G124" t="s">
        <v>434</v>
      </c>
      <c r="H124" t="s">
        <v>435</v>
      </c>
      <c r="I124" s="3">
        <v>45978</v>
      </c>
      <c r="J124" s="3">
        <v>45980</v>
      </c>
      <c r="K124" s="3">
        <v>46025</v>
      </c>
      <c r="L124" t="s">
        <v>0</v>
      </c>
      <c r="M124" t="s">
        <v>0</v>
      </c>
      <c r="N124" s="4">
        <v>-1517534</v>
      </c>
      <c r="O124" t="s">
        <v>8</v>
      </c>
      <c r="P124" t="s">
        <v>9</v>
      </c>
      <c r="Q124" s="3">
        <v>46027</v>
      </c>
      <c r="R124" t="s">
        <v>16</v>
      </c>
      <c r="S124" t="s">
        <v>11</v>
      </c>
    </row>
    <row r="125" spans="1:19" ht="14.1" customHeight="1" outlineLevel="2" x14ac:dyDescent="0.2">
      <c r="A125" s="2" t="s">
        <v>0</v>
      </c>
      <c r="B125" t="s">
        <v>103</v>
      </c>
      <c r="C125" t="s">
        <v>2</v>
      </c>
      <c r="D125" t="s">
        <v>436</v>
      </c>
      <c r="E125" t="s">
        <v>4</v>
      </c>
      <c r="F125" t="s">
        <v>5</v>
      </c>
      <c r="G125" t="s">
        <v>437</v>
      </c>
      <c r="H125" t="s">
        <v>438</v>
      </c>
      <c r="I125" s="3">
        <v>45978</v>
      </c>
      <c r="J125" s="3">
        <v>45982</v>
      </c>
      <c r="K125" s="3">
        <v>46027</v>
      </c>
      <c r="L125" t="s">
        <v>0</v>
      </c>
      <c r="M125" t="s">
        <v>0</v>
      </c>
      <c r="N125" s="4">
        <v>-1200325</v>
      </c>
      <c r="O125" t="s">
        <v>8</v>
      </c>
      <c r="P125" t="s">
        <v>9</v>
      </c>
      <c r="Q125" s="3">
        <v>46027</v>
      </c>
      <c r="R125" t="s">
        <v>16</v>
      </c>
      <c r="S125" t="s">
        <v>11</v>
      </c>
    </row>
    <row r="126" spans="1:19" ht="14.1" customHeight="1" outlineLevel="2" x14ac:dyDescent="0.2">
      <c r="A126" s="2" t="s">
        <v>0</v>
      </c>
      <c r="B126" t="s">
        <v>439</v>
      </c>
      <c r="C126" t="s">
        <v>2</v>
      </c>
      <c r="D126" t="s">
        <v>440</v>
      </c>
      <c r="E126" t="s">
        <v>4</v>
      </c>
      <c r="F126" t="s">
        <v>5</v>
      </c>
      <c r="G126" t="s">
        <v>441</v>
      </c>
      <c r="H126" t="s">
        <v>442</v>
      </c>
      <c r="I126" s="3">
        <v>45978</v>
      </c>
      <c r="J126" s="3">
        <v>45979</v>
      </c>
      <c r="K126" s="3">
        <v>46024</v>
      </c>
      <c r="L126" t="s">
        <v>0</v>
      </c>
      <c r="M126" t="s">
        <v>0</v>
      </c>
      <c r="N126" s="4">
        <v>-2004264</v>
      </c>
      <c r="O126" t="s">
        <v>8</v>
      </c>
      <c r="P126" t="s">
        <v>9</v>
      </c>
      <c r="Q126" s="3">
        <v>46027</v>
      </c>
      <c r="R126" t="s">
        <v>16</v>
      </c>
      <c r="S126" t="s">
        <v>11</v>
      </c>
    </row>
    <row r="127" spans="1:19" ht="14.1" customHeight="1" outlineLevel="2" x14ac:dyDescent="0.2">
      <c r="A127" s="2" t="s">
        <v>0</v>
      </c>
      <c r="B127" t="s">
        <v>443</v>
      </c>
      <c r="C127" t="s">
        <v>2</v>
      </c>
      <c r="D127" t="s">
        <v>444</v>
      </c>
      <c r="E127" t="s">
        <v>4</v>
      </c>
      <c r="F127" t="s">
        <v>5</v>
      </c>
      <c r="G127" t="s">
        <v>445</v>
      </c>
      <c r="H127" t="s">
        <v>446</v>
      </c>
      <c r="I127" s="3">
        <v>45979</v>
      </c>
      <c r="J127" s="3">
        <v>45979</v>
      </c>
      <c r="K127" s="3">
        <v>46024</v>
      </c>
      <c r="L127" t="s">
        <v>0</v>
      </c>
      <c r="M127" t="s">
        <v>0</v>
      </c>
      <c r="N127" s="4">
        <v>-983534</v>
      </c>
      <c r="O127" t="s">
        <v>8</v>
      </c>
      <c r="P127" t="s">
        <v>9</v>
      </c>
      <c r="Q127" s="3">
        <v>46027</v>
      </c>
      <c r="R127" t="s">
        <v>16</v>
      </c>
      <c r="S127" t="s">
        <v>11</v>
      </c>
    </row>
    <row r="128" spans="1:19" ht="14.1" customHeight="1" outlineLevel="2" x14ac:dyDescent="0.2">
      <c r="A128" s="2" t="s">
        <v>0</v>
      </c>
      <c r="B128" t="s">
        <v>290</v>
      </c>
      <c r="C128" t="s">
        <v>2</v>
      </c>
      <c r="D128" t="s">
        <v>447</v>
      </c>
      <c r="E128" t="s">
        <v>4</v>
      </c>
      <c r="F128" t="s">
        <v>5</v>
      </c>
      <c r="G128" t="s">
        <v>448</v>
      </c>
      <c r="H128" t="s">
        <v>449</v>
      </c>
      <c r="I128" s="3">
        <v>45979</v>
      </c>
      <c r="J128" s="3">
        <v>45979</v>
      </c>
      <c r="K128" s="3">
        <v>46024</v>
      </c>
      <c r="L128" t="s">
        <v>0</v>
      </c>
      <c r="M128" t="s">
        <v>0</v>
      </c>
      <c r="N128" s="4">
        <v>-2867746</v>
      </c>
      <c r="O128" t="s">
        <v>8</v>
      </c>
      <c r="P128" t="s">
        <v>9</v>
      </c>
      <c r="Q128" s="3">
        <v>46027</v>
      </c>
      <c r="R128" t="s">
        <v>16</v>
      </c>
      <c r="S128" t="s">
        <v>11</v>
      </c>
    </row>
    <row r="129" spans="1:19" ht="14.1" customHeight="1" outlineLevel="2" x14ac:dyDescent="0.2">
      <c r="A129" s="2" t="s">
        <v>0</v>
      </c>
      <c r="B129" t="s">
        <v>294</v>
      </c>
      <c r="C129" t="s">
        <v>2</v>
      </c>
      <c r="D129" t="s">
        <v>450</v>
      </c>
      <c r="E129" t="s">
        <v>4</v>
      </c>
      <c r="F129" t="s">
        <v>5</v>
      </c>
      <c r="G129" t="s">
        <v>451</v>
      </c>
      <c r="H129" t="s">
        <v>452</v>
      </c>
      <c r="I129" s="3">
        <v>45979</v>
      </c>
      <c r="J129" s="3">
        <v>45979</v>
      </c>
      <c r="K129" s="3">
        <v>46024</v>
      </c>
      <c r="L129" t="s">
        <v>0</v>
      </c>
      <c r="M129" t="s">
        <v>0</v>
      </c>
      <c r="N129" s="4">
        <v>-3257232</v>
      </c>
      <c r="O129" t="s">
        <v>8</v>
      </c>
      <c r="P129" t="s">
        <v>9</v>
      </c>
      <c r="Q129" s="3">
        <v>46027</v>
      </c>
      <c r="R129" t="s">
        <v>16</v>
      </c>
      <c r="S129" t="s">
        <v>11</v>
      </c>
    </row>
    <row r="130" spans="1:19" ht="14.1" customHeight="1" outlineLevel="2" x14ac:dyDescent="0.2">
      <c r="A130" s="2" t="s">
        <v>0</v>
      </c>
      <c r="B130" t="s">
        <v>329</v>
      </c>
      <c r="C130" t="s">
        <v>2</v>
      </c>
      <c r="D130" t="s">
        <v>453</v>
      </c>
      <c r="E130" t="s">
        <v>4</v>
      </c>
      <c r="F130" t="s">
        <v>5</v>
      </c>
      <c r="G130" t="s">
        <v>454</v>
      </c>
      <c r="H130" t="s">
        <v>455</v>
      </c>
      <c r="I130" s="3">
        <v>45980</v>
      </c>
      <c r="J130" s="3">
        <v>45980</v>
      </c>
      <c r="K130" s="3">
        <v>46025</v>
      </c>
      <c r="L130" t="s">
        <v>0</v>
      </c>
      <c r="M130" t="s">
        <v>0</v>
      </c>
      <c r="N130" s="4">
        <v>-2167901</v>
      </c>
      <c r="O130" t="s">
        <v>8</v>
      </c>
      <c r="P130" t="s">
        <v>9</v>
      </c>
      <c r="Q130" s="3">
        <v>46027</v>
      </c>
      <c r="R130" t="s">
        <v>16</v>
      </c>
      <c r="S130" t="s">
        <v>11</v>
      </c>
    </row>
    <row r="131" spans="1:19" ht="14.1" customHeight="1" outlineLevel="2" x14ac:dyDescent="0.2">
      <c r="A131" s="2" t="s">
        <v>0</v>
      </c>
      <c r="B131" t="s">
        <v>456</v>
      </c>
      <c r="C131" t="s">
        <v>2</v>
      </c>
      <c r="D131" t="s">
        <v>457</v>
      </c>
      <c r="E131" t="s">
        <v>4</v>
      </c>
      <c r="F131" t="s">
        <v>5</v>
      </c>
      <c r="G131" t="s">
        <v>458</v>
      </c>
      <c r="H131" t="s">
        <v>459</v>
      </c>
      <c r="I131" s="3">
        <v>45980</v>
      </c>
      <c r="J131" s="3">
        <v>45981</v>
      </c>
      <c r="K131" s="3">
        <v>46026</v>
      </c>
      <c r="L131" t="s">
        <v>0</v>
      </c>
      <c r="M131" t="s">
        <v>0</v>
      </c>
      <c r="N131" s="4">
        <v>-1200325</v>
      </c>
      <c r="O131" t="s">
        <v>8</v>
      </c>
      <c r="P131" t="s">
        <v>9</v>
      </c>
      <c r="Q131" s="3">
        <v>46027</v>
      </c>
      <c r="R131" t="s">
        <v>16</v>
      </c>
      <c r="S131" t="s">
        <v>11</v>
      </c>
    </row>
    <row r="132" spans="1:19" ht="14.1" customHeight="1" outlineLevel="2" x14ac:dyDescent="0.2">
      <c r="A132" s="2" t="s">
        <v>0</v>
      </c>
      <c r="B132" t="s">
        <v>122</v>
      </c>
      <c r="C132" t="s">
        <v>2</v>
      </c>
      <c r="D132" t="s">
        <v>460</v>
      </c>
      <c r="E132" t="s">
        <v>4</v>
      </c>
      <c r="F132" t="s">
        <v>5</v>
      </c>
      <c r="G132" t="s">
        <v>461</v>
      </c>
      <c r="H132" t="s">
        <v>462</v>
      </c>
      <c r="I132" s="3">
        <v>45980</v>
      </c>
      <c r="J132" s="3">
        <v>45981</v>
      </c>
      <c r="K132" s="3">
        <v>46026</v>
      </c>
      <c r="L132" t="s">
        <v>0</v>
      </c>
      <c r="M132" t="s">
        <v>0</v>
      </c>
      <c r="N132" s="4">
        <v>-3102607</v>
      </c>
      <c r="O132" t="s">
        <v>8</v>
      </c>
      <c r="P132" t="s">
        <v>9</v>
      </c>
      <c r="Q132" s="3">
        <v>46027</v>
      </c>
      <c r="R132" t="s">
        <v>16</v>
      </c>
      <c r="S132" t="s">
        <v>11</v>
      </c>
    </row>
    <row r="133" spans="1:19" ht="14.1" customHeight="1" outlineLevel="2" x14ac:dyDescent="0.2">
      <c r="A133" s="2" t="s">
        <v>0</v>
      </c>
      <c r="B133" t="s">
        <v>141</v>
      </c>
      <c r="C133" t="s">
        <v>2</v>
      </c>
      <c r="D133" t="s">
        <v>463</v>
      </c>
      <c r="E133" t="s">
        <v>4</v>
      </c>
      <c r="F133" t="s">
        <v>5</v>
      </c>
      <c r="G133" t="s">
        <v>464</v>
      </c>
      <c r="H133" t="s">
        <v>465</v>
      </c>
      <c r="I133" s="3">
        <v>45980</v>
      </c>
      <c r="J133" s="3">
        <v>45981</v>
      </c>
      <c r="K133" s="3">
        <v>46026</v>
      </c>
      <c r="L133" t="s">
        <v>0</v>
      </c>
      <c r="M133" t="s">
        <v>0</v>
      </c>
      <c r="N133" s="4">
        <v>-2437845</v>
      </c>
      <c r="O133" t="s">
        <v>8</v>
      </c>
      <c r="P133" t="s">
        <v>9</v>
      </c>
      <c r="Q133" s="3">
        <v>46027</v>
      </c>
      <c r="R133" t="s">
        <v>16</v>
      </c>
      <c r="S133" t="s">
        <v>11</v>
      </c>
    </row>
    <row r="134" spans="1:19" ht="14.1" customHeight="1" outlineLevel="2" x14ac:dyDescent="0.2">
      <c r="A134" s="2" t="s">
        <v>0</v>
      </c>
      <c r="B134" t="s">
        <v>137</v>
      </c>
      <c r="C134" t="s">
        <v>2</v>
      </c>
      <c r="D134" t="s">
        <v>466</v>
      </c>
      <c r="E134" t="s">
        <v>4</v>
      </c>
      <c r="F134" t="s">
        <v>5</v>
      </c>
      <c r="G134" t="s">
        <v>467</v>
      </c>
      <c r="H134" t="s">
        <v>468</v>
      </c>
      <c r="I134" s="3">
        <v>45980</v>
      </c>
      <c r="J134" s="3">
        <v>45982</v>
      </c>
      <c r="K134" s="3">
        <v>46027</v>
      </c>
      <c r="L134" t="s">
        <v>0</v>
      </c>
      <c r="M134" t="s">
        <v>0</v>
      </c>
      <c r="N134" s="4">
        <v>-6122866</v>
      </c>
      <c r="O134" t="s">
        <v>8</v>
      </c>
      <c r="P134" t="s">
        <v>9</v>
      </c>
      <c r="Q134" s="3">
        <v>46027</v>
      </c>
      <c r="R134" t="s">
        <v>16</v>
      </c>
      <c r="S134" t="s">
        <v>11</v>
      </c>
    </row>
    <row r="135" spans="1:19" ht="14.1" customHeight="1" outlineLevel="2" x14ac:dyDescent="0.2">
      <c r="A135" s="2" t="s">
        <v>0</v>
      </c>
      <c r="B135" t="s">
        <v>145</v>
      </c>
      <c r="C135" t="s">
        <v>2</v>
      </c>
      <c r="D135" t="s">
        <v>469</v>
      </c>
      <c r="E135" t="s">
        <v>4</v>
      </c>
      <c r="F135" t="s">
        <v>5</v>
      </c>
      <c r="G135" t="s">
        <v>470</v>
      </c>
      <c r="H135" t="s">
        <v>471</v>
      </c>
      <c r="I135" s="3">
        <v>45980</v>
      </c>
      <c r="J135" s="3">
        <v>45982</v>
      </c>
      <c r="K135" s="3">
        <v>46027</v>
      </c>
      <c r="L135" t="s">
        <v>0</v>
      </c>
      <c r="M135" t="s">
        <v>0</v>
      </c>
      <c r="N135" s="4">
        <v>-2463869</v>
      </c>
      <c r="O135" t="s">
        <v>8</v>
      </c>
      <c r="P135" t="s">
        <v>9</v>
      </c>
      <c r="Q135" s="3">
        <v>46027</v>
      </c>
      <c r="R135" t="s">
        <v>16</v>
      </c>
      <c r="S135" t="s">
        <v>11</v>
      </c>
    </row>
    <row r="136" spans="1:19" ht="14.1" customHeight="1" outlineLevel="2" x14ac:dyDescent="0.2">
      <c r="A136" s="2" t="s">
        <v>0</v>
      </c>
      <c r="B136" t="s">
        <v>25</v>
      </c>
      <c r="C136" t="s">
        <v>2</v>
      </c>
      <c r="D136" t="s">
        <v>472</v>
      </c>
      <c r="E136" t="s">
        <v>4</v>
      </c>
      <c r="F136" t="s">
        <v>5</v>
      </c>
      <c r="G136" t="s">
        <v>473</v>
      </c>
      <c r="H136" t="s">
        <v>474</v>
      </c>
      <c r="I136" s="3">
        <v>45981</v>
      </c>
      <c r="J136" s="3">
        <v>45982</v>
      </c>
      <c r="K136" s="3">
        <v>46027</v>
      </c>
      <c r="L136" t="s">
        <v>0</v>
      </c>
      <c r="M136" t="s">
        <v>0</v>
      </c>
      <c r="N136" s="4">
        <v>-983534</v>
      </c>
      <c r="O136" t="s">
        <v>8</v>
      </c>
      <c r="P136" t="s">
        <v>9</v>
      </c>
      <c r="Q136" s="3">
        <v>46027</v>
      </c>
      <c r="R136" t="s">
        <v>16</v>
      </c>
      <c r="S136" t="s">
        <v>11</v>
      </c>
    </row>
    <row r="137" spans="1:19" ht="14.1" customHeight="1" outlineLevel="2" x14ac:dyDescent="0.2">
      <c r="A137" s="2" t="s">
        <v>0</v>
      </c>
      <c r="B137" t="s">
        <v>1</v>
      </c>
      <c r="C137" t="s">
        <v>2</v>
      </c>
      <c r="D137" t="s">
        <v>475</v>
      </c>
      <c r="E137" t="s">
        <v>4</v>
      </c>
      <c r="F137" t="s">
        <v>5</v>
      </c>
      <c r="G137" t="s">
        <v>476</v>
      </c>
      <c r="H137" t="s">
        <v>477</v>
      </c>
      <c r="I137" s="3">
        <v>45981</v>
      </c>
      <c r="J137" s="3">
        <v>45982</v>
      </c>
      <c r="K137" s="3">
        <v>46027</v>
      </c>
      <c r="L137" t="s">
        <v>0</v>
      </c>
      <c r="M137" t="s">
        <v>0</v>
      </c>
      <c r="N137" s="4">
        <v>-4617514</v>
      </c>
      <c r="O137" t="s">
        <v>8</v>
      </c>
      <c r="P137" t="s">
        <v>9</v>
      </c>
      <c r="Q137" s="3">
        <v>46027</v>
      </c>
      <c r="R137" t="s">
        <v>16</v>
      </c>
      <c r="S137" t="s">
        <v>11</v>
      </c>
    </row>
    <row r="138" spans="1:19" ht="14.1" customHeight="1" outlineLevel="2" x14ac:dyDescent="0.2">
      <c r="A138" s="2" t="s">
        <v>0</v>
      </c>
      <c r="B138" t="s">
        <v>352</v>
      </c>
      <c r="C138" t="s">
        <v>2</v>
      </c>
      <c r="D138" t="s">
        <v>478</v>
      </c>
      <c r="E138" t="s">
        <v>4</v>
      </c>
      <c r="F138" t="s">
        <v>5</v>
      </c>
      <c r="G138" t="s">
        <v>479</v>
      </c>
      <c r="H138" t="s">
        <v>480</v>
      </c>
      <c r="I138" s="3">
        <v>45981</v>
      </c>
      <c r="J138" s="3">
        <v>45982</v>
      </c>
      <c r="K138" s="3">
        <v>46027</v>
      </c>
      <c r="L138" t="s">
        <v>0</v>
      </c>
      <c r="M138" t="s">
        <v>0</v>
      </c>
      <c r="N138" s="4">
        <v>-2606861</v>
      </c>
      <c r="O138" t="s">
        <v>8</v>
      </c>
      <c r="P138" t="s">
        <v>9</v>
      </c>
      <c r="Q138" s="3">
        <v>46027</v>
      </c>
      <c r="R138" t="s">
        <v>16</v>
      </c>
      <c r="S138" t="s">
        <v>11</v>
      </c>
    </row>
    <row r="139" spans="1:19" ht="14.1" customHeight="1" outlineLevel="2" x14ac:dyDescent="0.2">
      <c r="A139" s="2" t="s">
        <v>0</v>
      </c>
      <c r="B139" t="s">
        <v>481</v>
      </c>
      <c r="C139" t="s">
        <v>2</v>
      </c>
      <c r="D139" t="s">
        <v>482</v>
      </c>
      <c r="E139" t="s">
        <v>4</v>
      </c>
      <c r="F139" t="s">
        <v>5</v>
      </c>
      <c r="G139" t="s">
        <v>483</v>
      </c>
      <c r="H139" t="s">
        <v>484</v>
      </c>
      <c r="I139" s="3">
        <v>45981</v>
      </c>
      <c r="J139" s="3">
        <v>45983</v>
      </c>
      <c r="K139" s="3">
        <v>46028</v>
      </c>
      <c r="L139" t="s">
        <v>0</v>
      </c>
      <c r="M139" t="s">
        <v>0</v>
      </c>
      <c r="N139" s="4">
        <v>-4005906</v>
      </c>
      <c r="O139" t="s">
        <v>8</v>
      </c>
      <c r="P139" t="s">
        <v>9</v>
      </c>
      <c r="Q139" s="3">
        <v>46037</v>
      </c>
      <c r="R139" t="s">
        <v>10</v>
      </c>
      <c r="S139" t="s">
        <v>11</v>
      </c>
    </row>
    <row r="140" spans="1:19" ht="14.1" customHeight="1" outlineLevel="2" x14ac:dyDescent="0.2">
      <c r="A140" s="2" t="s">
        <v>0</v>
      </c>
      <c r="B140" t="s">
        <v>44</v>
      </c>
      <c r="C140" t="s">
        <v>2</v>
      </c>
      <c r="D140" t="s">
        <v>485</v>
      </c>
      <c r="E140" t="s">
        <v>4</v>
      </c>
      <c r="F140" t="s">
        <v>5</v>
      </c>
      <c r="G140" t="s">
        <v>486</v>
      </c>
      <c r="H140" t="s">
        <v>487</v>
      </c>
      <c r="I140" s="3">
        <v>45981</v>
      </c>
      <c r="J140" s="3">
        <v>45983</v>
      </c>
      <c r="K140" s="3">
        <v>46028</v>
      </c>
      <c r="L140" t="s">
        <v>0</v>
      </c>
      <c r="M140" t="s">
        <v>0</v>
      </c>
      <c r="N140" s="4">
        <v>-1586131</v>
      </c>
      <c r="O140" t="s">
        <v>8</v>
      </c>
      <c r="P140" t="s">
        <v>9</v>
      </c>
      <c r="Q140" s="3">
        <v>46037</v>
      </c>
      <c r="R140" t="s">
        <v>10</v>
      </c>
      <c r="S140" t="s">
        <v>11</v>
      </c>
    </row>
    <row r="141" spans="1:19" ht="14.1" customHeight="1" outlineLevel="2" x14ac:dyDescent="0.2">
      <c r="A141" s="2" t="s">
        <v>0</v>
      </c>
      <c r="B141" t="s">
        <v>59</v>
      </c>
      <c r="C141" t="s">
        <v>2</v>
      </c>
      <c r="D141" t="s">
        <v>488</v>
      </c>
      <c r="E141" t="s">
        <v>4</v>
      </c>
      <c r="F141" t="s">
        <v>5</v>
      </c>
      <c r="G141" t="s">
        <v>489</v>
      </c>
      <c r="H141" t="s">
        <v>490</v>
      </c>
      <c r="I141" s="3">
        <v>45981</v>
      </c>
      <c r="J141" s="3">
        <v>45983</v>
      </c>
      <c r="K141" s="3">
        <v>46028</v>
      </c>
      <c r="L141" t="s">
        <v>0</v>
      </c>
      <c r="M141" t="s">
        <v>0</v>
      </c>
      <c r="N141" s="4">
        <v>-3452989</v>
      </c>
      <c r="O141" t="s">
        <v>8</v>
      </c>
      <c r="P141" t="s">
        <v>9</v>
      </c>
      <c r="Q141" s="3">
        <v>46037</v>
      </c>
      <c r="R141" t="s">
        <v>10</v>
      </c>
      <c r="S141" t="s">
        <v>11</v>
      </c>
    </row>
    <row r="142" spans="1:19" ht="14.1" customHeight="1" outlineLevel="2" x14ac:dyDescent="0.2">
      <c r="A142" s="2" t="s">
        <v>0</v>
      </c>
      <c r="B142" t="s">
        <v>44</v>
      </c>
      <c r="C142" t="s">
        <v>2</v>
      </c>
      <c r="D142" t="s">
        <v>491</v>
      </c>
      <c r="E142" t="s">
        <v>4</v>
      </c>
      <c r="F142" t="s">
        <v>5</v>
      </c>
      <c r="G142" t="s">
        <v>492</v>
      </c>
      <c r="H142" t="s">
        <v>493</v>
      </c>
      <c r="I142" s="3">
        <v>45981</v>
      </c>
      <c r="J142" s="3">
        <v>45983</v>
      </c>
      <c r="K142" s="3">
        <v>46028</v>
      </c>
      <c r="L142" t="s">
        <v>0</v>
      </c>
      <c r="M142" t="s">
        <v>0</v>
      </c>
      <c r="N142" s="4">
        <v>-1586131</v>
      </c>
      <c r="O142" t="s">
        <v>8</v>
      </c>
      <c r="P142" t="s">
        <v>9</v>
      </c>
      <c r="Q142" s="3">
        <v>46037</v>
      </c>
      <c r="R142" t="s">
        <v>10</v>
      </c>
      <c r="S142" t="s">
        <v>11</v>
      </c>
    </row>
    <row r="143" spans="1:19" ht="14.1" customHeight="1" outlineLevel="2" x14ac:dyDescent="0.2">
      <c r="A143" s="2" t="s">
        <v>0</v>
      </c>
      <c r="B143" t="s">
        <v>67</v>
      </c>
      <c r="C143" t="s">
        <v>2</v>
      </c>
      <c r="D143" t="s">
        <v>494</v>
      </c>
      <c r="E143" t="s">
        <v>4</v>
      </c>
      <c r="F143" t="s">
        <v>5</v>
      </c>
      <c r="G143" t="s">
        <v>495</v>
      </c>
      <c r="H143" t="s">
        <v>496</v>
      </c>
      <c r="I143" s="3">
        <v>45981</v>
      </c>
      <c r="J143" s="3">
        <v>45985</v>
      </c>
      <c r="K143" s="3">
        <v>46030</v>
      </c>
      <c r="L143" t="s">
        <v>0</v>
      </c>
      <c r="M143" t="s">
        <v>0</v>
      </c>
      <c r="N143" s="4">
        <v>-4003284</v>
      </c>
      <c r="O143" t="s">
        <v>8</v>
      </c>
      <c r="P143" t="s">
        <v>9</v>
      </c>
      <c r="Q143" s="3">
        <v>46037</v>
      </c>
      <c r="R143" t="s">
        <v>10</v>
      </c>
      <c r="S143" t="s">
        <v>11</v>
      </c>
    </row>
    <row r="144" spans="1:19" ht="14.1" customHeight="1" outlineLevel="2" x14ac:dyDescent="0.2">
      <c r="A144" s="2" t="s">
        <v>0</v>
      </c>
      <c r="B144" t="s">
        <v>307</v>
      </c>
      <c r="C144" t="s">
        <v>2</v>
      </c>
      <c r="D144" t="s">
        <v>497</v>
      </c>
      <c r="E144" t="s">
        <v>4</v>
      </c>
      <c r="F144" t="s">
        <v>5</v>
      </c>
      <c r="G144" t="s">
        <v>498</v>
      </c>
      <c r="H144" t="s">
        <v>499</v>
      </c>
      <c r="I144" s="3">
        <v>45981</v>
      </c>
      <c r="J144" s="3">
        <v>45982</v>
      </c>
      <c r="K144" s="3">
        <v>46027</v>
      </c>
      <c r="L144" t="s">
        <v>0</v>
      </c>
      <c r="M144" t="s">
        <v>0</v>
      </c>
      <c r="N144" s="4">
        <v>-3072051</v>
      </c>
      <c r="O144" t="s">
        <v>8</v>
      </c>
      <c r="P144" t="s">
        <v>9</v>
      </c>
      <c r="Q144" s="3">
        <v>46027</v>
      </c>
      <c r="R144" t="s">
        <v>16</v>
      </c>
      <c r="S144" t="s">
        <v>11</v>
      </c>
    </row>
    <row r="145" spans="1:19" ht="14.1" customHeight="1" outlineLevel="2" x14ac:dyDescent="0.2">
      <c r="A145" s="2" t="s">
        <v>0</v>
      </c>
      <c r="B145" t="s">
        <v>500</v>
      </c>
      <c r="C145" t="s">
        <v>2</v>
      </c>
      <c r="D145" t="s">
        <v>501</v>
      </c>
      <c r="E145" t="s">
        <v>4</v>
      </c>
      <c r="F145" t="s">
        <v>5</v>
      </c>
      <c r="G145" t="s">
        <v>502</v>
      </c>
      <c r="H145" t="s">
        <v>503</v>
      </c>
      <c r="I145" s="3">
        <v>45982</v>
      </c>
      <c r="J145" s="3">
        <v>45982</v>
      </c>
      <c r="K145" s="3">
        <v>46027</v>
      </c>
      <c r="L145" t="s">
        <v>0</v>
      </c>
      <c r="M145" t="s">
        <v>0</v>
      </c>
      <c r="N145" s="4">
        <v>-1586131</v>
      </c>
      <c r="O145" t="s">
        <v>8</v>
      </c>
      <c r="P145" t="s">
        <v>9</v>
      </c>
      <c r="Q145" s="3">
        <v>46027</v>
      </c>
      <c r="R145" t="s">
        <v>16</v>
      </c>
      <c r="S145" t="s">
        <v>11</v>
      </c>
    </row>
    <row r="146" spans="1:19" ht="14.1" customHeight="1" outlineLevel="2" x14ac:dyDescent="0.2">
      <c r="A146" s="2" t="s">
        <v>0</v>
      </c>
      <c r="B146" t="s">
        <v>126</v>
      </c>
      <c r="C146" t="s">
        <v>2</v>
      </c>
      <c r="D146" t="s">
        <v>504</v>
      </c>
      <c r="E146" t="s">
        <v>4</v>
      </c>
      <c r="F146" t="s">
        <v>5</v>
      </c>
      <c r="G146" t="s">
        <v>505</v>
      </c>
      <c r="H146" t="s">
        <v>506</v>
      </c>
      <c r="I146" s="3">
        <v>45983</v>
      </c>
      <c r="J146" s="3">
        <v>45983</v>
      </c>
      <c r="K146" s="3">
        <v>46028</v>
      </c>
      <c r="L146" t="s">
        <v>0</v>
      </c>
      <c r="M146" t="s">
        <v>0</v>
      </c>
      <c r="N146" s="4">
        <v>-3474023</v>
      </c>
      <c r="O146" t="s">
        <v>8</v>
      </c>
      <c r="P146" t="s">
        <v>9</v>
      </c>
      <c r="Q146" s="3">
        <v>46037</v>
      </c>
      <c r="R146" t="s">
        <v>10</v>
      </c>
      <c r="S146" t="s">
        <v>11</v>
      </c>
    </row>
    <row r="147" spans="1:19" ht="14.1" customHeight="1" outlineLevel="2" x14ac:dyDescent="0.2">
      <c r="A147" s="2" t="s">
        <v>0</v>
      </c>
      <c r="B147" t="s">
        <v>118</v>
      </c>
      <c r="C147" t="s">
        <v>2</v>
      </c>
      <c r="D147" t="s">
        <v>507</v>
      </c>
      <c r="E147" t="s">
        <v>4</v>
      </c>
      <c r="F147" t="s">
        <v>5</v>
      </c>
      <c r="G147" t="s">
        <v>508</v>
      </c>
      <c r="H147" t="s">
        <v>509</v>
      </c>
      <c r="I147" s="3">
        <v>45983</v>
      </c>
      <c r="J147" s="3">
        <v>45983</v>
      </c>
      <c r="K147" s="3">
        <v>46028</v>
      </c>
      <c r="L147" t="s">
        <v>0</v>
      </c>
      <c r="M147" t="s">
        <v>0</v>
      </c>
      <c r="N147" s="4">
        <v>-2801053</v>
      </c>
      <c r="O147" t="s">
        <v>8</v>
      </c>
      <c r="P147" t="s">
        <v>9</v>
      </c>
      <c r="Q147" s="3">
        <v>46037</v>
      </c>
      <c r="R147" t="s">
        <v>10</v>
      </c>
      <c r="S147" t="s">
        <v>11</v>
      </c>
    </row>
    <row r="148" spans="1:19" ht="14.1" customHeight="1" outlineLevel="2" x14ac:dyDescent="0.2">
      <c r="A148" s="2" t="s">
        <v>0</v>
      </c>
      <c r="B148" t="s">
        <v>342</v>
      </c>
      <c r="C148" t="s">
        <v>2</v>
      </c>
      <c r="D148" t="s">
        <v>510</v>
      </c>
      <c r="E148" t="s">
        <v>4</v>
      </c>
      <c r="F148" t="s">
        <v>5</v>
      </c>
      <c r="G148" t="s">
        <v>511</v>
      </c>
      <c r="H148" t="s">
        <v>512</v>
      </c>
      <c r="I148" s="3">
        <v>45983</v>
      </c>
      <c r="J148" s="3">
        <v>45983</v>
      </c>
      <c r="K148" s="3">
        <v>46028</v>
      </c>
      <c r="L148" t="s">
        <v>0</v>
      </c>
      <c r="M148" t="s">
        <v>0</v>
      </c>
      <c r="N148" s="4">
        <v>-1633906</v>
      </c>
      <c r="O148" t="s">
        <v>8</v>
      </c>
      <c r="P148" t="s">
        <v>9</v>
      </c>
      <c r="Q148" s="3">
        <v>46037</v>
      </c>
      <c r="R148" t="s">
        <v>10</v>
      </c>
      <c r="S148" t="s">
        <v>11</v>
      </c>
    </row>
    <row r="149" spans="1:19" ht="14.1" customHeight="1" outlineLevel="2" x14ac:dyDescent="0.2">
      <c r="A149" s="2" t="s">
        <v>0</v>
      </c>
      <c r="B149" t="s">
        <v>513</v>
      </c>
      <c r="C149" t="s">
        <v>2</v>
      </c>
      <c r="D149" t="s">
        <v>514</v>
      </c>
      <c r="E149" t="s">
        <v>4</v>
      </c>
      <c r="F149" t="s">
        <v>5</v>
      </c>
      <c r="G149" t="s">
        <v>515</v>
      </c>
      <c r="H149" t="s">
        <v>516</v>
      </c>
      <c r="I149" s="3">
        <v>45983</v>
      </c>
      <c r="J149" s="3">
        <v>45983</v>
      </c>
      <c r="K149" s="3">
        <v>46028</v>
      </c>
      <c r="L149" t="s">
        <v>0</v>
      </c>
      <c r="M149" t="s">
        <v>0</v>
      </c>
      <c r="N149" s="4">
        <v>-2569666</v>
      </c>
      <c r="O149" t="s">
        <v>8</v>
      </c>
      <c r="P149" t="s">
        <v>9</v>
      </c>
      <c r="Q149" s="3">
        <v>46037</v>
      </c>
      <c r="R149" t="s">
        <v>10</v>
      </c>
      <c r="S149" t="s">
        <v>11</v>
      </c>
    </row>
    <row r="150" spans="1:19" ht="14.1" customHeight="1" outlineLevel="2" x14ac:dyDescent="0.2">
      <c r="A150" s="2" t="s">
        <v>0</v>
      </c>
      <c r="B150" t="s">
        <v>342</v>
      </c>
      <c r="C150" t="s">
        <v>2</v>
      </c>
      <c r="D150" t="s">
        <v>517</v>
      </c>
      <c r="E150" t="s">
        <v>4</v>
      </c>
      <c r="F150" t="s">
        <v>5</v>
      </c>
      <c r="G150" t="s">
        <v>518</v>
      </c>
      <c r="H150" t="s">
        <v>519</v>
      </c>
      <c r="I150" s="3">
        <v>45983</v>
      </c>
      <c r="J150" s="3">
        <v>45987</v>
      </c>
      <c r="K150" s="3">
        <v>46032</v>
      </c>
      <c r="L150" t="s">
        <v>0</v>
      </c>
      <c r="M150" t="s">
        <v>0</v>
      </c>
      <c r="N150" s="4">
        <v>-1020730</v>
      </c>
      <c r="O150" t="s">
        <v>8</v>
      </c>
      <c r="P150" t="s">
        <v>9</v>
      </c>
      <c r="Q150" s="3">
        <v>46037</v>
      </c>
      <c r="R150" t="s">
        <v>10</v>
      </c>
      <c r="S150" t="s">
        <v>11</v>
      </c>
    </row>
    <row r="151" spans="1:19" ht="14.1" customHeight="1" outlineLevel="2" x14ac:dyDescent="0.2">
      <c r="A151" s="2" t="s">
        <v>0</v>
      </c>
      <c r="B151" t="s">
        <v>114</v>
      </c>
      <c r="C151" t="s">
        <v>2</v>
      </c>
      <c r="D151" t="s">
        <v>520</v>
      </c>
      <c r="E151" t="s">
        <v>4</v>
      </c>
      <c r="F151" t="s">
        <v>5</v>
      </c>
      <c r="G151" t="s">
        <v>521</v>
      </c>
      <c r="H151" t="s">
        <v>522</v>
      </c>
      <c r="I151" s="3">
        <v>45983</v>
      </c>
      <c r="J151" s="3">
        <v>45992</v>
      </c>
      <c r="K151" s="3">
        <v>46031</v>
      </c>
      <c r="L151" t="s">
        <v>0</v>
      </c>
      <c r="M151" t="s">
        <v>0</v>
      </c>
      <c r="N151" s="4">
        <v>-2707765</v>
      </c>
      <c r="O151" t="s">
        <v>523</v>
      </c>
      <c r="P151" t="s">
        <v>9</v>
      </c>
      <c r="Q151" s="3">
        <v>46037</v>
      </c>
      <c r="R151" t="s">
        <v>10</v>
      </c>
      <c r="S151" t="s">
        <v>11</v>
      </c>
    </row>
    <row r="152" spans="1:19" ht="14.1" customHeight="1" outlineLevel="2" x14ac:dyDescent="0.2">
      <c r="A152" s="2" t="s">
        <v>0</v>
      </c>
      <c r="B152" t="s">
        <v>71</v>
      </c>
      <c r="C152" t="s">
        <v>2</v>
      </c>
      <c r="D152" t="s">
        <v>524</v>
      </c>
      <c r="E152" t="s">
        <v>4</v>
      </c>
      <c r="F152" t="s">
        <v>5</v>
      </c>
      <c r="G152" t="s">
        <v>525</v>
      </c>
      <c r="H152" t="s">
        <v>526</v>
      </c>
      <c r="I152" s="3">
        <v>45985</v>
      </c>
      <c r="J152" s="3">
        <v>45987</v>
      </c>
      <c r="K152" s="3">
        <v>46032</v>
      </c>
      <c r="L152" t="s">
        <v>0</v>
      </c>
      <c r="M152" t="s">
        <v>0</v>
      </c>
      <c r="N152" s="4">
        <v>-1300743</v>
      </c>
      <c r="O152" t="s">
        <v>8</v>
      </c>
      <c r="P152" t="s">
        <v>9</v>
      </c>
      <c r="Q152" s="3">
        <v>46037</v>
      </c>
      <c r="R152" t="s">
        <v>10</v>
      </c>
      <c r="S152" t="s">
        <v>11</v>
      </c>
    </row>
    <row r="153" spans="1:19" ht="14.1" customHeight="1" outlineLevel="2" x14ac:dyDescent="0.2">
      <c r="A153" s="2" t="s">
        <v>0</v>
      </c>
      <c r="B153" t="s">
        <v>79</v>
      </c>
      <c r="C153" t="s">
        <v>2</v>
      </c>
      <c r="D153" t="s">
        <v>527</v>
      </c>
      <c r="E153" t="s">
        <v>4</v>
      </c>
      <c r="F153" t="s">
        <v>5</v>
      </c>
      <c r="G153" t="s">
        <v>528</v>
      </c>
      <c r="H153" t="s">
        <v>529</v>
      </c>
      <c r="I153" s="3">
        <v>45985</v>
      </c>
      <c r="J153" s="3">
        <v>45987</v>
      </c>
      <c r="K153" s="3">
        <v>46032</v>
      </c>
      <c r="L153" t="s">
        <v>0</v>
      </c>
      <c r="M153" t="s">
        <v>0</v>
      </c>
      <c r="N153" s="4">
        <v>-1399045</v>
      </c>
      <c r="O153" t="s">
        <v>8</v>
      </c>
      <c r="P153" t="s">
        <v>9</v>
      </c>
      <c r="Q153" s="3">
        <v>46037</v>
      </c>
      <c r="R153" t="s">
        <v>10</v>
      </c>
      <c r="S153" t="s">
        <v>11</v>
      </c>
    </row>
    <row r="154" spans="1:19" ht="14.1" customHeight="1" outlineLevel="2" x14ac:dyDescent="0.2">
      <c r="A154" s="2" t="s">
        <v>0</v>
      </c>
      <c r="B154" t="s">
        <v>36</v>
      </c>
      <c r="C154" t="s">
        <v>2</v>
      </c>
      <c r="D154" t="s">
        <v>530</v>
      </c>
      <c r="E154" t="s">
        <v>4</v>
      </c>
      <c r="F154" t="s">
        <v>5</v>
      </c>
      <c r="G154" t="s">
        <v>531</v>
      </c>
      <c r="H154" t="s">
        <v>532</v>
      </c>
      <c r="I154" s="3">
        <v>45985</v>
      </c>
      <c r="J154" s="3">
        <v>45987</v>
      </c>
      <c r="K154" s="3">
        <v>46032</v>
      </c>
      <c r="L154" t="s">
        <v>0</v>
      </c>
      <c r="M154" t="s">
        <v>0</v>
      </c>
      <c r="N154" s="4">
        <v>-2399082</v>
      </c>
      <c r="O154" t="s">
        <v>8</v>
      </c>
      <c r="P154" t="s">
        <v>9</v>
      </c>
      <c r="Q154" s="3">
        <v>46037</v>
      </c>
      <c r="R154" t="s">
        <v>10</v>
      </c>
      <c r="S154" t="s">
        <v>11</v>
      </c>
    </row>
    <row r="155" spans="1:19" ht="14.1" customHeight="1" outlineLevel="2" x14ac:dyDescent="0.2">
      <c r="A155" s="2" t="s">
        <v>0</v>
      </c>
      <c r="B155" t="s">
        <v>63</v>
      </c>
      <c r="C155" t="s">
        <v>2</v>
      </c>
      <c r="D155" t="s">
        <v>533</v>
      </c>
      <c r="E155" t="s">
        <v>4</v>
      </c>
      <c r="F155" t="s">
        <v>5</v>
      </c>
      <c r="G155" t="s">
        <v>534</v>
      </c>
      <c r="H155" t="s">
        <v>535</v>
      </c>
      <c r="I155" s="3">
        <v>45985</v>
      </c>
      <c r="J155" s="3">
        <v>45987</v>
      </c>
      <c r="K155" s="3">
        <v>46032</v>
      </c>
      <c r="L155" t="s">
        <v>0</v>
      </c>
      <c r="M155" t="s">
        <v>0</v>
      </c>
      <c r="N155" s="4">
        <v>-10981678</v>
      </c>
      <c r="O155" t="s">
        <v>8</v>
      </c>
      <c r="P155" t="s">
        <v>9</v>
      </c>
      <c r="Q155" s="3">
        <v>46037</v>
      </c>
      <c r="R155" t="s">
        <v>10</v>
      </c>
      <c r="S155" t="s">
        <v>11</v>
      </c>
    </row>
    <row r="156" spans="1:19" ht="14.1" customHeight="1" outlineLevel="2" x14ac:dyDescent="0.2">
      <c r="A156" s="2" t="s">
        <v>0</v>
      </c>
      <c r="B156" t="s">
        <v>403</v>
      </c>
      <c r="C156" t="s">
        <v>2</v>
      </c>
      <c r="D156" t="s">
        <v>536</v>
      </c>
      <c r="E156" t="s">
        <v>4</v>
      </c>
      <c r="F156" t="s">
        <v>5</v>
      </c>
      <c r="G156" t="s">
        <v>537</v>
      </c>
      <c r="H156" t="s">
        <v>538</v>
      </c>
      <c r="I156" s="3">
        <v>45985</v>
      </c>
      <c r="J156" s="3">
        <v>45987</v>
      </c>
      <c r="K156" s="3">
        <v>46032</v>
      </c>
      <c r="L156" t="s">
        <v>0</v>
      </c>
      <c r="M156" t="s">
        <v>0</v>
      </c>
      <c r="N156" s="4">
        <v>-1200325</v>
      </c>
      <c r="O156" t="s">
        <v>8</v>
      </c>
      <c r="P156" t="s">
        <v>9</v>
      </c>
      <c r="Q156" s="3">
        <v>46037</v>
      </c>
      <c r="R156" t="s">
        <v>10</v>
      </c>
      <c r="S156" t="s">
        <v>11</v>
      </c>
    </row>
    <row r="157" spans="1:19" ht="14.1" customHeight="1" outlineLevel="2" x14ac:dyDescent="0.2">
      <c r="A157" s="2" t="s">
        <v>0</v>
      </c>
      <c r="B157" t="s">
        <v>403</v>
      </c>
      <c r="C157" t="s">
        <v>2</v>
      </c>
      <c r="D157" t="s">
        <v>539</v>
      </c>
      <c r="E157" t="s">
        <v>4</v>
      </c>
      <c r="F157" t="s">
        <v>5</v>
      </c>
      <c r="G157" t="s">
        <v>540</v>
      </c>
      <c r="H157" t="s">
        <v>541</v>
      </c>
      <c r="I157" s="3">
        <v>45985</v>
      </c>
      <c r="J157" s="3">
        <v>45987</v>
      </c>
      <c r="K157" s="3">
        <v>46032</v>
      </c>
      <c r="L157" t="s">
        <v>0</v>
      </c>
      <c r="M157" t="s">
        <v>0</v>
      </c>
      <c r="N157" s="4">
        <v>-216791</v>
      </c>
      <c r="O157" t="s">
        <v>8</v>
      </c>
      <c r="P157" t="s">
        <v>9</v>
      </c>
      <c r="Q157" s="3">
        <v>46037</v>
      </c>
      <c r="R157" t="s">
        <v>10</v>
      </c>
      <c r="S157" t="s">
        <v>11</v>
      </c>
    </row>
    <row r="158" spans="1:19" ht="14.1" customHeight="1" outlineLevel="2" x14ac:dyDescent="0.2">
      <c r="A158" s="2" t="s">
        <v>0</v>
      </c>
      <c r="B158" t="s">
        <v>184</v>
      </c>
      <c r="C158" t="s">
        <v>2</v>
      </c>
      <c r="D158" t="s">
        <v>542</v>
      </c>
      <c r="E158" t="s">
        <v>4</v>
      </c>
      <c r="F158" t="s">
        <v>5</v>
      </c>
      <c r="G158" t="s">
        <v>543</v>
      </c>
      <c r="H158" t="s">
        <v>544</v>
      </c>
      <c r="I158" s="3">
        <v>45985</v>
      </c>
      <c r="J158" s="3">
        <v>45988</v>
      </c>
      <c r="K158" s="3">
        <v>46033</v>
      </c>
      <c r="L158" t="s">
        <v>0</v>
      </c>
      <c r="M158" t="s">
        <v>0</v>
      </c>
      <c r="N158" s="4">
        <v>-4457557</v>
      </c>
      <c r="O158" t="s">
        <v>8</v>
      </c>
      <c r="P158" t="s">
        <v>9</v>
      </c>
      <c r="Q158" s="3">
        <v>46037</v>
      </c>
      <c r="R158" t="s">
        <v>10</v>
      </c>
      <c r="S158" t="s">
        <v>11</v>
      </c>
    </row>
    <row r="159" spans="1:19" ht="14.1" customHeight="1" outlineLevel="2" x14ac:dyDescent="0.2">
      <c r="A159" s="2" t="s">
        <v>0</v>
      </c>
      <c r="B159" t="s">
        <v>48</v>
      </c>
      <c r="C159" t="s">
        <v>2</v>
      </c>
      <c r="D159" t="s">
        <v>545</v>
      </c>
      <c r="E159" t="s">
        <v>4</v>
      </c>
      <c r="F159" t="s">
        <v>5</v>
      </c>
      <c r="G159" t="s">
        <v>546</v>
      </c>
      <c r="H159" t="s">
        <v>547</v>
      </c>
      <c r="I159" s="3">
        <v>45985</v>
      </c>
      <c r="J159" s="3">
        <v>45987</v>
      </c>
      <c r="K159" s="3">
        <v>46032</v>
      </c>
      <c r="L159" t="s">
        <v>0</v>
      </c>
      <c r="M159" t="s">
        <v>0</v>
      </c>
      <c r="N159" s="4">
        <v>-983534</v>
      </c>
      <c r="O159" t="s">
        <v>8</v>
      </c>
      <c r="P159" t="s">
        <v>9</v>
      </c>
      <c r="Q159" s="3">
        <v>46037</v>
      </c>
      <c r="R159" t="s">
        <v>10</v>
      </c>
      <c r="S159" t="s">
        <v>11</v>
      </c>
    </row>
    <row r="160" spans="1:19" ht="14.1" customHeight="1" outlineLevel="2" x14ac:dyDescent="0.2">
      <c r="A160" s="2" t="s">
        <v>0</v>
      </c>
      <c r="B160" t="s">
        <v>110</v>
      </c>
      <c r="C160" t="s">
        <v>2</v>
      </c>
      <c r="D160" t="s">
        <v>548</v>
      </c>
      <c r="E160" t="s">
        <v>4</v>
      </c>
      <c r="F160" t="s">
        <v>5</v>
      </c>
      <c r="G160" t="s">
        <v>549</v>
      </c>
      <c r="H160" t="s">
        <v>550</v>
      </c>
      <c r="I160" s="3">
        <v>45985</v>
      </c>
      <c r="J160" s="3">
        <v>45988</v>
      </c>
      <c r="K160" s="3">
        <v>46033</v>
      </c>
      <c r="L160" t="s">
        <v>0</v>
      </c>
      <c r="M160" t="s">
        <v>0</v>
      </c>
      <c r="N160" s="4">
        <v>-3500047</v>
      </c>
      <c r="O160" t="s">
        <v>8</v>
      </c>
      <c r="P160" t="s">
        <v>9</v>
      </c>
      <c r="Q160" s="3">
        <v>46037</v>
      </c>
      <c r="R160" t="s">
        <v>10</v>
      </c>
      <c r="S160" t="s">
        <v>11</v>
      </c>
    </row>
    <row r="161" spans="1:19" ht="14.1" customHeight="1" outlineLevel="2" x14ac:dyDescent="0.2">
      <c r="A161" s="2" t="s">
        <v>0</v>
      </c>
      <c r="B161" t="s">
        <v>71</v>
      </c>
      <c r="C161" t="s">
        <v>2</v>
      </c>
      <c r="D161" t="s">
        <v>551</v>
      </c>
      <c r="E161" t="s">
        <v>4</v>
      </c>
      <c r="F161" t="s">
        <v>5</v>
      </c>
      <c r="G161" t="s">
        <v>552</v>
      </c>
      <c r="H161" t="s">
        <v>553</v>
      </c>
      <c r="I161" s="3">
        <v>45985</v>
      </c>
      <c r="J161" s="3">
        <v>45987</v>
      </c>
      <c r="K161" s="3">
        <v>46032</v>
      </c>
      <c r="L161" t="s">
        <v>0</v>
      </c>
      <c r="M161" t="s">
        <v>0</v>
      </c>
      <c r="N161" s="4">
        <v>-983534</v>
      </c>
      <c r="O161" t="s">
        <v>8</v>
      </c>
      <c r="P161" t="s">
        <v>9</v>
      </c>
      <c r="Q161" s="3">
        <v>46037</v>
      </c>
      <c r="R161" t="s">
        <v>10</v>
      </c>
      <c r="S161" t="s">
        <v>11</v>
      </c>
    </row>
    <row r="162" spans="1:19" ht="14.1" customHeight="1" outlineLevel="2" x14ac:dyDescent="0.2">
      <c r="A162" s="2" t="s">
        <v>0</v>
      </c>
      <c r="B162" t="s">
        <v>255</v>
      </c>
      <c r="C162" t="s">
        <v>2</v>
      </c>
      <c r="D162" t="s">
        <v>554</v>
      </c>
      <c r="E162" t="s">
        <v>4</v>
      </c>
      <c r="F162" t="s">
        <v>5</v>
      </c>
      <c r="G162" t="s">
        <v>555</v>
      </c>
      <c r="H162" t="s">
        <v>556</v>
      </c>
      <c r="I162" s="3">
        <v>45985</v>
      </c>
      <c r="J162" s="3">
        <v>45988</v>
      </c>
      <c r="K162" s="3">
        <v>46033</v>
      </c>
      <c r="L162" t="s">
        <v>0</v>
      </c>
      <c r="M162" t="s">
        <v>0</v>
      </c>
      <c r="N162" s="4">
        <v>-983534</v>
      </c>
      <c r="O162" t="s">
        <v>8</v>
      </c>
      <c r="P162" t="s">
        <v>9</v>
      </c>
      <c r="Q162" s="3">
        <v>46037</v>
      </c>
      <c r="R162" t="s">
        <v>10</v>
      </c>
      <c r="S162" t="s">
        <v>11</v>
      </c>
    </row>
    <row r="163" spans="1:19" ht="14.1" customHeight="1" outlineLevel="2" x14ac:dyDescent="0.2">
      <c r="A163" s="2" t="s">
        <v>0</v>
      </c>
      <c r="B163" t="s">
        <v>238</v>
      </c>
      <c r="C163" t="s">
        <v>2</v>
      </c>
      <c r="D163" t="s">
        <v>557</v>
      </c>
      <c r="E163" t="s">
        <v>4</v>
      </c>
      <c r="F163" t="s">
        <v>5</v>
      </c>
      <c r="G163" t="s">
        <v>558</v>
      </c>
      <c r="H163" t="s">
        <v>559</v>
      </c>
      <c r="I163" s="3">
        <v>45985</v>
      </c>
      <c r="J163" s="3">
        <v>45988</v>
      </c>
      <c r="K163" s="3">
        <v>46033</v>
      </c>
      <c r="L163" t="s">
        <v>0</v>
      </c>
      <c r="M163" t="s">
        <v>0</v>
      </c>
      <c r="N163" s="4">
        <v>-867162</v>
      </c>
      <c r="O163" t="s">
        <v>8</v>
      </c>
      <c r="P163" t="s">
        <v>9</v>
      </c>
      <c r="Q163" s="3">
        <v>46037</v>
      </c>
      <c r="R163" t="s">
        <v>10</v>
      </c>
      <c r="S163" t="s">
        <v>11</v>
      </c>
    </row>
    <row r="164" spans="1:19" ht="14.1" customHeight="1" outlineLevel="2" x14ac:dyDescent="0.2">
      <c r="A164" s="2" t="s">
        <v>0</v>
      </c>
      <c r="B164" t="s">
        <v>255</v>
      </c>
      <c r="C164" t="s">
        <v>2</v>
      </c>
      <c r="D164" t="s">
        <v>560</v>
      </c>
      <c r="E164" t="s">
        <v>4</v>
      </c>
      <c r="F164" t="s">
        <v>5</v>
      </c>
      <c r="G164" t="s">
        <v>561</v>
      </c>
      <c r="H164" t="s">
        <v>562</v>
      </c>
      <c r="I164" s="3">
        <v>45985</v>
      </c>
      <c r="J164" s="3">
        <v>45988</v>
      </c>
      <c r="K164" s="3">
        <v>46033</v>
      </c>
      <c r="L164" t="s">
        <v>0</v>
      </c>
      <c r="M164" t="s">
        <v>0</v>
      </c>
      <c r="N164" s="4">
        <v>-216791</v>
      </c>
      <c r="O164" t="s">
        <v>8</v>
      </c>
      <c r="P164" t="s">
        <v>9</v>
      </c>
      <c r="Q164" s="3">
        <v>46037</v>
      </c>
      <c r="R164" t="s">
        <v>10</v>
      </c>
      <c r="S164" t="s">
        <v>11</v>
      </c>
    </row>
    <row r="165" spans="1:19" ht="14.1" customHeight="1" outlineLevel="2" x14ac:dyDescent="0.2">
      <c r="A165" s="2" t="s">
        <v>0</v>
      </c>
      <c r="B165" t="s">
        <v>103</v>
      </c>
      <c r="C165" t="s">
        <v>2</v>
      </c>
      <c r="D165" t="s">
        <v>563</v>
      </c>
      <c r="E165" t="s">
        <v>4</v>
      </c>
      <c r="F165" t="s">
        <v>5</v>
      </c>
      <c r="G165" t="s">
        <v>564</v>
      </c>
      <c r="H165" t="s">
        <v>565</v>
      </c>
      <c r="I165" s="3">
        <v>45985</v>
      </c>
      <c r="J165" s="3">
        <v>45988</v>
      </c>
      <c r="K165" s="3">
        <v>46033</v>
      </c>
      <c r="L165" t="s">
        <v>0</v>
      </c>
      <c r="M165" t="s">
        <v>0</v>
      </c>
      <c r="N165" s="4">
        <v>-983534</v>
      </c>
      <c r="O165" t="s">
        <v>8</v>
      </c>
      <c r="P165" t="s">
        <v>9</v>
      </c>
      <c r="Q165" s="3">
        <v>46037</v>
      </c>
      <c r="R165" t="s">
        <v>10</v>
      </c>
      <c r="S165" t="s">
        <v>11</v>
      </c>
    </row>
    <row r="166" spans="1:19" ht="14.1" customHeight="1" outlineLevel="2" x14ac:dyDescent="0.2">
      <c r="A166" s="2" t="s">
        <v>0</v>
      </c>
      <c r="B166" t="s">
        <v>12</v>
      </c>
      <c r="C166" t="s">
        <v>2</v>
      </c>
      <c r="D166" t="s">
        <v>566</v>
      </c>
      <c r="E166" t="s">
        <v>4</v>
      </c>
      <c r="F166" t="s">
        <v>5</v>
      </c>
      <c r="G166" t="s">
        <v>567</v>
      </c>
      <c r="H166" t="s">
        <v>568</v>
      </c>
      <c r="I166" s="3">
        <v>45985</v>
      </c>
      <c r="J166" s="3">
        <v>45988</v>
      </c>
      <c r="K166" s="3">
        <v>46033</v>
      </c>
      <c r="L166" t="s">
        <v>0</v>
      </c>
      <c r="M166" t="s">
        <v>0</v>
      </c>
      <c r="N166" s="4">
        <v>-983534</v>
      </c>
      <c r="O166" t="s">
        <v>8</v>
      </c>
      <c r="P166" t="s">
        <v>9</v>
      </c>
      <c r="Q166" s="3">
        <v>46037</v>
      </c>
      <c r="R166" t="s">
        <v>10</v>
      </c>
      <c r="S166" t="s">
        <v>11</v>
      </c>
    </row>
    <row r="167" spans="1:19" ht="14.1" customHeight="1" outlineLevel="2" x14ac:dyDescent="0.2">
      <c r="A167" s="2" t="s">
        <v>0</v>
      </c>
      <c r="B167" t="s">
        <v>40</v>
      </c>
      <c r="C167" t="s">
        <v>2</v>
      </c>
      <c r="D167" t="s">
        <v>569</v>
      </c>
      <c r="E167" t="s">
        <v>4</v>
      </c>
      <c r="F167" t="s">
        <v>5</v>
      </c>
      <c r="G167" t="s">
        <v>570</v>
      </c>
      <c r="H167" t="s">
        <v>571</v>
      </c>
      <c r="I167" s="3">
        <v>45985</v>
      </c>
      <c r="J167" s="3">
        <v>45989</v>
      </c>
      <c r="K167" s="3">
        <v>46034</v>
      </c>
      <c r="L167" t="s">
        <v>0</v>
      </c>
      <c r="M167" t="s">
        <v>0</v>
      </c>
      <c r="N167" s="4">
        <v>-4402292</v>
      </c>
      <c r="O167" t="s">
        <v>8</v>
      </c>
      <c r="P167" t="s">
        <v>9</v>
      </c>
      <c r="Q167" s="3">
        <v>46037</v>
      </c>
      <c r="R167" t="s">
        <v>10</v>
      </c>
      <c r="S167" t="s">
        <v>11</v>
      </c>
    </row>
    <row r="168" spans="1:19" ht="14.1" customHeight="1" outlineLevel="2" x14ac:dyDescent="0.2">
      <c r="A168" s="2" t="s">
        <v>0</v>
      </c>
      <c r="B168" t="s">
        <v>377</v>
      </c>
      <c r="C168" t="s">
        <v>2</v>
      </c>
      <c r="D168" t="s">
        <v>572</v>
      </c>
      <c r="E168" t="s">
        <v>4</v>
      </c>
      <c r="F168" t="s">
        <v>5</v>
      </c>
      <c r="G168" t="s">
        <v>573</v>
      </c>
      <c r="H168" t="s">
        <v>574</v>
      </c>
      <c r="I168" s="3">
        <v>45985</v>
      </c>
      <c r="J168" s="3">
        <v>45992</v>
      </c>
      <c r="K168" s="3">
        <v>46032</v>
      </c>
      <c r="L168" t="s">
        <v>0</v>
      </c>
      <c r="M168" t="s">
        <v>0</v>
      </c>
      <c r="N168" s="4">
        <v>-1200325</v>
      </c>
      <c r="O168" t="s">
        <v>523</v>
      </c>
      <c r="P168" t="s">
        <v>9</v>
      </c>
      <c r="Q168" s="3">
        <v>46037</v>
      </c>
      <c r="R168" t="s">
        <v>10</v>
      </c>
      <c r="S168" t="s">
        <v>11</v>
      </c>
    </row>
    <row r="169" spans="1:19" ht="14.1" customHeight="1" outlineLevel="2" x14ac:dyDescent="0.2">
      <c r="A169" s="2" t="s">
        <v>0</v>
      </c>
      <c r="B169" t="s">
        <v>268</v>
      </c>
      <c r="C169" t="s">
        <v>2</v>
      </c>
      <c r="D169" t="s">
        <v>575</v>
      </c>
      <c r="E169" t="s">
        <v>4</v>
      </c>
      <c r="F169" t="s">
        <v>5</v>
      </c>
      <c r="G169" t="s">
        <v>576</v>
      </c>
      <c r="H169" t="s">
        <v>577</v>
      </c>
      <c r="I169" s="3">
        <v>45986</v>
      </c>
      <c r="J169" s="3">
        <v>45987</v>
      </c>
      <c r="K169" s="3">
        <v>46032</v>
      </c>
      <c r="L169" t="s">
        <v>0</v>
      </c>
      <c r="M169" t="s">
        <v>0</v>
      </c>
      <c r="N169" s="4">
        <v>-3301327</v>
      </c>
      <c r="O169" t="s">
        <v>8</v>
      </c>
      <c r="P169" t="s">
        <v>9</v>
      </c>
      <c r="Q169" s="3">
        <v>46037</v>
      </c>
      <c r="R169" t="s">
        <v>10</v>
      </c>
      <c r="S169" t="s">
        <v>11</v>
      </c>
    </row>
    <row r="170" spans="1:19" ht="14.1" customHeight="1" outlineLevel="2" x14ac:dyDescent="0.2">
      <c r="A170" s="2" t="s">
        <v>0</v>
      </c>
      <c r="B170" t="s">
        <v>145</v>
      </c>
      <c r="C170" t="s">
        <v>2</v>
      </c>
      <c r="D170" t="s">
        <v>578</v>
      </c>
      <c r="E170" t="s">
        <v>4</v>
      </c>
      <c r="F170" t="s">
        <v>5</v>
      </c>
      <c r="G170" t="s">
        <v>579</v>
      </c>
      <c r="H170" t="s">
        <v>580</v>
      </c>
      <c r="I170" s="3">
        <v>45986</v>
      </c>
      <c r="J170" s="3">
        <v>45988</v>
      </c>
      <c r="K170" s="3">
        <v>46033</v>
      </c>
      <c r="L170" t="s">
        <v>0</v>
      </c>
      <c r="M170" t="s">
        <v>0</v>
      </c>
      <c r="N170" s="4">
        <v>-2786456</v>
      </c>
      <c r="O170" t="s">
        <v>8</v>
      </c>
      <c r="P170" t="s">
        <v>9</v>
      </c>
      <c r="Q170" s="3">
        <v>46037</v>
      </c>
      <c r="R170" t="s">
        <v>10</v>
      </c>
      <c r="S170" t="s">
        <v>11</v>
      </c>
    </row>
    <row r="171" spans="1:19" ht="14.1" customHeight="1" outlineLevel="2" x14ac:dyDescent="0.2">
      <c r="A171" s="2" t="s">
        <v>0</v>
      </c>
      <c r="B171" t="s">
        <v>55</v>
      </c>
      <c r="C171" t="s">
        <v>2</v>
      </c>
      <c r="D171" t="s">
        <v>581</v>
      </c>
      <c r="E171" t="s">
        <v>4</v>
      </c>
      <c r="F171" t="s">
        <v>5</v>
      </c>
      <c r="G171" t="s">
        <v>582</v>
      </c>
      <c r="H171" t="s">
        <v>583</v>
      </c>
      <c r="I171" s="3">
        <v>45986</v>
      </c>
      <c r="J171" s="3">
        <v>45988</v>
      </c>
      <c r="K171" s="3">
        <v>46033</v>
      </c>
      <c r="L171" t="s">
        <v>0</v>
      </c>
      <c r="M171" t="s">
        <v>0</v>
      </c>
      <c r="N171" s="4">
        <v>-4354517</v>
      </c>
      <c r="O171" t="s">
        <v>8</v>
      </c>
      <c r="P171" t="s">
        <v>9</v>
      </c>
      <c r="Q171" s="3">
        <v>46037</v>
      </c>
      <c r="R171" t="s">
        <v>10</v>
      </c>
      <c r="S171" t="s">
        <v>11</v>
      </c>
    </row>
    <row r="172" spans="1:19" ht="14.1" customHeight="1" outlineLevel="2" x14ac:dyDescent="0.2">
      <c r="A172" s="2" t="s">
        <v>0</v>
      </c>
      <c r="B172" t="s">
        <v>44</v>
      </c>
      <c r="C172" t="s">
        <v>2</v>
      </c>
      <c r="D172" t="s">
        <v>584</v>
      </c>
      <c r="E172" t="s">
        <v>4</v>
      </c>
      <c r="F172" t="s">
        <v>5</v>
      </c>
      <c r="G172" t="s">
        <v>585</v>
      </c>
      <c r="H172" t="s">
        <v>586</v>
      </c>
      <c r="I172" s="3">
        <v>45986</v>
      </c>
      <c r="J172" s="3">
        <v>45988</v>
      </c>
      <c r="K172" s="3">
        <v>46033</v>
      </c>
      <c r="L172" t="s">
        <v>0</v>
      </c>
      <c r="M172" t="s">
        <v>0</v>
      </c>
      <c r="N172" s="4">
        <v>-2569666</v>
      </c>
      <c r="O172" t="s">
        <v>8</v>
      </c>
      <c r="P172" t="s">
        <v>9</v>
      </c>
      <c r="Q172" s="3">
        <v>46037</v>
      </c>
      <c r="R172" t="s">
        <v>10</v>
      </c>
      <c r="S172" t="s">
        <v>11</v>
      </c>
    </row>
    <row r="173" spans="1:19" ht="14.1" customHeight="1" outlineLevel="2" x14ac:dyDescent="0.2">
      <c r="A173" s="2" t="s">
        <v>0</v>
      </c>
      <c r="B173" t="s">
        <v>91</v>
      </c>
      <c r="C173" t="s">
        <v>2</v>
      </c>
      <c r="D173" t="s">
        <v>587</v>
      </c>
      <c r="E173" t="s">
        <v>4</v>
      </c>
      <c r="F173" t="s">
        <v>5</v>
      </c>
      <c r="G173" t="s">
        <v>588</v>
      </c>
      <c r="H173" t="s">
        <v>589</v>
      </c>
      <c r="I173" s="3">
        <v>45986</v>
      </c>
      <c r="J173" s="3">
        <v>45989</v>
      </c>
      <c r="K173" s="3">
        <v>46034</v>
      </c>
      <c r="L173" t="s">
        <v>0</v>
      </c>
      <c r="M173" t="s">
        <v>0</v>
      </c>
      <c r="N173" s="4">
        <v>-2985176</v>
      </c>
      <c r="O173" t="s">
        <v>8</v>
      </c>
      <c r="P173" t="s">
        <v>9</v>
      </c>
      <c r="Q173" s="3">
        <v>46037</v>
      </c>
      <c r="R173" t="s">
        <v>10</v>
      </c>
      <c r="S173" t="s">
        <v>11</v>
      </c>
    </row>
    <row r="174" spans="1:19" ht="14.1" customHeight="1" outlineLevel="2" x14ac:dyDescent="0.2">
      <c r="A174" s="2" t="s">
        <v>0</v>
      </c>
      <c r="B174" t="s">
        <v>122</v>
      </c>
      <c r="C174" t="s">
        <v>2</v>
      </c>
      <c r="D174" t="s">
        <v>590</v>
      </c>
      <c r="E174" t="s">
        <v>4</v>
      </c>
      <c r="F174" t="s">
        <v>5</v>
      </c>
      <c r="G174" t="s">
        <v>591</v>
      </c>
      <c r="H174" t="s">
        <v>592</v>
      </c>
      <c r="I174" s="3">
        <v>45986</v>
      </c>
      <c r="J174" s="3">
        <v>45989</v>
      </c>
      <c r="K174" s="3">
        <v>46034</v>
      </c>
      <c r="L174" t="s">
        <v>0</v>
      </c>
      <c r="M174" t="s">
        <v>0</v>
      </c>
      <c r="N174" s="4">
        <v>-3638170</v>
      </c>
      <c r="O174" t="s">
        <v>8</v>
      </c>
      <c r="P174" t="s">
        <v>9</v>
      </c>
      <c r="Q174" s="3">
        <v>46037</v>
      </c>
      <c r="R174" t="s">
        <v>10</v>
      </c>
      <c r="S174" t="s">
        <v>11</v>
      </c>
    </row>
    <row r="175" spans="1:19" ht="14.1" customHeight="1" outlineLevel="2" x14ac:dyDescent="0.2">
      <c r="A175" s="2" t="s">
        <v>0</v>
      </c>
      <c r="B175" t="s">
        <v>342</v>
      </c>
      <c r="C175" t="s">
        <v>2</v>
      </c>
      <c r="D175" t="s">
        <v>593</v>
      </c>
      <c r="E175" t="s">
        <v>4</v>
      </c>
      <c r="F175" t="s">
        <v>5</v>
      </c>
      <c r="G175" t="s">
        <v>594</v>
      </c>
      <c r="H175" t="s">
        <v>595</v>
      </c>
      <c r="I175" s="3">
        <v>45987</v>
      </c>
      <c r="J175" s="3">
        <v>45987</v>
      </c>
      <c r="K175" s="3">
        <v>46032</v>
      </c>
      <c r="L175" t="s">
        <v>0</v>
      </c>
      <c r="M175" t="s">
        <v>0</v>
      </c>
      <c r="N175" s="4">
        <v>-2218432</v>
      </c>
      <c r="O175" t="s">
        <v>8</v>
      </c>
      <c r="P175" t="s">
        <v>9</v>
      </c>
      <c r="Q175" s="3">
        <v>46037</v>
      </c>
      <c r="R175" t="s">
        <v>10</v>
      </c>
      <c r="S175" t="s">
        <v>11</v>
      </c>
    </row>
    <row r="176" spans="1:19" ht="14.1" customHeight="1" outlineLevel="2" x14ac:dyDescent="0.2">
      <c r="A176" s="2" t="s">
        <v>0</v>
      </c>
      <c r="B176" t="s">
        <v>160</v>
      </c>
      <c r="C176" t="s">
        <v>2</v>
      </c>
      <c r="D176" t="s">
        <v>596</v>
      </c>
      <c r="E176" t="s">
        <v>4</v>
      </c>
      <c r="F176" t="s">
        <v>5</v>
      </c>
      <c r="G176" t="s">
        <v>597</v>
      </c>
      <c r="H176" t="s">
        <v>598</v>
      </c>
      <c r="I176" s="3">
        <v>45987</v>
      </c>
      <c r="J176" s="3">
        <v>45988</v>
      </c>
      <c r="K176" s="3">
        <v>46033</v>
      </c>
      <c r="L176" t="s">
        <v>0</v>
      </c>
      <c r="M176" t="s">
        <v>0</v>
      </c>
      <c r="N176" s="4">
        <v>-510365</v>
      </c>
      <c r="O176" t="s">
        <v>8</v>
      </c>
      <c r="P176" t="s">
        <v>9</v>
      </c>
      <c r="Q176" s="3">
        <v>46037</v>
      </c>
      <c r="R176" t="s">
        <v>10</v>
      </c>
      <c r="S176" t="s">
        <v>11</v>
      </c>
    </row>
    <row r="177" spans="1:19" ht="14.1" customHeight="1" outlineLevel="2" x14ac:dyDescent="0.2">
      <c r="A177" s="2" t="s">
        <v>0</v>
      </c>
      <c r="B177" t="s">
        <v>174</v>
      </c>
      <c r="C177" t="s">
        <v>2</v>
      </c>
      <c r="D177" t="s">
        <v>599</v>
      </c>
      <c r="E177" t="s">
        <v>4</v>
      </c>
      <c r="F177" t="s">
        <v>5</v>
      </c>
      <c r="G177" t="s">
        <v>600</v>
      </c>
      <c r="H177" t="s">
        <v>601</v>
      </c>
      <c r="I177" s="3">
        <v>45987</v>
      </c>
      <c r="J177" s="3">
        <v>45992</v>
      </c>
      <c r="K177" s="3">
        <v>46034</v>
      </c>
      <c r="L177" t="s">
        <v>0</v>
      </c>
      <c r="M177" t="s">
        <v>0</v>
      </c>
      <c r="N177" s="4">
        <v>-4536734</v>
      </c>
      <c r="O177" t="s">
        <v>523</v>
      </c>
      <c r="P177" t="s">
        <v>9</v>
      </c>
      <c r="Q177" s="3">
        <v>46037</v>
      </c>
      <c r="R177" t="s">
        <v>10</v>
      </c>
      <c r="S177" t="s">
        <v>11</v>
      </c>
    </row>
    <row r="178" spans="1:19" ht="14.1" customHeight="1" outlineLevel="2" x14ac:dyDescent="0.2">
      <c r="A178" s="2" t="s">
        <v>0</v>
      </c>
      <c r="B178" t="s">
        <v>329</v>
      </c>
      <c r="C178" t="s">
        <v>2</v>
      </c>
      <c r="D178" t="s">
        <v>602</v>
      </c>
      <c r="E178" t="s">
        <v>4</v>
      </c>
      <c r="F178" t="s">
        <v>5</v>
      </c>
      <c r="G178" t="s">
        <v>603</v>
      </c>
      <c r="H178" t="s">
        <v>604</v>
      </c>
      <c r="I178" s="3">
        <v>45988</v>
      </c>
      <c r="J178" s="3">
        <v>45988</v>
      </c>
      <c r="K178" s="3">
        <v>46033</v>
      </c>
      <c r="L178" t="s">
        <v>0</v>
      </c>
      <c r="M178" t="s">
        <v>0</v>
      </c>
      <c r="N178" s="4">
        <v>-2569666</v>
      </c>
      <c r="O178" t="s">
        <v>8</v>
      </c>
      <c r="P178" t="s">
        <v>9</v>
      </c>
      <c r="Q178" s="3">
        <v>46037</v>
      </c>
      <c r="R178" t="s">
        <v>10</v>
      </c>
      <c r="S178" t="s">
        <v>11</v>
      </c>
    </row>
    <row r="179" spans="1:19" ht="14.1" customHeight="1" outlineLevel="2" x14ac:dyDescent="0.2">
      <c r="A179" s="2" t="s">
        <v>0</v>
      </c>
      <c r="B179" t="s">
        <v>307</v>
      </c>
      <c r="C179" t="s">
        <v>2</v>
      </c>
      <c r="D179" t="s">
        <v>605</v>
      </c>
      <c r="E179" t="s">
        <v>4</v>
      </c>
      <c r="F179" t="s">
        <v>5</v>
      </c>
      <c r="G179" t="s">
        <v>606</v>
      </c>
      <c r="H179" t="s">
        <v>607</v>
      </c>
      <c r="I179" s="3">
        <v>45988</v>
      </c>
      <c r="J179" s="3">
        <v>45989</v>
      </c>
      <c r="K179" s="3">
        <v>46034</v>
      </c>
      <c r="L179" t="s">
        <v>0</v>
      </c>
      <c r="M179" t="s">
        <v>0</v>
      </c>
      <c r="N179" s="4">
        <v>-2786456</v>
      </c>
      <c r="O179" t="s">
        <v>8</v>
      </c>
      <c r="P179" t="s">
        <v>9</v>
      </c>
      <c r="Q179" s="3">
        <v>46037</v>
      </c>
      <c r="R179" t="s">
        <v>10</v>
      </c>
      <c r="S179" t="s">
        <v>11</v>
      </c>
    </row>
    <row r="180" spans="1:19" ht="14.1" customHeight="1" outlineLevel="2" x14ac:dyDescent="0.2">
      <c r="A180" s="2" t="s">
        <v>0</v>
      </c>
      <c r="B180" t="s">
        <v>1</v>
      </c>
      <c r="C180" t="s">
        <v>2</v>
      </c>
      <c r="D180" t="s">
        <v>608</v>
      </c>
      <c r="E180" t="s">
        <v>4</v>
      </c>
      <c r="F180" t="s">
        <v>5</v>
      </c>
      <c r="G180" t="s">
        <v>609</v>
      </c>
      <c r="H180" t="s">
        <v>610</v>
      </c>
      <c r="I180" s="3">
        <v>45988</v>
      </c>
      <c r="J180" s="3">
        <v>45989</v>
      </c>
      <c r="K180" s="3">
        <v>46034</v>
      </c>
      <c r="L180" t="s">
        <v>0</v>
      </c>
      <c r="M180" t="s">
        <v>0</v>
      </c>
      <c r="N180" s="4">
        <v>-3918180</v>
      </c>
      <c r="O180" t="s">
        <v>8</v>
      </c>
      <c r="P180" t="s">
        <v>9</v>
      </c>
      <c r="Q180" s="3">
        <v>46037</v>
      </c>
      <c r="R180" t="s">
        <v>10</v>
      </c>
      <c r="S180" t="s">
        <v>11</v>
      </c>
    </row>
    <row r="181" spans="1:19" ht="14.1" customHeight="1" outlineLevel="2" x14ac:dyDescent="0.2">
      <c r="A181" s="2" t="s">
        <v>0</v>
      </c>
      <c r="B181" t="s">
        <v>352</v>
      </c>
      <c r="C181" t="s">
        <v>2</v>
      </c>
      <c r="D181" t="s">
        <v>611</v>
      </c>
      <c r="E181" t="s">
        <v>4</v>
      </c>
      <c r="F181" t="s">
        <v>5</v>
      </c>
      <c r="G181" t="s">
        <v>612</v>
      </c>
      <c r="H181" t="s">
        <v>613</v>
      </c>
      <c r="I181" s="3">
        <v>45988</v>
      </c>
      <c r="J181" s="3">
        <v>45989</v>
      </c>
      <c r="K181" s="3">
        <v>46034</v>
      </c>
      <c r="L181" t="s">
        <v>0</v>
      </c>
      <c r="M181" t="s">
        <v>0</v>
      </c>
      <c r="N181" s="4">
        <v>-2200357</v>
      </c>
      <c r="O181" t="s">
        <v>8</v>
      </c>
      <c r="P181" t="s">
        <v>9</v>
      </c>
      <c r="Q181" s="3">
        <v>46037</v>
      </c>
      <c r="R181" t="s">
        <v>10</v>
      </c>
      <c r="S181" t="s">
        <v>11</v>
      </c>
    </row>
    <row r="182" spans="1:19" ht="14.1" customHeight="1" outlineLevel="2" x14ac:dyDescent="0.2">
      <c r="A182" s="2" t="s">
        <v>0</v>
      </c>
      <c r="B182" t="s">
        <v>17</v>
      </c>
      <c r="C182" t="s">
        <v>2</v>
      </c>
      <c r="D182" t="s">
        <v>614</v>
      </c>
      <c r="E182" t="s">
        <v>4</v>
      </c>
      <c r="F182" t="s">
        <v>5</v>
      </c>
      <c r="G182" t="s">
        <v>615</v>
      </c>
      <c r="H182" t="s">
        <v>616</v>
      </c>
      <c r="I182" s="3">
        <v>45988</v>
      </c>
      <c r="J182" s="3">
        <v>45990</v>
      </c>
      <c r="K182" s="3">
        <v>46035</v>
      </c>
      <c r="L182" t="s">
        <v>0</v>
      </c>
      <c r="M182" t="s">
        <v>0</v>
      </c>
      <c r="N182" s="4">
        <v>-2718913</v>
      </c>
      <c r="O182" t="s">
        <v>8</v>
      </c>
      <c r="P182" t="s">
        <v>9</v>
      </c>
      <c r="Q182" s="3">
        <v>46037</v>
      </c>
      <c r="R182" t="s">
        <v>10</v>
      </c>
      <c r="S182" t="s">
        <v>11</v>
      </c>
    </row>
    <row r="183" spans="1:19" ht="14.1" customHeight="1" outlineLevel="2" x14ac:dyDescent="0.2">
      <c r="A183" s="2" t="s">
        <v>0</v>
      </c>
      <c r="B183" t="s">
        <v>194</v>
      </c>
      <c r="C183" t="s">
        <v>2</v>
      </c>
      <c r="D183" t="s">
        <v>617</v>
      </c>
      <c r="E183" t="s">
        <v>4</v>
      </c>
      <c r="F183" t="s">
        <v>5</v>
      </c>
      <c r="G183" t="s">
        <v>618</v>
      </c>
      <c r="H183" t="s">
        <v>619</v>
      </c>
      <c r="I183" s="3">
        <v>45988</v>
      </c>
      <c r="J183" s="3">
        <v>45990</v>
      </c>
      <c r="K183" s="3">
        <v>46035</v>
      </c>
      <c r="L183" t="s">
        <v>0</v>
      </c>
      <c r="M183" t="s">
        <v>0</v>
      </c>
      <c r="N183" s="4">
        <v>-4055586</v>
      </c>
      <c r="O183" t="s">
        <v>8</v>
      </c>
      <c r="P183" t="s">
        <v>9</v>
      </c>
      <c r="Q183" s="3">
        <v>46037</v>
      </c>
      <c r="R183" t="s">
        <v>10</v>
      </c>
      <c r="S183" t="s">
        <v>11</v>
      </c>
    </row>
    <row r="184" spans="1:19" ht="14.1" customHeight="1" outlineLevel="2" x14ac:dyDescent="0.2">
      <c r="A184" s="2" t="s">
        <v>0</v>
      </c>
      <c r="B184" t="s">
        <v>32</v>
      </c>
      <c r="C184" t="s">
        <v>2</v>
      </c>
      <c r="D184" t="s">
        <v>620</v>
      </c>
      <c r="E184" t="s">
        <v>4</v>
      </c>
      <c r="F184" t="s">
        <v>5</v>
      </c>
      <c r="G184" t="s">
        <v>621</v>
      </c>
      <c r="H184" t="s">
        <v>622</v>
      </c>
      <c r="I184" s="3">
        <v>45988</v>
      </c>
      <c r="J184" s="3">
        <v>45990</v>
      </c>
      <c r="K184" s="3">
        <v>46035</v>
      </c>
      <c r="L184" t="s">
        <v>0</v>
      </c>
      <c r="M184" t="s">
        <v>0</v>
      </c>
      <c r="N184" s="4">
        <v>-4188465</v>
      </c>
      <c r="O184" t="s">
        <v>8</v>
      </c>
      <c r="P184" t="s">
        <v>9</v>
      </c>
      <c r="Q184" s="3">
        <v>46037</v>
      </c>
      <c r="R184" t="s">
        <v>10</v>
      </c>
      <c r="S184" t="s">
        <v>11</v>
      </c>
    </row>
    <row r="185" spans="1:19" ht="14.1" customHeight="1" outlineLevel="2" x14ac:dyDescent="0.2">
      <c r="A185" s="2" t="s">
        <v>0</v>
      </c>
      <c r="B185" t="s">
        <v>32</v>
      </c>
      <c r="C185" t="s">
        <v>2</v>
      </c>
      <c r="D185" t="s">
        <v>623</v>
      </c>
      <c r="E185" t="s">
        <v>4</v>
      </c>
      <c r="F185" t="s">
        <v>5</v>
      </c>
      <c r="G185" t="s">
        <v>624</v>
      </c>
      <c r="H185" t="s">
        <v>625</v>
      </c>
      <c r="I185" s="3">
        <v>45988</v>
      </c>
      <c r="J185" s="3">
        <v>45990</v>
      </c>
      <c r="K185" s="3">
        <v>46035</v>
      </c>
      <c r="L185" t="s">
        <v>0</v>
      </c>
      <c r="M185" t="s">
        <v>0</v>
      </c>
      <c r="N185" s="4">
        <v>-983534</v>
      </c>
      <c r="O185" t="s">
        <v>8</v>
      </c>
      <c r="P185" t="s">
        <v>9</v>
      </c>
      <c r="Q185" s="3">
        <v>46037</v>
      </c>
      <c r="R185" t="s">
        <v>10</v>
      </c>
      <c r="S185" t="s">
        <v>11</v>
      </c>
    </row>
    <row r="186" spans="1:19" ht="14.1" customHeight="1" outlineLevel="2" x14ac:dyDescent="0.2">
      <c r="A186" s="2" t="s">
        <v>0</v>
      </c>
      <c r="B186" t="s">
        <v>67</v>
      </c>
      <c r="C186" t="s">
        <v>2</v>
      </c>
      <c r="D186" t="s">
        <v>626</v>
      </c>
      <c r="E186" t="s">
        <v>4</v>
      </c>
      <c r="F186" t="s">
        <v>5</v>
      </c>
      <c r="G186" t="s">
        <v>627</v>
      </c>
      <c r="H186" t="s">
        <v>628</v>
      </c>
      <c r="I186" s="3">
        <v>45988</v>
      </c>
      <c r="J186" s="3">
        <v>45992</v>
      </c>
      <c r="K186" s="3">
        <v>46035</v>
      </c>
      <c r="L186" t="s">
        <v>0</v>
      </c>
      <c r="M186" t="s">
        <v>0</v>
      </c>
      <c r="N186" s="4">
        <v>-6593642</v>
      </c>
      <c r="O186" t="s">
        <v>523</v>
      </c>
      <c r="P186" t="s">
        <v>9</v>
      </c>
      <c r="Q186" s="3">
        <v>46037</v>
      </c>
      <c r="R186" t="s">
        <v>10</v>
      </c>
      <c r="S186" t="s">
        <v>11</v>
      </c>
    </row>
    <row r="187" spans="1:19" ht="14.1" customHeight="1" outlineLevel="2" x14ac:dyDescent="0.2">
      <c r="A187" s="2" t="s">
        <v>0</v>
      </c>
      <c r="B187" t="s">
        <v>363</v>
      </c>
      <c r="C187" t="s">
        <v>2</v>
      </c>
      <c r="D187" t="s">
        <v>629</v>
      </c>
      <c r="E187" t="s">
        <v>4</v>
      </c>
      <c r="F187" t="s">
        <v>5</v>
      </c>
      <c r="G187" t="s">
        <v>630</v>
      </c>
      <c r="H187" t="s">
        <v>631</v>
      </c>
      <c r="I187" s="3">
        <v>45988</v>
      </c>
      <c r="J187" s="3">
        <v>45992</v>
      </c>
      <c r="K187" s="3">
        <v>46037</v>
      </c>
      <c r="L187" t="s">
        <v>0</v>
      </c>
      <c r="M187" t="s">
        <v>0</v>
      </c>
      <c r="N187" s="4">
        <v>-3968711</v>
      </c>
      <c r="O187" t="s">
        <v>8</v>
      </c>
      <c r="P187" t="s">
        <v>9</v>
      </c>
      <c r="Q187" s="3">
        <v>46037</v>
      </c>
      <c r="R187" t="s">
        <v>10</v>
      </c>
      <c r="S187" t="s">
        <v>11</v>
      </c>
    </row>
    <row r="188" spans="1:19" ht="14.1" customHeight="1" outlineLevel="2" x14ac:dyDescent="0.2">
      <c r="A188" s="2" t="s">
        <v>0</v>
      </c>
      <c r="B188" t="s">
        <v>359</v>
      </c>
      <c r="C188" t="s">
        <v>2</v>
      </c>
      <c r="D188" t="s">
        <v>632</v>
      </c>
      <c r="E188" t="s">
        <v>4</v>
      </c>
      <c r="F188" t="s">
        <v>5</v>
      </c>
      <c r="G188" t="s">
        <v>633</v>
      </c>
      <c r="H188" t="s">
        <v>634</v>
      </c>
      <c r="I188" s="3">
        <v>45989</v>
      </c>
      <c r="J188" s="3">
        <v>45989</v>
      </c>
      <c r="K188" s="3">
        <v>46034</v>
      </c>
      <c r="L188" t="s">
        <v>0</v>
      </c>
      <c r="M188" t="s">
        <v>0</v>
      </c>
      <c r="N188" s="4">
        <v>-2236503</v>
      </c>
      <c r="O188" t="s">
        <v>8</v>
      </c>
      <c r="P188" t="s">
        <v>9</v>
      </c>
      <c r="Q188" s="3">
        <v>46037</v>
      </c>
      <c r="R188" t="s">
        <v>10</v>
      </c>
      <c r="S188" t="s">
        <v>11</v>
      </c>
    </row>
    <row r="189" spans="1:19" ht="14.1" customHeight="1" outlineLevel="2" x14ac:dyDescent="0.2">
      <c r="A189" s="2" t="s">
        <v>0</v>
      </c>
      <c r="B189" t="s">
        <v>160</v>
      </c>
      <c r="C189" t="s">
        <v>2</v>
      </c>
      <c r="D189" t="s">
        <v>635</v>
      </c>
      <c r="E189" t="s">
        <v>4</v>
      </c>
      <c r="F189" t="s">
        <v>5</v>
      </c>
      <c r="G189" t="s">
        <v>636</v>
      </c>
      <c r="H189" t="s">
        <v>637</v>
      </c>
      <c r="I189" s="3">
        <v>45992</v>
      </c>
      <c r="J189" s="3">
        <v>45994</v>
      </c>
      <c r="K189" s="3">
        <v>46039</v>
      </c>
      <c r="L189" t="s">
        <v>0</v>
      </c>
      <c r="M189" t="s">
        <v>0</v>
      </c>
      <c r="N189" s="4">
        <v>-510365</v>
      </c>
      <c r="O189" t="s">
        <v>8</v>
      </c>
      <c r="P189" t="s">
        <v>9</v>
      </c>
      <c r="Q189" s="3"/>
      <c r="R189" t="s">
        <v>0</v>
      </c>
      <c r="S189" t="s">
        <v>11</v>
      </c>
    </row>
    <row r="190" spans="1:19" ht="14.1" customHeight="1" outlineLevel="2" x14ac:dyDescent="0.2">
      <c r="A190" s="2" t="s">
        <v>0</v>
      </c>
      <c r="B190" t="s">
        <v>114</v>
      </c>
      <c r="C190" t="s">
        <v>2</v>
      </c>
      <c r="D190" t="s">
        <v>638</v>
      </c>
      <c r="E190" t="s">
        <v>4</v>
      </c>
      <c r="F190" t="s">
        <v>5</v>
      </c>
      <c r="G190" t="s">
        <v>639</v>
      </c>
      <c r="H190" t="s">
        <v>640</v>
      </c>
      <c r="I190" s="3">
        <v>45992</v>
      </c>
      <c r="J190" s="3">
        <v>45994</v>
      </c>
      <c r="K190" s="3">
        <v>46039</v>
      </c>
      <c r="L190" t="s">
        <v>0</v>
      </c>
      <c r="M190" t="s">
        <v>0</v>
      </c>
      <c r="N190" s="4">
        <v>-4155797</v>
      </c>
      <c r="O190" t="s">
        <v>8</v>
      </c>
      <c r="P190" t="s">
        <v>9</v>
      </c>
      <c r="Q190" s="3"/>
      <c r="R190" t="s">
        <v>0</v>
      </c>
      <c r="S190" t="s">
        <v>11</v>
      </c>
    </row>
    <row r="191" spans="1:19" ht="14.1" customHeight="1" outlineLevel="2" x14ac:dyDescent="0.2">
      <c r="A191" s="2" t="s">
        <v>0</v>
      </c>
      <c r="B191" t="s">
        <v>63</v>
      </c>
      <c r="C191" t="s">
        <v>2</v>
      </c>
      <c r="D191" t="s">
        <v>641</v>
      </c>
      <c r="E191" t="s">
        <v>4</v>
      </c>
      <c r="F191" t="s">
        <v>5</v>
      </c>
      <c r="G191" t="s">
        <v>642</v>
      </c>
      <c r="H191" t="s">
        <v>643</v>
      </c>
      <c r="I191" s="3">
        <v>45992</v>
      </c>
      <c r="J191" s="3">
        <v>45994</v>
      </c>
      <c r="K191" s="3">
        <v>46039</v>
      </c>
      <c r="L191" t="s">
        <v>0</v>
      </c>
      <c r="M191" t="s">
        <v>0</v>
      </c>
      <c r="N191" s="4">
        <v>-7024601</v>
      </c>
      <c r="O191" t="s">
        <v>8</v>
      </c>
      <c r="P191" t="s">
        <v>9</v>
      </c>
      <c r="Q191" s="3"/>
      <c r="R191" t="s">
        <v>0</v>
      </c>
      <c r="S191" t="s">
        <v>11</v>
      </c>
    </row>
    <row r="192" spans="1:19" ht="14.1" customHeight="1" outlineLevel="2" x14ac:dyDescent="0.2">
      <c r="A192" s="2" t="s">
        <v>0</v>
      </c>
      <c r="B192" t="s">
        <v>79</v>
      </c>
      <c r="C192" t="s">
        <v>2</v>
      </c>
      <c r="D192" t="s">
        <v>644</v>
      </c>
      <c r="E192" t="s">
        <v>4</v>
      </c>
      <c r="F192" t="s">
        <v>5</v>
      </c>
      <c r="G192" t="s">
        <v>645</v>
      </c>
      <c r="H192" t="s">
        <v>646</v>
      </c>
      <c r="I192" s="3">
        <v>45992</v>
      </c>
      <c r="J192" s="3">
        <v>45994</v>
      </c>
      <c r="K192" s="3">
        <v>46039</v>
      </c>
      <c r="L192" t="s">
        <v>0</v>
      </c>
      <c r="M192" t="s">
        <v>0</v>
      </c>
      <c r="N192" s="4">
        <v>-2569666</v>
      </c>
      <c r="O192" t="s">
        <v>8</v>
      </c>
      <c r="P192" t="s">
        <v>9</v>
      </c>
      <c r="Q192" s="3"/>
      <c r="R192" t="s">
        <v>0</v>
      </c>
      <c r="S192" t="s">
        <v>11</v>
      </c>
    </row>
    <row r="193" spans="1:19" ht="14.1" customHeight="1" outlineLevel="2" x14ac:dyDescent="0.2">
      <c r="A193" s="2" t="s">
        <v>0</v>
      </c>
      <c r="B193" t="s">
        <v>71</v>
      </c>
      <c r="C193" t="s">
        <v>2</v>
      </c>
      <c r="D193" t="s">
        <v>647</v>
      </c>
      <c r="E193" t="s">
        <v>4</v>
      </c>
      <c r="F193" t="s">
        <v>5</v>
      </c>
      <c r="G193" t="s">
        <v>648</v>
      </c>
      <c r="H193" t="s">
        <v>649</v>
      </c>
      <c r="I193" s="3">
        <v>45992</v>
      </c>
      <c r="J193" s="3">
        <v>45994</v>
      </c>
      <c r="K193" s="3">
        <v>46039</v>
      </c>
      <c r="L193" t="s">
        <v>0</v>
      </c>
      <c r="M193" t="s">
        <v>0</v>
      </c>
      <c r="N193" s="4">
        <v>-1517534</v>
      </c>
      <c r="O193" t="s">
        <v>8</v>
      </c>
      <c r="P193" t="s">
        <v>9</v>
      </c>
      <c r="Q193" s="3"/>
      <c r="R193" t="s">
        <v>0</v>
      </c>
      <c r="S193" t="s">
        <v>11</v>
      </c>
    </row>
    <row r="194" spans="1:19" ht="14.1" customHeight="1" outlineLevel="2" x14ac:dyDescent="0.2">
      <c r="A194" s="2" t="s">
        <v>0</v>
      </c>
      <c r="B194" t="s">
        <v>75</v>
      </c>
      <c r="C194" t="s">
        <v>2</v>
      </c>
      <c r="D194" t="s">
        <v>650</v>
      </c>
      <c r="E194" t="s">
        <v>4</v>
      </c>
      <c r="F194" t="s">
        <v>5</v>
      </c>
      <c r="G194" t="s">
        <v>651</v>
      </c>
      <c r="H194" t="s">
        <v>652</v>
      </c>
      <c r="I194" s="3">
        <v>45992</v>
      </c>
      <c r="J194" s="3">
        <v>45994</v>
      </c>
      <c r="K194" s="3">
        <v>46039</v>
      </c>
      <c r="L194" t="s">
        <v>0</v>
      </c>
      <c r="M194" t="s">
        <v>0</v>
      </c>
      <c r="N194" s="4">
        <v>-867162</v>
      </c>
      <c r="O194" t="s">
        <v>8</v>
      </c>
      <c r="P194" t="s">
        <v>9</v>
      </c>
      <c r="Q194" s="3"/>
      <c r="R194" t="s">
        <v>0</v>
      </c>
      <c r="S194" t="s">
        <v>11</v>
      </c>
    </row>
    <row r="195" spans="1:19" ht="14.1" customHeight="1" outlineLevel="2" x14ac:dyDescent="0.2">
      <c r="A195" s="2" t="s">
        <v>0</v>
      </c>
      <c r="B195" t="s">
        <v>17</v>
      </c>
      <c r="C195" t="s">
        <v>2</v>
      </c>
      <c r="D195" t="s">
        <v>653</v>
      </c>
      <c r="E195" t="s">
        <v>4</v>
      </c>
      <c r="F195" t="s">
        <v>5</v>
      </c>
      <c r="G195" t="s">
        <v>654</v>
      </c>
      <c r="H195" t="s">
        <v>655</v>
      </c>
      <c r="I195" s="3">
        <v>45992</v>
      </c>
      <c r="J195" s="3">
        <v>45994</v>
      </c>
      <c r="K195" s="3">
        <v>46039</v>
      </c>
      <c r="L195" t="s">
        <v>0</v>
      </c>
      <c r="M195" t="s">
        <v>0</v>
      </c>
      <c r="N195" s="4">
        <v>-3769991</v>
      </c>
      <c r="O195" t="s">
        <v>8</v>
      </c>
      <c r="P195" t="s">
        <v>9</v>
      </c>
      <c r="Q195" s="3"/>
      <c r="R195" t="s">
        <v>0</v>
      </c>
      <c r="S195" t="s">
        <v>11</v>
      </c>
    </row>
    <row r="196" spans="1:19" ht="14.1" customHeight="1" outlineLevel="2" x14ac:dyDescent="0.2">
      <c r="A196" s="2" t="s">
        <v>0</v>
      </c>
      <c r="B196" t="s">
        <v>184</v>
      </c>
      <c r="C196" t="s">
        <v>2</v>
      </c>
      <c r="D196" t="s">
        <v>656</v>
      </c>
      <c r="E196" t="s">
        <v>4</v>
      </c>
      <c r="F196" t="s">
        <v>5</v>
      </c>
      <c r="G196" t="s">
        <v>657</v>
      </c>
      <c r="H196" t="s">
        <v>658</v>
      </c>
      <c r="I196" s="3">
        <v>45992</v>
      </c>
      <c r="J196" s="3">
        <v>45995</v>
      </c>
      <c r="K196" s="3">
        <v>46040</v>
      </c>
      <c r="L196" t="s">
        <v>0</v>
      </c>
      <c r="M196" t="s">
        <v>0</v>
      </c>
      <c r="N196" s="4">
        <v>-983534</v>
      </c>
      <c r="O196" t="s">
        <v>8</v>
      </c>
      <c r="P196" t="s">
        <v>9</v>
      </c>
      <c r="Q196" s="3"/>
      <c r="R196" t="s">
        <v>0</v>
      </c>
      <c r="S196" t="s">
        <v>11</v>
      </c>
    </row>
    <row r="197" spans="1:19" ht="14.1" customHeight="1" outlineLevel="2" x14ac:dyDescent="0.2">
      <c r="A197" s="2" t="s">
        <v>0</v>
      </c>
      <c r="B197" t="s">
        <v>12</v>
      </c>
      <c r="C197" t="s">
        <v>2</v>
      </c>
      <c r="D197" t="s">
        <v>659</v>
      </c>
      <c r="E197" t="s">
        <v>4</v>
      </c>
      <c r="F197" t="s">
        <v>5</v>
      </c>
      <c r="G197" t="s">
        <v>660</v>
      </c>
      <c r="H197" t="s">
        <v>661</v>
      </c>
      <c r="I197" s="3">
        <v>45992</v>
      </c>
      <c r="J197" s="3">
        <v>45995</v>
      </c>
      <c r="K197" s="3">
        <v>46040</v>
      </c>
      <c r="L197" t="s">
        <v>0</v>
      </c>
      <c r="M197" t="s">
        <v>0</v>
      </c>
      <c r="N197" s="4">
        <v>-1850697</v>
      </c>
      <c r="O197" t="s">
        <v>8</v>
      </c>
      <c r="P197" t="s">
        <v>9</v>
      </c>
      <c r="Q197" s="3"/>
      <c r="R197" t="s">
        <v>0</v>
      </c>
      <c r="S197" t="s">
        <v>11</v>
      </c>
    </row>
    <row r="198" spans="1:19" ht="14.1" customHeight="1" outlineLevel="2" x14ac:dyDescent="0.2">
      <c r="A198" s="2" t="s">
        <v>0</v>
      </c>
      <c r="B198" t="s">
        <v>99</v>
      </c>
      <c r="C198" t="s">
        <v>2</v>
      </c>
      <c r="D198" t="s">
        <v>662</v>
      </c>
      <c r="E198" t="s">
        <v>4</v>
      </c>
      <c r="F198" t="s">
        <v>5</v>
      </c>
      <c r="G198" t="s">
        <v>663</v>
      </c>
      <c r="H198" t="s">
        <v>664</v>
      </c>
      <c r="I198" s="3">
        <v>45992</v>
      </c>
      <c r="J198" s="3">
        <v>45996</v>
      </c>
      <c r="K198" s="3">
        <v>46041</v>
      </c>
      <c r="L198" t="s">
        <v>0</v>
      </c>
      <c r="M198" t="s">
        <v>0</v>
      </c>
      <c r="N198" s="4">
        <v>-2717855</v>
      </c>
      <c r="O198" t="s">
        <v>8</v>
      </c>
      <c r="P198" t="s">
        <v>9</v>
      </c>
      <c r="Q198" s="3"/>
      <c r="R198" t="s">
        <v>0</v>
      </c>
      <c r="S198" t="s">
        <v>11</v>
      </c>
    </row>
    <row r="199" spans="1:19" ht="14.1" customHeight="1" outlineLevel="2" x14ac:dyDescent="0.2">
      <c r="A199" s="2" t="s">
        <v>0</v>
      </c>
      <c r="B199" t="s">
        <v>83</v>
      </c>
      <c r="C199" t="s">
        <v>2</v>
      </c>
      <c r="D199" t="s">
        <v>665</v>
      </c>
      <c r="E199" t="s">
        <v>4</v>
      </c>
      <c r="F199" t="s">
        <v>5</v>
      </c>
      <c r="G199" t="s">
        <v>666</v>
      </c>
      <c r="H199" t="s">
        <v>667</v>
      </c>
      <c r="I199" s="3">
        <v>45992</v>
      </c>
      <c r="J199" s="3">
        <v>45994</v>
      </c>
      <c r="K199" s="3">
        <v>46039</v>
      </c>
      <c r="L199" t="s">
        <v>0</v>
      </c>
      <c r="M199" t="s">
        <v>0</v>
      </c>
      <c r="N199" s="4">
        <v>-1200325</v>
      </c>
      <c r="O199" t="s">
        <v>8</v>
      </c>
      <c r="P199" t="s">
        <v>9</v>
      </c>
      <c r="Q199" s="3"/>
      <c r="R199" t="s">
        <v>0</v>
      </c>
      <c r="S199" t="s">
        <v>11</v>
      </c>
    </row>
    <row r="200" spans="1:19" ht="14.1" customHeight="1" outlineLevel="2" x14ac:dyDescent="0.2">
      <c r="A200" s="2" t="s">
        <v>0</v>
      </c>
      <c r="B200" t="s">
        <v>456</v>
      </c>
      <c r="C200" t="s">
        <v>2</v>
      </c>
      <c r="D200" t="s">
        <v>668</v>
      </c>
      <c r="E200" t="s">
        <v>4</v>
      </c>
      <c r="F200" t="s">
        <v>5</v>
      </c>
      <c r="G200" t="s">
        <v>669</v>
      </c>
      <c r="H200" t="s">
        <v>670</v>
      </c>
      <c r="I200" s="3">
        <v>45992</v>
      </c>
      <c r="J200" s="3">
        <v>46022</v>
      </c>
      <c r="K200" s="3">
        <v>46067</v>
      </c>
      <c r="L200" t="s">
        <v>0</v>
      </c>
      <c r="M200" t="s">
        <v>0</v>
      </c>
      <c r="N200" s="4">
        <v>-433581</v>
      </c>
      <c r="O200" t="s">
        <v>8</v>
      </c>
      <c r="P200" t="s">
        <v>9</v>
      </c>
      <c r="Q200" s="3"/>
      <c r="R200" t="s">
        <v>0</v>
      </c>
      <c r="S200" t="s">
        <v>11</v>
      </c>
    </row>
    <row r="201" spans="1:19" ht="14.1" customHeight="1" outlineLevel="2" x14ac:dyDescent="0.2">
      <c r="A201" s="2" t="s">
        <v>0</v>
      </c>
      <c r="B201" t="s">
        <v>122</v>
      </c>
      <c r="C201" t="s">
        <v>2</v>
      </c>
      <c r="D201" t="s">
        <v>671</v>
      </c>
      <c r="E201" t="s">
        <v>4</v>
      </c>
      <c r="F201" t="s">
        <v>5</v>
      </c>
      <c r="G201" t="s">
        <v>672</v>
      </c>
      <c r="H201" t="s">
        <v>673</v>
      </c>
      <c r="I201" s="3">
        <v>45993</v>
      </c>
      <c r="J201" s="3">
        <v>45994</v>
      </c>
      <c r="K201" s="3">
        <v>46039</v>
      </c>
      <c r="L201" t="s">
        <v>0</v>
      </c>
      <c r="M201" t="s">
        <v>0</v>
      </c>
      <c r="N201" s="4">
        <v>-2265149</v>
      </c>
      <c r="O201" t="s">
        <v>8</v>
      </c>
      <c r="P201" t="s">
        <v>9</v>
      </c>
      <c r="Q201" s="3"/>
      <c r="R201" t="s">
        <v>0</v>
      </c>
      <c r="S201" t="s">
        <v>11</v>
      </c>
    </row>
    <row r="202" spans="1:19" ht="14.1" customHeight="1" outlineLevel="2" x14ac:dyDescent="0.2">
      <c r="A202" s="2" t="s">
        <v>0</v>
      </c>
      <c r="B202" t="s">
        <v>44</v>
      </c>
      <c r="C202" t="s">
        <v>2</v>
      </c>
      <c r="D202" t="s">
        <v>674</v>
      </c>
      <c r="E202" t="s">
        <v>4</v>
      </c>
      <c r="F202" t="s">
        <v>5</v>
      </c>
      <c r="G202" t="s">
        <v>675</v>
      </c>
      <c r="H202" t="s">
        <v>676</v>
      </c>
      <c r="I202" s="3">
        <v>45993</v>
      </c>
      <c r="J202" s="3">
        <v>45995</v>
      </c>
      <c r="K202" s="3">
        <v>46040</v>
      </c>
      <c r="L202" t="s">
        <v>0</v>
      </c>
      <c r="M202" t="s">
        <v>0</v>
      </c>
      <c r="N202" s="4">
        <v>-1967069</v>
      </c>
      <c r="O202" t="s">
        <v>8</v>
      </c>
      <c r="P202" t="s">
        <v>9</v>
      </c>
      <c r="Q202" s="3"/>
      <c r="R202" t="s">
        <v>0</v>
      </c>
      <c r="S202" t="s">
        <v>11</v>
      </c>
    </row>
    <row r="203" spans="1:19" ht="14.1" customHeight="1" outlineLevel="2" x14ac:dyDescent="0.2">
      <c r="A203" s="2" t="s">
        <v>0</v>
      </c>
      <c r="B203" t="s">
        <v>44</v>
      </c>
      <c r="C203" t="s">
        <v>2</v>
      </c>
      <c r="D203" t="s">
        <v>677</v>
      </c>
      <c r="E203" t="s">
        <v>4</v>
      </c>
      <c r="F203" t="s">
        <v>5</v>
      </c>
      <c r="G203" t="s">
        <v>678</v>
      </c>
      <c r="H203" t="s">
        <v>679</v>
      </c>
      <c r="I203" s="3">
        <v>45993</v>
      </c>
      <c r="J203" s="3">
        <v>45995</v>
      </c>
      <c r="K203" s="3">
        <v>46040</v>
      </c>
      <c r="L203" t="s">
        <v>0</v>
      </c>
      <c r="M203" t="s">
        <v>0</v>
      </c>
      <c r="N203" s="4">
        <v>-2569666</v>
      </c>
      <c r="O203" t="s">
        <v>8</v>
      </c>
      <c r="P203" t="s">
        <v>9</v>
      </c>
      <c r="Q203" s="3"/>
      <c r="R203" t="s">
        <v>0</v>
      </c>
      <c r="S203" t="s">
        <v>11</v>
      </c>
    </row>
    <row r="204" spans="1:19" ht="14.1" customHeight="1" outlineLevel="2" x14ac:dyDescent="0.2">
      <c r="A204" s="2" t="s">
        <v>0</v>
      </c>
      <c r="B204" t="s">
        <v>149</v>
      </c>
      <c r="C204" t="s">
        <v>2</v>
      </c>
      <c r="D204" t="s">
        <v>680</v>
      </c>
      <c r="E204" t="s">
        <v>4</v>
      </c>
      <c r="F204" t="s">
        <v>5</v>
      </c>
      <c r="G204" t="s">
        <v>681</v>
      </c>
      <c r="H204" t="s">
        <v>682</v>
      </c>
      <c r="I204" s="3">
        <v>45993</v>
      </c>
      <c r="J204" s="3">
        <v>45995</v>
      </c>
      <c r="K204" s="3">
        <v>46040</v>
      </c>
      <c r="L204" t="s">
        <v>0</v>
      </c>
      <c r="M204" t="s">
        <v>0</v>
      </c>
      <c r="N204" s="4">
        <v>-4005906</v>
      </c>
      <c r="O204" t="s">
        <v>8</v>
      </c>
      <c r="P204" t="s">
        <v>9</v>
      </c>
      <c r="Q204" s="3"/>
      <c r="R204" t="s">
        <v>0</v>
      </c>
      <c r="S204" t="s">
        <v>11</v>
      </c>
    </row>
    <row r="205" spans="1:19" ht="14.1" customHeight="1" outlineLevel="2" x14ac:dyDescent="0.2">
      <c r="A205" s="2" t="s">
        <v>0</v>
      </c>
      <c r="B205" t="s">
        <v>423</v>
      </c>
      <c r="C205" t="s">
        <v>2</v>
      </c>
      <c r="D205" t="s">
        <v>683</v>
      </c>
      <c r="E205" t="s">
        <v>4</v>
      </c>
      <c r="F205" t="s">
        <v>5</v>
      </c>
      <c r="G205" t="s">
        <v>684</v>
      </c>
      <c r="H205" t="s">
        <v>685</v>
      </c>
      <c r="I205" s="3">
        <v>45993</v>
      </c>
      <c r="J205" s="3">
        <v>45995</v>
      </c>
      <c r="K205" s="3">
        <v>46040</v>
      </c>
      <c r="L205" t="s">
        <v>0</v>
      </c>
      <c r="M205" t="s">
        <v>0</v>
      </c>
      <c r="N205" s="4">
        <v>-4384221</v>
      </c>
      <c r="O205" t="s">
        <v>8</v>
      </c>
      <c r="P205" t="s">
        <v>9</v>
      </c>
      <c r="Q205" s="3"/>
      <c r="R205" t="s">
        <v>0</v>
      </c>
      <c r="S205" t="s">
        <v>11</v>
      </c>
    </row>
    <row r="206" spans="1:19" ht="14.1" customHeight="1" outlineLevel="2" x14ac:dyDescent="0.2">
      <c r="A206" s="2" t="s">
        <v>0</v>
      </c>
      <c r="B206" t="s">
        <v>329</v>
      </c>
      <c r="C206" t="s">
        <v>2</v>
      </c>
      <c r="D206" t="s">
        <v>686</v>
      </c>
      <c r="E206" t="s">
        <v>4</v>
      </c>
      <c r="F206" t="s">
        <v>5</v>
      </c>
      <c r="G206" t="s">
        <v>687</v>
      </c>
      <c r="H206" t="s">
        <v>688</v>
      </c>
      <c r="I206" s="3">
        <v>45994</v>
      </c>
      <c r="J206" s="3">
        <v>45994</v>
      </c>
      <c r="K206" s="3">
        <v>46039</v>
      </c>
      <c r="L206" t="s">
        <v>0</v>
      </c>
      <c r="M206" t="s">
        <v>0</v>
      </c>
      <c r="N206" s="4">
        <v>-2437845</v>
      </c>
      <c r="O206" t="s">
        <v>8</v>
      </c>
      <c r="P206" t="s">
        <v>9</v>
      </c>
      <c r="Q206" s="3"/>
      <c r="R206" t="s">
        <v>0</v>
      </c>
      <c r="S206" t="s">
        <v>11</v>
      </c>
    </row>
    <row r="207" spans="1:19" ht="14.1" customHeight="1" outlineLevel="2" x14ac:dyDescent="0.2">
      <c r="A207" s="2" t="s">
        <v>0</v>
      </c>
      <c r="B207" t="s">
        <v>290</v>
      </c>
      <c r="C207" t="s">
        <v>2</v>
      </c>
      <c r="D207" t="s">
        <v>689</v>
      </c>
      <c r="E207" t="s">
        <v>4</v>
      </c>
      <c r="F207" t="s">
        <v>5</v>
      </c>
      <c r="G207" t="s">
        <v>690</v>
      </c>
      <c r="H207" t="s">
        <v>691</v>
      </c>
      <c r="I207" s="3">
        <v>45995</v>
      </c>
      <c r="J207" s="3">
        <v>45995</v>
      </c>
      <c r="K207" s="3">
        <v>46040</v>
      </c>
      <c r="L207" t="s">
        <v>0</v>
      </c>
      <c r="M207" t="s">
        <v>0</v>
      </c>
      <c r="N207" s="4">
        <v>-3838795</v>
      </c>
      <c r="O207" t="s">
        <v>8</v>
      </c>
      <c r="P207" t="s">
        <v>9</v>
      </c>
      <c r="Q207" s="3"/>
      <c r="R207" t="s">
        <v>0</v>
      </c>
      <c r="S207" t="s">
        <v>11</v>
      </c>
    </row>
    <row r="208" spans="1:19" ht="14.1" customHeight="1" outlineLevel="2" x14ac:dyDescent="0.2">
      <c r="A208" s="2" t="s">
        <v>0</v>
      </c>
      <c r="B208" t="s">
        <v>307</v>
      </c>
      <c r="C208" t="s">
        <v>2</v>
      </c>
      <c r="D208" t="s">
        <v>692</v>
      </c>
      <c r="E208" t="s">
        <v>4</v>
      </c>
      <c r="F208" t="s">
        <v>5</v>
      </c>
      <c r="G208" t="s">
        <v>693</v>
      </c>
      <c r="H208" t="s">
        <v>694</v>
      </c>
      <c r="I208" s="3">
        <v>45995</v>
      </c>
      <c r="J208" s="3">
        <v>45996</v>
      </c>
      <c r="K208" s="3">
        <v>46041</v>
      </c>
      <c r="L208" t="s">
        <v>0</v>
      </c>
      <c r="M208" t="s">
        <v>0</v>
      </c>
      <c r="N208" s="4">
        <v>-1348207</v>
      </c>
      <c r="O208" t="s">
        <v>8</v>
      </c>
      <c r="P208" t="s">
        <v>9</v>
      </c>
      <c r="Q208" s="3"/>
      <c r="R208" t="s">
        <v>0</v>
      </c>
      <c r="S208" t="s">
        <v>11</v>
      </c>
    </row>
    <row r="209" spans="1:19" ht="14.1" customHeight="1" outlineLevel="2" x14ac:dyDescent="0.2">
      <c r="A209" s="2" t="s">
        <v>0</v>
      </c>
      <c r="B209" t="s">
        <v>307</v>
      </c>
      <c r="C209" t="s">
        <v>2</v>
      </c>
      <c r="D209" t="s">
        <v>695</v>
      </c>
      <c r="E209" t="s">
        <v>4</v>
      </c>
      <c r="F209" t="s">
        <v>5</v>
      </c>
      <c r="G209" t="s">
        <v>696</v>
      </c>
      <c r="H209" t="s">
        <v>697</v>
      </c>
      <c r="I209" s="3">
        <v>45995</v>
      </c>
      <c r="J209" s="3">
        <v>45996</v>
      </c>
      <c r="K209" s="3">
        <v>46041</v>
      </c>
      <c r="L209" t="s">
        <v>0</v>
      </c>
      <c r="M209" t="s">
        <v>0</v>
      </c>
      <c r="N209" s="4">
        <v>-2265149</v>
      </c>
      <c r="O209" t="s">
        <v>8</v>
      </c>
      <c r="P209" t="s">
        <v>9</v>
      </c>
      <c r="Q209" s="3"/>
      <c r="R209" t="s">
        <v>0</v>
      </c>
      <c r="S209" t="s">
        <v>11</v>
      </c>
    </row>
    <row r="210" spans="1:19" ht="14.1" customHeight="1" outlineLevel="2" x14ac:dyDescent="0.2">
      <c r="A210" s="2" t="s">
        <v>0</v>
      </c>
      <c r="B210" t="s">
        <v>268</v>
      </c>
      <c r="C210" t="s">
        <v>2</v>
      </c>
      <c r="D210" t="s">
        <v>698</v>
      </c>
      <c r="E210" t="s">
        <v>4</v>
      </c>
      <c r="F210" t="s">
        <v>5</v>
      </c>
      <c r="G210" t="s">
        <v>699</v>
      </c>
      <c r="H210" t="s">
        <v>700</v>
      </c>
      <c r="I210" s="3">
        <v>45995</v>
      </c>
      <c r="J210" s="3">
        <v>45997</v>
      </c>
      <c r="K210" s="3">
        <v>46042</v>
      </c>
      <c r="L210" t="s">
        <v>0</v>
      </c>
      <c r="M210" t="s">
        <v>0</v>
      </c>
      <c r="N210" s="4">
        <v>-2686245</v>
      </c>
      <c r="O210" t="s">
        <v>8</v>
      </c>
      <c r="P210" t="s">
        <v>9</v>
      </c>
      <c r="Q210" s="3"/>
      <c r="R210" t="s">
        <v>0</v>
      </c>
      <c r="S210" t="s">
        <v>11</v>
      </c>
    </row>
    <row r="211" spans="1:19" ht="14.1" customHeight="1" outlineLevel="2" x14ac:dyDescent="0.2">
      <c r="A211" s="2" t="s">
        <v>0</v>
      </c>
      <c r="B211" t="s">
        <v>268</v>
      </c>
      <c r="C211" t="s">
        <v>2</v>
      </c>
      <c r="D211" t="s">
        <v>701</v>
      </c>
      <c r="E211" t="s">
        <v>4</v>
      </c>
      <c r="F211" t="s">
        <v>5</v>
      </c>
      <c r="G211" t="s">
        <v>702</v>
      </c>
      <c r="H211" t="s">
        <v>703</v>
      </c>
      <c r="I211" s="3">
        <v>45995</v>
      </c>
      <c r="J211" s="3">
        <v>45997</v>
      </c>
      <c r="K211" s="3">
        <v>46042</v>
      </c>
      <c r="L211" t="s">
        <v>0</v>
      </c>
      <c r="M211" t="s">
        <v>0</v>
      </c>
      <c r="N211" s="4">
        <v>-1348207</v>
      </c>
      <c r="O211" t="s">
        <v>8</v>
      </c>
      <c r="P211" t="s">
        <v>9</v>
      </c>
      <c r="Q211" s="3"/>
      <c r="R211" t="s">
        <v>0</v>
      </c>
      <c r="S211" t="s">
        <v>11</v>
      </c>
    </row>
    <row r="212" spans="1:19" ht="14.1" customHeight="1" outlineLevel="2" x14ac:dyDescent="0.2">
      <c r="A212" s="2" t="s">
        <v>0</v>
      </c>
      <c r="B212" t="s">
        <v>32</v>
      </c>
      <c r="C212" t="s">
        <v>2</v>
      </c>
      <c r="D212" t="s">
        <v>704</v>
      </c>
      <c r="E212" t="s">
        <v>4</v>
      </c>
      <c r="F212" t="s">
        <v>5</v>
      </c>
      <c r="G212" t="s">
        <v>705</v>
      </c>
      <c r="H212" t="s">
        <v>706</v>
      </c>
      <c r="I212" s="3">
        <v>45995</v>
      </c>
      <c r="J212" s="3">
        <v>45997</v>
      </c>
      <c r="K212" s="3">
        <v>46042</v>
      </c>
      <c r="L212" t="s">
        <v>0</v>
      </c>
      <c r="M212" t="s">
        <v>0</v>
      </c>
      <c r="N212" s="4">
        <v>-2569666</v>
      </c>
      <c r="O212" t="s">
        <v>8</v>
      </c>
      <c r="P212" t="s">
        <v>9</v>
      </c>
      <c r="Q212" s="3"/>
      <c r="R212" t="s">
        <v>0</v>
      </c>
      <c r="S212" t="s">
        <v>11</v>
      </c>
    </row>
    <row r="213" spans="1:19" ht="14.1" customHeight="1" outlineLevel="2" x14ac:dyDescent="0.2">
      <c r="A213" s="2" t="s">
        <v>0</v>
      </c>
      <c r="B213" t="s">
        <v>194</v>
      </c>
      <c r="C213" t="s">
        <v>2</v>
      </c>
      <c r="D213" t="s">
        <v>707</v>
      </c>
      <c r="E213" t="s">
        <v>4</v>
      </c>
      <c r="F213" t="s">
        <v>5</v>
      </c>
      <c r="G213" t="s">
        <v>708</v>
      </c>
      <c r="H213" t="s">
        <v>709</v>
      </c>
      <c r="I213" s="3">
        <v>45995</v>
      </c>
      <c r="J213" s="3">
        <v>45997</v>
      </c>
      <c r="K213" s="3">
        <v>46042</v>
      </c>
      <c r="L213" t="s">
        <v>0</v>
      </c>
      <c r="M213" t="s">
        <v>0</v>
      </c>
      <c r="N213" s="4">
        <v>-4023976</v>
      </c>
      <c r="O213" t="s">
        <v>8</v>
      </c>
      <c r="P213" t="s">
        <v>9</v>
      </c>
      <c r="Q213" s="3"/>
      <c r="R213" t="s">
        <v>0</v>
      </c>
      <c r="S213" t="s">
        <v>11</v>
      </c>
    </row>
    <row r="214" spans="1:19" ht="14.1" customHeight="1" outlineLevel="2" x14ac:dyDescent="0.2">
      <c r="A214" s="2" t="s">
        <v>0</v>
      </c>
      <c r="B214" t="s">
        <v>36</v>
      </c>
      <c r="C214" t="s">
        <v>2</v>
      </c>
      <c r="D214" t="s">
        <v>710</v>
      </c>
      <c r="E214" t="s">
        <v>4</v>
      </c>
      <c r="F214" t="s">
        <v>5</v>
      </c>
      <c r="G214" t="s">
        <v>711</v>
      </c>
      <c r="H214" t="s">
        <v>712</v>
      </c>
      <c r="I214" s="3">
        <v>45995</v>
      </c>
      <c r="J214" s="3">
        <v>45997</v>
      </c>
      <c r="K214" s="3">
        <v>46042</v>
      </c>
      <c r="L214" t="s">
        <v>0</v>
      </c>
      <c r="M214" t="s">
        <v>0</v>
      </c>
      <c r="N214" s="4">
        <v>-1348207</v>
      </c>
      <c r="O214" t="s">
        <v>8</v>
      </c>
      <c r="P214" t="s">
        <v>9</v>
      </c>
      <c r="Q214" s="3"/>
      <c r="R214" t="s">
        <v>0</v>
      </c>
      <c r="S214" t="s">
        <v>11</v>
      </c>
    </row>
    <row r="215" spans="1:19" ht="14.1" customHeight="1" outlineLevel="2" x14ac:dyDescent="0.2">
      <c r="A215" s="2" t="s">
        <v>0</v>
      </c>
      <c r="B215" t="s">
        <v>17</v>
      </c>
      <c r="C215" t="s">
        <v>2</v>
      </c>
      <c r="D215" t="s">
        <v>713</v>
      </c>
      <c r="E215" t="s">
        <v>4</v>
      </c>
      <c r="F215" t="s">
        <v>5</v>
      </c>
      <c r="G215" t="s">
        <v>714</v>
      </c>
      <c r="H215" t="s">
        <v>715</v>
      </c>
      <c r="I215" s="3">
        <v>45995</v>
      </c>
      <c r="J215" s="3">
        <v>45997</v>
      </c>
      <c r="K215" s="3">
        <v>46042</v>
      </c>
      <c r="L215" t="s">
        <v>0</v>
      </c>
      <c r="M215" t="s">
        <v>0</v>
      </c>
      <c r="N215" s="4">
        <v>-1348207</v>
      </c>
      <c r="O215" t="s">
        <v>8</v>
      </c>
      <c r="P215" t="s">
        <v>9</v>
      </c>
      <c r="Q215" s="3"/>
      <c r="R215" t="s">
        <v>0</v>
      </c>
      <c r="S215" t="s">
        <v>11</v>
      </c>
    </row>
    <row r="216" spans="1:19" ht="14.1" customHeight="1" outlineLevel="2" x14ac:dyDescent="0.2">
      <c r="A216" s="2" t="s">
        <v>0</v>
      </c>
      <c r="B216" t="s">
        <v>184</v>
      </c>
      <c r="C216" t="s">
        <v>2</v>
      </c>
      <c r="D216" t="s">
        <v>716</v>
      </c>
      <c r="E216" t="s">
        <v>4</v>
      </c>
      <c r="F216" t="s">
        <v>5</v>
      </c>
      <c r="G216" t="s">
        <v>717</v>
      </c>
      <c r="H216" t="s">
        <v>718</v>
      </c>
      <c r="I216" s="3">
        <v>45995</v>
      </c>
      <c r="J216" s="3">
        <v>45998</v>
      </c>
      <c r="K216" s="3">
        <v>46043</v>
      </c>
      <c r="L216" t="s">
        <v>0</v>
      </c>
      <c r="M216" t="s">
        <v>0</v>
      </c>
      <c r="N216" s="4">
        <v>-1348207</v>
      </c>
      <c r="O216" t="s">
        <v>8</v>
      </c>
      <c r="P216" t="s">
        <v>9</v>
      </c>
      <c r="Q216" s="3"/>
      <c r="R216" t="s">
        <v>0</v>
      </c>
      <c r="S216" t="s">
        <v>11</v>
      </c>
    </row>
    <row r="217" spans="1:19" ht="14.1" customHeight="1" outlineLevel="2" x14ac:dyDescent="0.2">
      <c r="A217" s="2" t="s">
        <v>0</v>
      </c>
      <c r="B217" t="s">
        <v>719</v>
      </c>
      <c r="C217" t="s">
        <v>2</v>
      </c>
      <c r="D217" t="s">
        <v>720</v>
      </c>
      <c r="E217" t="s">
        <v>4</v>
      </c>
      <c r="F217" t="s">
        <v>5</v>
      </c>
      <c r="G217" t="s">
        <v>721</v>
      </c>
      <c r="H217" t="s">
        <v>722</v>
      </c>
      <c r="I217" s="3">
        <v>45995</v>
      </c>
      <c r="J217" s="3">
        <v>45997</v>
      </c>
      <c r="K217" s="3">
        <v>46042</v>
      </c>
      <c r="L217" t="s">
        <v>0</v>
      </c>
      <c r="M217" t="s">
        <v>0</v>
      </c>
      <c r="N217" s="4">
        <v>-3171411</v>
      </c>
      <c r="O217" t="s">
        <v>8</v>
      </c>
      <c r="P217" t="s">
        <v>9</v>
      </c>
      <c r="Q217" s="3"/>
      <c r="R217" t="s">
        <v>0</v>
      </c>
      <c r="S217" t="s">
        <v>11</v>
      </c>
    </row>
    <row r="218" spans="1:19" ht="14.1" customHeight="1" outlineLevel="2" x14ac:dyDescent="0.2">
      <c r="A218" s="2" t="s">
        <v>0</v>
      </c>
      <c r="B218" t="s">
        <v>194</v>
      </c>
      <c r="C218" t="s">
        <v>2</v>
      </c>
      <c r="D218" t="s">
        <v>723</v>
      </c>
      <c r="E218" t="s">
        <v>4</v>
      </c>
      <c r="F218" t="s">
        <v>5</v>
      </c>
      <c r="G218" t="s">
        <v>724</v>
      </c>
      <c r="H218" t="s">
        <v>725</v>
      </c>
      <c r="I218" s="3">
        <v>45995</v>
      </c>
      <c r="J218" s="3">
        <v>45997</v>
      </c>
      <c r="K218" s="3">
        <v>46042</v>
      </c>
      <c r="L218" t="s">
        <v>0</v>
      </c>
      <c r="M218" t="s">
        <v>0</v>
      </c>
      <c r="N218" s="4">
        <v>-2786456</v>
      </c>
      <c r="O218" t="s">
        <v>8</v>
      </c>
      <c r="P218" t="s">
        <v>9</v>
      </c>
      <c r="Q218" s="3"/>
      <c r="R218" t="s">
        <v>0</v>
      </c>
      <c r="S218" t="s">
        <v>11</v>
      </c>
    </row>
    <row r="219" spans="1:19" ht="14.1" customHeight="1" outlineLevel="2" x14ac:dyDescent="0.2">
      <c r="A219" s="2" t="s">
        <v>0</v>
      </c>
      <c r="B219" t="s">
        <v>363</v>
      </c>
      <c r="C219" t="s">
        <v>2</v>
      </c>
      <c r="D219" t="s">
        <v>726</v>
      </c>
      <c r="E219" t="s">
        <v>4</v>
      </c>
      <c r="F219" t="s">
        <v>5</v>
      </c>
      <c r="G219" t="s">
        <v>727</v>
      </c>
      <c r="H219" t="s">
        <v>728</v>
      </c>
      <c r="I219" s="3">
        <v>45995</v>
      </c>
      <c r="J219" s="3">
        <v>45999</v>
      </c>
      <c r="K219" s="3">
        <v>46044</v>
      </c>
      <c r="L219" t="s">
        <v>0</v>
      </c>
      <c r="M219" t="s">
        <v>0</v>
      </c>
      <c r="N219" s="4">
        <v>-1348207</v>
      </c>
      <c r="O219" t="s">
        <v>8</v>
      </c>
      <c r="P219" t="s">
        <v>9</v>
      </c>
      <c r="Q219" s="3"/>
      <c r="R219" t="s">
        <v>0</v>
      </c>
      <c r="S219" t="s">
        <v>11</v>
      </c>
    </row>
    <row r="220" spans="1:19" ht="14.1" customHeight="1" outlineLevel="2" x14ac:dyDescent="0.2">
      <c r="A220" s="2" t="s">
        <v>0</v>
      </c>
      <c r="B220" t="s">
        <v>719</v>
      </c>
      <c r="C220" t="s">
        <v>2</v>
      </c>
      <c r="D220" t="s">
        <v>729</v>
      </c>
      <c r="E220" t="s">
        <v>4</v>
      </c>
      <c r="F220" t="s">
        <v>5</v>
      </c>
      <c r="G220" t="s">
        <v>730</v>
      </c>
      <c r="H220" t="s">
        <v>731</v>
      </c>
      <c r="I220" s="3">
        <v>45995</v>
      </c>
      <c r="J220" s="3">
        <v>45997</v>
      </c>
      <c r="K220" s="3">
        <v>46042</v>
      </c>
      <c r="L220" t="s">
        <v>0</v>
      </c>
      <c r="M220" t="s">
        <v>0</v>
      </c>
      <c r="N220" s="4">
        <v>-1348207</v>
      </c>
      <c r="O220" t="s">
        <v>8</v>
      </c>
      <c r="P220" t="s">
        <v>9</v>
      </c>
      <c r="Q220" s="3"/>
      <c r="R220" t="s">
        <v>0</v>
      </c>
      <c r="S220" t="s">
        <v>11</v>
      </c>
    </row>
    <row r="221" spans="1:19" ht="14.1" customHeight="1" outlineLevel="2" x14ac:dyDescent="0.2">
      <c r="A221" s="2" t="s">
        <v>0</v>
      </c>
      <c r="B221" t="s">
        <v>481</v>
      </c>
      <c r="C221" t="s">
        <v>2</v>
      </c>
      <c r="D221" t="s">
        <v>732</v>
      </c>
      <c r="E221" t="s">
        <v>4</v>
      </c>
      <c r="F221" t="s">
        <v>5</v>
      </c>
      <c r="G221" t="s">
        <v>733</v>
      </c>
      <c r="H221" t="s">
        <v>734</v>
      </c>
      <c r="I221" s="3">
        <v>45995</v>
      </c>
      <c r="J221" s="3">
        <v>45997</v>
      </c>
      <c r="K221" s="3">
        <v>46042</v>
      </c>
      <c r="L221" t="s">
        <v>0</v>
      </c>
      <c r="M221" t="s">
        <v>0</v>
      </c>
      <c r="N221" s="4">
        <v>-1348207</v>
      </c>
      <c r="O221" t="s">
        <v>8</v>
      </c>
      <c r="P221" t="s">
        <v>9</v>
      </c>
      <c r="Q221" s="3"/>
      <c r="R221" t="s">
        <v>0</v>
      </c>
      <c r="S221" t="s">
        <v>11</v>
      </c>
    </row>
    <row r="222" spans="1:19" ht="14.1" customHeight="1" outlineLevel="2" x14ac:dyDescent="0.2">
      <c r="A222" s="2" t="s">
        <v>0</v>
      </c>
      <c r="B222" t="s">
        <v>40</v>
      </c>
      <c r="C222" t="s">
        <v>2</v>
      </c>
      <c r="D222" t="s">
        <v>735</v>
      </c>
      <c r="E222" t="s">
        <v>4</v>
      </c>
      <c r="F222" t="s">
        <v>5</v>
      </c>
      <c r="G222" t="s">
        <v>736</v>
      </c>
      <c r="H222" t="s">
        <v>737</v>
      </c>
      <c r="I222" s="3">
        <v>45995</v>
      </c>
      <c r="J222" s="3">
        <v>45997</v>
      </c>
      <c r="K222" s="3">
        <v>46042</v>
      </c>
      <c r="L222" t="s">
        <v>0</v>
      </c>
      <c r="M222" t="s">
        <v>0</v>
      </c>
      <c r="N222" s="4">
        <v>-1348207</v>
      </c>
      <c r="O222" t="s">
        <v>8</v>
      </c>
      <c r="P222" t="s">
        <v>9</v>
      </c>
      <c r="Q222" s="3"/>
      <c r="R222" t="s">
        <v>0</v>
      </c>
      <c r="S222" t="s">
        <v>11</v>
      </c>
    </row>
    <row r="223" spans="1:19" ht="14.1" customHeight="1" outlineLevel="2" x14ac:dyDescent="0.2">
      <c r="A223" s="2" t="s">
        <v>0</v>
      </c>
      <c r="B223" t="s">
        <v>419</v>
      </c>
      <c r="C223" t="s">
        <v>2</v>
      </c>
      <c r="D223" t="s">
        <v>738</v>
      </c>
      <c r="E223" t="s">
        <v>4</v>
      </c>
      <c r="F223" t="s">
        <v>5</v>
      </c>
      <c r="G223" t="s">
        <v>739</v>
      </c>
      <c r="H223" t="s">
        <v>740</v>
      </c>
      <c r="I223" s="3">
        <v>45995</v>
      </c>
      <c r="J223" s="3">
        <v>45997</v>
      </c>
      <c r="K223" s="3">
        <v>46042</v>
      </c>
      <c r="L223" t="s">
        <v>0</v>
      </c>
      <c r="M223" t="s">
        <v>0</v>
      </c>
      <c r="N223" s="4">
        <v>-1348207</v>
      </c>
      <c r="O223" t="s">
        <v>8</v>
      </c>
      <c r="P223" t="s">
        <v>9</v>
      </c>
      <c r="Q223" s="3"/>
      <c r="R223" t="s">
        <v>0</v>
      </c>
      <c r="S223" t="s">
        <v>11</v>
      </c>
    </row>
    <row r="224" spans="1:19" ht="14.1" customHeight="1" outlineLevel="2" x14ac:dyDescent="0.2">
      <c r="A224" s="2" t="s">
        <v>0</v>
      </c>
      <c r="B224" t="s">
        <v>294</v>
      </c>
      <c r="C224" t="s">
        <v>2</v>
      </c>
      <c r="D224" t="s">
        <v>741</v>
      </c>
      <c r="E224" t="s">
        <v>4</v>
      </c>
      <c r="F224" t="s">
        <v>5</v>
      </c>
      <c r="G224" t="s">
        <v>742</v>
      </c>
      <c r="H224" t="s">
        <v>743</v>
      </c>
      <c r="I224" s="3">
        <v>45995</v>
      </c>
      <c r="J224" s="3">
        <v>45995</v>
      </c>
      <c r="K224" s="3">
        <v>46040</v>
      </c>
      <c r="L224" t="s">
        <v>0</v>
      </c>
      <c r="M224" t="s">
        <v>0</v>
      </c>
      <c r="N224" s="4">
        <v>-4039425</v>
      </c>
      <c r="O224" t="s">
        <v>8</v>
      </c>
      <c r="P224" t="s">
        <v>9</v>
      </c>
      <c r="Q224" s="3"/>
      <c r="R224" t="s">
        <v>0</v>
      </c>
      <c r="S224" t="s">
        <v>11</v>
      </c>
    </row>
    <row r="225" spans="1:19" ht="14.1" customHeight="1" outlineLevel="2" x14ac:dyDescent="0.2">
      <c r="A225" s="2" t="s">
        <v>0</v>
      </c>
      <c r="B225" t="s">
        <v>110</v>
      </c>
      <c r="C225" t="s">
        <v>2</v>
      </c>
      <c r="D225" t="s">
        <v>744</v>
      </c>
      <c r="E225" t="s">
        <v>4</v>
      </c>
      <c r="F225" t="s">
        <v>5</v>
      </c>
      <c r="G225" t="s">
        <v>745</v>
      </c>
      <c r="H225" t="s">
        <v>746</v>
      </c>
      <c r="I225" s="3">
        <v>45995</v>
      </c>
      <c r="J225" s="3">
        <v>46007</v>
      </c>
      <c r="K225" s="3">
        <v>46052</v>
      </c>
      <c r="L225" t="s">
        <v>0</v>
      </c>
      <c r="M225" t="s">
        <v>0</v>
      </c>
      <c r="N225" s="4">
        <v>-1416217</v>
      </c>
      <c r="O225" t="s">
        <v>8</v>
      </c>
      <c r="P225" t="s">
        <v>9</v>
      </c>
      <c r="Q225" s="3"/>
      <c r="R225" t="s">
        <v>0</v>
      </c>
      <c r="S225" t="s">
        <v>11</v>
      </c>
    </row>
    <row r="226" spans="1:19" ht="14.1" customHeight="1" outlineLevel="2" x14ac:dyDescent="0.2">
      <c r="A226" s="2" t="s">
        <v>0</v>
      </c>
      <c r="B226" t="s">
        <v>359</v>
      </c>
      <c r="C226" t="s">
        <v>2</v>
      </c>
      <c r="D226" t="s">
        <v>747</v>
      </c>
      <c r="E226" t="s">
        <v>4</v>
      </c>
      <c r="F226" t="s">
        <v>5</v>
      </c>
      <c r="G226" t="s">
        <v>748</v>
      </c>
      <c r="H226" t="s">
        <v>749</v>
      </c>
      <c r="I226" s="3">
        <v>45996</v>
      </c>
      <c r="J226" s="3">
        <v>45996</v>
      </c>
      <c r="K226" s="3">
        <v>46041</v>
      </c>
      <c r="L226" t="s">
        <v>0</v>
      </c>
      <c r="M226" t="s">
        <v>0</v>
      </c>
      <c r="N226" s="4">
        <v>-2104682</v>
      </c>
      <c r="O226" t="s">
        <v>8</v>
      </c>
      <c r="P226" t="s">
        <v>9</v>
      </c>
      <c r="Q226" s="3"/>
      <c r="R226" t="s">
        <v>0</v>
      </c>
      <c r="S226" t="s">
        <v>11</v>
      </c>
    </row>
    <row r="227" spans="1:19" ht="14.1" customHeight="1" outlineLevel="2" x14ac:dyDescent="0.2">
      <c r="A227" s="2" t="s">
        <v>0</v>
      </c>
      <c r="B227" t="s">
        <v>55</v>
      </c>
      <c r="C227" t="s">
        <v>2</v>
      </c>
      <c r="D227" t="s">
        <v>750</v>
      </c>
      <c r="E227" t="s">
        <v>4</v>
      </c>
      <c r="F227" t="s">
        <v>5</v>
      </c>
      <c r="G227" t="s">
        <v>751</v>
      </c>
      <c r="H227" t="s">
        <v>752</v>
      </c>
      <c r="I227" s="3">
        <v>45996</v>
      </c>
      <c r="J227" s="3">
        <v>45997</v>
      </c>
      <c r="K227" s="3">
        <v>46042</v>
      </c>
      <c r="L227" t="s">
        <v>0</v>
      </c>
      <c r="M227" t="s">
        <v>0</v>
      </c>
      <c r="N227" s="4">
        <v>-3527436</v>
      </c>
      <c r="O227" t="s">
        <v>8</v>
      </c>
      <c r="P227" t="s">
        <v>9</v>
      </c>
      <c r="Q227" s="3"/>
      <c r="R227" t="s">
        <v>0</v>
      </c>
      <c r="S227" t="s">
        <v>11</v>
      </c>
    </row>
    <row r="228" spans="1:19" ht="14.1" customHeight="1" outlineLevel="2" x14ac:dyDescent="0.2">
      <c r="A228" s="2" t="s">
        <v>0</v>
      </c>
      <c r="B228" t="s">
        <v>44</v>
      </c>
      <c r="C228" t="s">
        <v>2</v>
      </c>
      <c r="D228" t="s">
        <v>753</v>
      </c>
      <c r="E228" t="s">
        <v>4</v>
      </c>
      <c r="F228" t="s">
        <v>5</v>
      </c>
      <c r="G228" t="s">
        <v>754</v>
      </c>
      <c r="H228" t="s">
        <v>755</v>
      </c>
      <c r="I228" s="3">
        <v>45996</v>
      </c>
      <c r="J228" s="3">
        <v>45997</v>
      </c>
      <c r="K228" s="3">
        <v>46042</v>
      </c>
      <c r="L228" t="s">
        <v>0</v>
      </c>
      <c r="M228" t="s">
        <v>0</v>
      </c>
      <c r="N228" s="4">
        <v>-5528848</v>
      </c>
      <c r="O228" t="s">
        <v>8</v>
      </c>
      <c r="P228" t="s">
        <v>9</v>
      </c>
      <c r="Q228" s="3"/>
      <c r="R228" t="s">
        <v>0</v>
      </c>
      <c r="S228" t="s">
        <v>11</v>
      </c>
    </row>
    <row r="229" spans="1:19" ht="14.1" customHeight="1" outlineLevel="2" x14ac:dyDescent="0.2">
      <c r="A229" s="2" t="s">
        <v>0</v>
      </c>
      <c r="B229" t="s">
        <v>149</v>
      </c>
      <c r="C229" t="s">
        <v>2</v>
      </c>
      <c r="D229" t="s">
        <v>756</v>
      </c>
      <c r="E229" t="s">
        <v>4</v>
      </c>
      <c r="F229" t="s">
        <v>5</v>
      </c>
      <c r="G229" t="s">
        <v>757</v>
      </c>
      <c r="H229" t="s">
        <v>758</v>
      </c>
      <c r="I229" s="3">
        <v>45996</v>
      </c>
      <c r="J229" s="3">
        <v>45997</v>
      </c>
      <c r="K229" s="3">
        <v>46042</v>
      </c>
      <c r="L229" t="s">
        <v>0</v>
      </c>
      <c r="M229" t="s">
        <v>0</v>
      </c>
      <c r="N229" s="4">
        <v>-2398853</v>
      </c>
      <c r="O229" t="s">
        <v>8</v>
      </c>
      <c r="P229" t="s">
        <v>9</v>
      </c>
      <c r="Q229" s="3"/>
      <c r="R229" t="s">
        <v>0</v>
      </c>
      <c r="S229" t="s">
        <v>11</v>
      </c>
    </row>
    <row r="230" spans="1:19" ht="14.1" customHeight="1" outlineLevel="2" x14ac:dyDescent="0.2">
      <c r="A230" s="2" t="s">
        <v>0</v>
      </c>
      <c r="B230" t="s">
        <v>67</v>
      </c>
      <c r="C230" t="s">
        <v>2</v>
      </c>
      <c r="D230" t="s">
        <v>759</v>
      </c>
      <c r="E230" t="s">
        <v>4</v>
      </c>
      <c r="F230" t="s">
        <v>5</v>
      </c>
      <c r="G230" t="s">
        <v>760</v>
      </c>
      <c r="H230" t="s">
        <v>761</v>
      </c>
      <c r="I230" s="3">
        <v>45996</v>
      </c>
      <c r="J230" s="3">
        <v>45997</v>
      </c>
      <c r="K230" s="3">
        <v>46042</v>
      </c>
      <c r="L230" t="s">
        <v>0</v>
      </c>
      <c r="M230" t="s">
        <v>0</v>
      </c>
      <c r="N230" s="4">
        <v>-1348207</v>
      </c>
      <c r="O230" t="s">
        <v>8</v>
      </c>
      <c r="P230" t="s">
        <v>9</v>
      </c>
      <c r="Q230" s="3"/>
      <c r="R230" t="s">
        <v>0</v>
      </c>
      <c r="S230" t="s">
        <v>11</v>
      </c>
    </row>
    <row r="231" spans="1:19" ht="14.1" customHeight="1" outlineLevel="2" x14ac:dyDescent="0.2">
      <c r="A231" s="2" t="s">
        <v>0</v>
      </c>
      <c r="B231" t="s">
        <v>67</v>
      </c>
      <c r="C231" t="s">
        <v>2</v>
      </c>
      <c r="D231" t="s">
        <v>762</v>
      </c>
      <c r="E231" t="s">
        <v>4</v>
      </c>
      <c r="F231" t="s">
        <v>5</v>
      </c>
      <c r="G231" t="s">
        <v>763</v>
      </c>
      <c r="H231" t="s">
        <v>764</v>
      </c>
      <c r="I231" s="3">
        <v>45996</v>
      </c>
      <c r="J231" s="3">
        <v>45997</v>
      </c>
      <c r="K231" s="3">
        <v>46042</v>
      </c>
      <c r="L231" t="s">
        <v>0</v>
      </c>
      <c r="M231" t="s">
        <v>0</v>
      </c>
      <c r="N231" s="4">
        <v>-2396019</v>
      </c>
      <c r="O231" t="s">
        <v>8</v>
      </c>
      <c r="P231" t="s">
        <v>9</v>
      </c>
      <c r="Q231" s="3"/>
      <c r="R231" t="s">
        <v>0</v>
      </c>
      <c r="S231" t="s">
        <v>11</v>
      </c>
    </row>
    <row r="232" spans="1:19" ht="14.1" customHeight="1" outlineLevel="2" x14ac:dyDescent="0.2">
      <c r="A232" s="2" t="s">
        <v>0</v>
      </c>
      <c r="B232" t="s">
        <v>145</v>
      </c>
      <c r="C232" t="s">
        <v>2</v>
      </c>
      <c r="D232" t="s">
        <v>765</v>
      </c>
      <c r="E232" t="s">
        <v>4</v>
      </c>
      <c r="F232" t="s">
        <v>5</v>
      </c>
      <c r="G232" t="s">
        <v>766</v>
      </c>
      <c r="H232" t="s">
        <v>767</v>
      </c>
      <c r="I232" s="3">
        <v>45996</v>
      </c>
      <c r="J232" s="3">
        <v>45997</v>
      </c>
      <c r="K232" s="3">
        <v>46042</v>
      </c>
      <c r="L232" t="s">
        <v>0</v>
      </c>
      <c r="M232" t="s">
        <v>0</v>
      </c>
      <c r="N232" s="4">
        <v>-1348207</v>
      </c>
      <c r="O232" t="s">
        <v>8</v>
      </c>
      <c r="P232" t="s">
        <v>9</v>
      </c>
      <c r="Q232" s="3"/>
      <c r="R232" t="s">
        <v>0</v>
      </c>
      <c r="S232" t="s">
        <v>11</v>
      </c>
    </row>
    <row r="233" spans="1:19" ht="14.1" customHeight="1" outlineLevel="2" x14ac:dyDescent="0.2">
      <c r="A233" s="2" t="s">
        <v>0</v>
      </c>
      <c r="B233" t="s">
        <v>91</v>
      </c>
      <c r="C233" t="s">
        <v>2</v>
      </c>
      <c r="D233" t="s">
        <v>768</v>
      </c>
      <c r="E233" t="s">
        <v>4</v>
      </c>
      <c r="F233" t="s">
        <v>5</v>
      </c>
      <c r="G233" t="s">
        <v>769</v>
      </c>
      <c r="H233" t="s">
        <v>770</v>
      </c>
      <c r="I233" s="3">
        <v>45996</v>
      </c>
      <c r="J233" s="3">
        <v>45997</v>
      </c>
      <c r="K233" s="3">
        <v>46042</v>
      </c>
      <c r="L233" t="s">
        <v>0</v>
      </c>
      <c r="M233" t="s">
        <v>0</v>
      </c>
      <c r="N233" s="4">
        <v>-2193052</v>
      </c>
      <c r="O233" t="s">
        <v>8</v>
      </c>
      <c r="P233" t="s">
        <v>9</v>
      </c>
      <c r="Q233" s="3"/>
      <c r="R233" t="s">
        <v>0</v>
      </c>
      <c r="S233" t="s">
        <v>11</v>
      </c>
    </row>
    <row r="234" spans="1:19" ht="14.1" customHeight="1" outlineLevel="2" x14ac:dyDescent="0.2">
      <c r="A234" s="2" t="s">
        <v>0</v>
      </c>
      <c r="B234" t="s">
        <v>145</v>
      </c>
      <c r="C234" t="s">
        <v>2</v>
      </c>
      <c r="D234" t="s">
        <v>771</v>
      </c>
      <c r="E234" t="s">
        <v>4</v>
      </c>
      <c r="F234" t="s">
        <v>5</v>
      </c>
      <c r="G234" t="s">
        <v>772</v>
      </c>
      <c r="H234" t="s">
        <v>773</v>
      </c>
      <c r="I234" s="3">
        <v>45996</v>
      </c>
      <c r="J234" s="3">
        <v>45997</v>
      </c>
      <c r="K234" s="3">
        <v>46042</v>
      </c>
      <c r="L234" t="s">
        <v>0</v>
      </c>
      <c r="M234" t="s">
        <v>0</v>
      </c>
      <c r="N234" s="4">
        <v>-2398853</v>
      </c>
      <c r="O234" t="s">
        <v>8</v>
      </c>
      <c r="P234" t="s">
        <v>9</v>
      </c>
      <c r="Q234" s="3"/>
      <c r="R234" t="s">
        <v>0</v>
      </c>
      <c r="S234" t="s">
        <v>11</v>
      </c>
    </row>
    <row r="235" spans="1:19" ht="14.1" customHeight="1" outlineLevel="2" x14ac:dyDescent="0.2">
      <c r="A235" s="2" t="s">
        <v>0</v>
      </c>
      <c r="B235" t="s">
        <v>114</v>
      </c>
      <c r="C235" t="s">
        <v>2</v>
      </c>
      <c r="D235" t="s">
        <v>774</v>
      </c>
      <c r="E235" t="s">
        <v>4</v>
      </c>
      <c r="F235" t="s">
        <v>5</v>
      </c>
      <c r="G235" t="s">
        <v>775</v>
      </c>
      <c r="H235" t="s">
        <v>776</v>
      </c>
      <c r="I235" s="3">
        <v>45997</v>
      </c>
      <c r="J235" s="3">
        <v>46001</v>
      </c>
      <c r="K235" s="3">
        <v>46046</v>
      </c>
      <c r="L235" t="s">
        <v>0</v>
      </c>
      <c r="M235" t="s">
        <v>0</v>
      </c>
      <c r="N235" s="4">
        <v>-1348207</v>
      </c>
      <c r="O235" t="s">
        <v>8</v>
      </c>
      <c r="P235" t="s">
        <v>9</v>
      </c>
      <c r="Q235" s="3"/>
      <c r="R235" t="s">
        <v>0</v>
      </c>
      <c r="S235" t="s">
        <v>11</v>
      </c>
    </row>
    <row r="236" spans="1:19" ht="14.1" customHeight="1" outlineLevel="2" x14ac:dyDescent="0.2">
      <c r="A236" s="2" t="s">
        <v>0</v>
      </c>
      <c r="B236" t="s">
        <v>21</v>
      </c>
      <c r="C236" t="s">
        <v>2</v>
      </c>
      <c r="D236" t="s">
        <v>777</v>
      </c>
      <c r="E236" t="s">
        <v>4</v>
      </c>
      <c r="F236" t="s">
        <v>5</v>
      </c>
      <c r="G236" t="s">
        <v>778</v>
      </c>
      <c r="H236" t="s">
        <v>779</v>
      </c>
      <c r="I236" s="3">
        <v>45997</v>
      </c>
      <c r="J236" s="3">
        <v>46001</v>
      </c>
      <c r="K236" s="3">
        <v>46046</v>
      </c>
      <c r="L236" t="s">
        <v>0</v>
      </c>
      <c r="M236" t="s">
        <v>0</v>
      </c>
      <c r="N236" s="4">
        <v>-1348207</v>
      </c>
      <c r="O236" t="s">
        <v>8</v>
      </c>
      <c r="P236" t="s">
        <v>9</v>
      </c>
      <c r="Q236" s="3"/>
      <c r="R236" t="s">
        <v>0</v>
      </c>
      <c r="S236" t="s">
        <v>11</v>
      </c>
    </row>
    <row r="237" spans="1:19" ht="14.1" customHeight="1" outlineLevel="2" x14ac:dyDescent="0.2">
      <c r="A237" s="2" t="s">
        <v>0</v>
      </c>
      <c r="B237" t="s">
        <v>21</v>
      </c>
      <c r="C237" t="s">
        <v>2</v>
      </c>
      <c r="D237" t="s">
        <v>780</v>
      </c>
      <c r="E237" t="s">
        <v>4</v>
      </c>
      <c r="F237" t="s">
        <v>5</v>
      </c>
      <c r="G237" t="s">
        <v>781</v>
      </c>
      <c r="H237" t="s">
        <v>782</v>
      </c>
      <c r="I237" s="3">
        <v>45997</v>
      </c>
      <c r="J237" s="3">
        <v>46001</v>
      </c>
      <c r="K237" s="3">
        <v>46046</v>
      </c>
      <c r="L237" t="s">
        <v>0</v>
      </c>
      <c r="M237" t="s">
        <v>0</v>
      </c>
      <c r="N237" s="4">
        <v>-2450330</v>
      </c>
      <c r="O237" t="s">
        <v>8</v>
      </c>
      <c r="P237" t="s">
        <v>9</v>
      </c>
      <c r="Q237" s="3"/>
      <c r="R237" t="s">
        <v>0</v>
      </c>
      <c r="S237" t="s">
        <v>11</v>
      </c>
    </row>
    <row r="238" spans="1:19" ht="14.1" customHeight="1" outlineLevel="2" x14ac:dyDescent="0.2">
      <c r="A238" s="2" t="s">
        <v>0</v>
      </c>
      <c r="B238" t="s">
        <v>160</v>
      </c>
      <c r="C238" t="s">
        <v>2</v>
      </c>
      <c r="D238" t="s">
        <v>783</v>
      </c>
      <c r="E238" t="s">
        <v>4</v>
      </c>
      <c r="F238" t="s">
        <v>5</v>
      </c>
      <c r="G238" t="s">
        <v>784</v>
      </c>
      <c r="H238" t="s">
        <v>785</v>
      </c>
      <c r="I238" s="3">
        <v>45997</v>
      </c>
      <c r="J238" s="3">
        <v>46001</v>
      </c>
      <c r="K238" s="3">
        <v>46046</v>
      </c>
      <c r="L238" t="s">
        <v>0</v>
      </c>
      <c r="M238" t="s">
        <v>0</v>
      </c>
      <c r="N238" s="4">
        <v>-1348207</v>
      </c>
      <c r="O238" t="s">
        <v>8</v>
      </c>
      <c r="P238" t="s">
        <v>9</v>
      </c>
      <c r="Q238" s="3"/>
      <c r="R238" t="s">
        <v>0</v>
      </c>
      <c r="S238" t="s">
        <v>11</v>
      </c>
    </row>
    <row r="239" spans="1:19" ht="14.1" customHeight="1" outlineLevel="2" x14ac:dyDescent="0.2">
      <c r="A239" s="2" t="s">
        <v>0</v>
      </c>
      <c r="B239" t="s">
        <v>160</v>
      </c>
      <c r="C239" t="s">
        <v>2</v>
      </c>
      <c r="D239" t="s">
        <v>786</v>
      </c>
      <c r="E239" t="s">
        <v>4</v>
      </c>
      <c r="F239" t="s">
        <v>5</v>
      </c>
      <c r="G239" t="s">
        <v>787</v>
      </c>
      <c r="H239" t="s">
        <v>788</v>
      </c>
      <c r="I239" s="3">
        <v>45997</v>
      </c>
      <c r="J239" s="3">
        <v>46001</v>
      </c>
      <c r="K239" s="3">
        <v>46046</v>
      </c>
      <c r="L239" t="s">
        <v>0</v>
      </c>
      <c r="M239" t="s">
        <v>0</v>
      </c>
      <c r="N239" s="4">
        <v>-1199426</v>
      </c>
      <c r="O239" t="s">
        <v>8</v>
      </c>
      <c r="P239" t="s">
        <v>9</v>
      </c>
      <c r="Q239" s="3"/>
      <c r="R239" t="s">
        <v>0</v>
      </c>
      <c r="S239" t="s">
        <v>11</v>
      </c>
    </row>
    <row r="240" spans="1:19" ht="14.1" customHeight="1" outlineLevel="2" x14ac:dyDescent="0.2">
      <c r="A240" s="2" t="s">
        <v>0</v>
      </c>
      <c r="B240" t="s">
        <v>481</v>
      </c>
      <c r="C240" t="s">
        <v>2</v>
      </c>
      <c r="D240" t="s">
        <v>789</v>
      </c>
      <c r="E240" t="s">
        <v>4</v>
      </c>
      <c r="F240" t="s">
        <v>5</v>
      </c>
      <c r="G240" t="s">
        <v>790</v>
      </c>
      <c r="H240" t="s">
        <v>791</v>
      </c>
      <c r="I240" s="3">
        <v>45999</v>
      </c>
      <c r="J240" s="3">
        <v>46001</v>
      </c>
      <c r="K240" s="3">
        <v>46046</v>
      </c>
      <c r="L240" t="s">
        <v>0</v>
      </c>
      <c r="M240" t="s">
        <v>0</v>
      </c>
      <c r="N240" s="4">
        <v>-4200664</v>
      </c>
      <c r="O240" t="s">
        <v>8</v>
      </c>
      <c r="P240" t="s">
        <v>9</v>
      </c>
      <c r="Q240" s="3"/>
      <c r="R240" t="s">
        <v>0</v>
      </c>
      <c r="S240" t="s">
        <v>11</v>
      </c>
    </row>
    <row r="241" spans="1:19" ht="14.1" customHeight="1" outlineLevel="2" x14ac:dyDescent="0.2">
      <c r="A241" s="2" t="s">
        <v>0</v>
      </c>
      <c r="B241" t="s">
        <v>245</v>
      </c>
      <c r="C241" t="s">
        <v>2</v>
      </c>
      <c r="D241" t="s">
        <v>792</v>
      </c>
      <c r="E241" t="s">
        <v>4</v>
      </c>
      <c r="F241" t="s">
        <v>5</v>
      </c>
      <c r="G241" t="s">
        <v>793</v>
      </c>
      <c r="H241" t="s">
        <v>794</v>
      </c>
      <c r="I241" s="3">
        <v>45999</v>
      </c>
      <c r="J241" s="3">
        <v>46001</v>
      </c>
      <c r="K241" s="3">
        <v>46046</v>
      </c>
      <c r="L241" t="s">
        <v>0</v>
      </c>
      <c r="M241" t="s">
        <v>0</v>
      </c>
      <c r="N241" s="4">
        <v>-1781788</v>
      </c>
      <c r="O241" t="s">
        <v>8</v>
      </c>
      <c r="P241" t="s">
        <v>9</v>
      </c>
      <c r="Q241" s="3"/>
      <c r="R241" t="s">
        <v>0</v>
      </c>
      <c r="S241" t="s">
        <v>11</v>
      </c>
    </row>
    <row r="242" spans="1:19" ht="14.1" customHeight="1" outlineLevel="2" x14ac:dyDescent="0.2">
      <c r="A242" s="2" t="s">
        <v>0</v>
      </c>
      <c r="B242" t="s">
        <v>795</v>
      </c>
      <c r="C242" t="s">
        <v>2</v>
      </c>
      <c r="D242" t="s">
        <v>796</v>
      </c>
      <c r="E242" t="s">
        <v>4</v>
      </c>
      <c r="F242" t="s">
        <v>5</v>
      </c>
      <c r="G242" t="s">
        <v>797</v>
      </c>
      <c r="H242" t="s">
        <v>798</v>
      </c>
      <c r="I242" s="3">
        <v>45999</v>
      </c>
      <c r="J242" s="3">
        <v>46001</v>
      </c>
      <c r="K242" s="3">
        <v>46046</v>
      </c>
      <c r="L242" t="s">
        <v>0</v>
      </c>
      <c r="M242" t="s">
        <v>0</v>
      </c>
      <c r="N242" s="4">
        <v>-1199426</v>
      </c>
      <c r="O242" t="s">
        <v>8</v>
      </c>
      <c r="P242" t="s">
        <v>9</v>
      </c>
      <c r="Q242" s="3"/>
      <c r="R242" t="s">
        <v>0</v>
      </c>
      <c r="S242" t="s">
        <v>11</v>
      </c>
    </row>
    <row r="243" spans="1:19" ht="14.1" customHeight="1" outlineLevel="2" x14ac:dyDescent="0.2">
      <c r="A243" s="2" t="s">
        <v>0</v>
      </c>
      <c r="B243" t="s">
        <v>48</v>
      </c>
      <c r="C243" t="s">
        <v>2</v>
      </c>
      <c r="D243" t="s">
        <v>799</v>
      </c>
      <c r="E243" t="s">
        <v>4</v>
      </c>
      <c r="F243" t="s">
        <v>5</v>
      </c>
      <c r="G243" t="s">
        <v>800</v>
      </c>
      <c r="H243" t="s">
        <v>801</v>
      </c>
      <c r="I243" s="3">
        <v>45999</v>
      </c>
      <c r="J243" s="3">
        <v>46001</v>
      </c>
      <c r="K243" s="3">
        <v>46046</v>
      </c>
      <c r="L243" t="s">
        <v>0</v>
      </c>
      <c r="M243" t="s">
        <v>0</v>
      </c>
      <c r="N243" s="4">
        <v>-867162</v>
      </c>
      <c r="O243" t="s">
        <v>8</v>
      </c>
      <c r="P243" t="s">
        <v>9</v>
      </c>
      <c r="Q243" s="3"/>
      <c r="R243" t="s">
        <v>0</v>
      </c>
      <c r="S243" t="s">
        <v>11</v>
      </c>
    </row>
    <row r="244" spans="1:19" ht="14.1" customHeight="1" outlineLevel="2" x14ac:dyDescent="0.2">
      <c r="A244" s="2" t="s">
        <v>0</v>
      </c>
      <c r="B244" t="s">
        <v>17</v>
      </c>
      <c r="C244" t="s">
        <v>2</v>
      </c>
      <c r="D244" t="s">
        <v>802</v>
      </c>
      <c r="E244" t="s">
        <v>4</v>
      </c>
      <c r="F244" t="s">
        <v>5</v>
      </c>
      <c r="G244" t="s">
        <v>803</v>
      </c>
      <c r="H244" t="s">
        <v>804</v>
      </c>
      <c r="I244" s="3">
        <v>45999</v>
      </c>
      <c r="J244" s="3">
        <v>46001</v>
      </c>
      <c r="K244" s="3">
        <v>46046</v>
      </c>
      <c r="L244" t="s">
        <v>0</v>
      </c>
      <c r="M244" t="s">
        <v>0</v>
      </c>
      <c r="N244" s="4">
        <v>-3001238</v>
      </c>
      <c r="O244" t="s">
        <v>8</v>
      </c>
      <c r="P244" t="s">
        <v>9</v>
      </c>
      <c r="Q244" s="3"/>
      <c r="R244" t="s">
        <v>0</v>
      </c>
      <c r="S244" t="s">
        <v>11</v>
      </c>
    </row>
    <row r="245" spans="1:19" ht="14.1" customHeight="1" outlineLevel="2" x14ac:dyDescent="0.2">
      <c r="A245" s="2" t="s">
        <v>0</v>
      </c>
      <c r="B245" t="s">
        <v>79</v>
      </c>
      <c r="C245" t="s">
        <v>2</v>
      </c>
      <c r="D245" t="s">
        <v>805</v>
      </c>
      <c r="E245" t="s">
        <v>4</v>
      </c>
      <c r="F245" t="s">
        <v>5</v>
      </c>
      <c r="G245" t="s">
        <v>806</v>
      </c>
      <c r="H245" t="s">
        <v>807</v>
      </c>
      <c r="I245" s="3">
        <v>45999</v>
      </c>
      <c r="J245" s="3">
        <v>46001</v>
      </c>
      <c r="K245" s="3">
        <v>46046</v>
      </c>
      <c r="L245" t="s">
        <v>0</v>
      </c>
      <c r="M245" t="s">
        <v>0</v>
      </c>
      <c r="N245" s="4">
        <v>-1348207</v>
      </c>
      <c r="O245" t="s">
        <v>8</v>
      </c>
      <c r="P245" t="s">
        <v>9</v>
      </c>
      <c r="Q245" s="3"/>
      <c r="R245" t="s">
        <v>0</v>
      </c>
      <c r="S245" t="s">
        <v>11</v>
      </c>
    </row>
    <row r="246" spans="1:19" ht="14.1" customHeight="1" outlineLevel="2" x14ac:dyDescent="0.2">
      <c r="A246" s="2" t="s">
        <v>0</v>
      </c>
      <c r="B246" t="s">
        <v>71</v>
      </c>
      <c r="C246" t="s">
        <v>2</v>
      </c>
      <c r="D246" t="s">
        <v>808</v>
      </c>
      <c r="E246" t="s">
        <v>4</v>
      </c>
      <c r="F246" t="s">
        <v>5</v>
      </c>
      <c r="G246" t="s">
        <v>809</v>
      </c>
      <c r="H246" t="s">
        <v>810</v>
      </c>
      <c r="I246" s="3">
        <v>45999</v>
      </c>
      <c r="J246" s="3">
        <v>46001</v>
      </c>
      <c r="K246" s="3">
        <v>46046</v>
      </c>
      <c r="L246" t="s">
        <v>0</v>
      </c>
      <c r="M246" t="s">
        <v>0</v>
      </c>
      <c r="N246" s="4">
        <v>-2283379</v>
      </c>
      <c r="O246" t="s">
        <v>8</v>
      </c>
      <c r="P246" t="s">
        <v>9</v>
      </c>
      <c r="Q246" s="3"/>
      <c r="R246" t="s">
        <v>0</v>
      </c>
      <c r="S246" t="s">
        <v>11</v>
      </c>
    </row>
    <row r="247" spans="1:19" ht="14.1" customHeight="1" outlineLevel="2" x14ac:dyDescent="0.2">
      <c r="A247" s="2" t="s">
        <v>0</v>
      </c>
      <c r="B247" t="s">
        <v>79</v>
      </c>
      <c r="C247" t="s">
        <v>2</v>
      </c>
      <c r="D247" t="s">
        <v>811</v>
      </c>
      <c r="E247" t="s">
        <v>4</v>
      </c>
      <c r="F247" t="s">
        <v>5</v>
      </c>
      <c r="G247" t="s">
        <v>812</v>
      </c>
      <c r="H247" t="s">
        <v>813</v>
      </c>
      <c r="I247" s="3">
        <v>45999</v>
      </c>
      <c r="J247" s="3">
        <v>46001</v>
      </c>
      <c r="K247" s="3">
        <v>46046</v>
      </c>
      <c r="L247" t="s">
        <v>0</v>
      </c>
      <c r="M247" t="s">
        <v>0</v>
      </c>
      <c r="N247" s="4">
        <v>-1416217</v>
      </c>
      <c r="O247" t="s">
        <v>8</v>
      </c>
      <c r="P247" t="s">
        <v>9</v>
      </c>
      <c r="Q247" s="3"/>
      <c r="R247" t="s">
        <v>0</v>
      </c>
      <c r="S247" t="s">
        <v>11</v>
      </c>
    </row>
    <row r="248" spans="1:19" ht="14.1" customHeight="1" outlineLevel="2" x14ac:dyDescent="0.2">
      <c r="A248" s="2" t="s">
        <v>0</v>
      </c>
      <c r="B248" t="s">
        <v>59</v>
      </c>
      <c r="C248" t="s">
        <v>2</v>
      </c>
      <c r="D248" t="s">
        <v>814</v>
      </c>
      <c r="E248" t="s">
        <v>4</v>
      </c>
      <c r="F248" t="s">
        <v>5</v>
      </c>
      <c r="G248" t="s">
        <v>815</v>
      </c>
      <c r="H248" t="s">
        <v>816</v>
      </c>
      <c r="I248" s="3">
        <v>45999</v>
      </c>
      <c r="J248" s="3">
        <v>46001</v>
      </c>
      <c r="K248" s="3">
        <v>46046</v>
      </c>
      <c r="L248" t="s">
        <v>0</v>
      </c>
      <c r="M248" t="s">
        <v>0</v>
      </c>
      <c r="N248" s="4">
        <v>-2764424</v>
      </c>
      <c r="O248" t="s">
        <v>8</v>
      </c>
      <c r="P248" t="s">
        <v>9</v>
      </c>
      <c r="Q248" s="3"/>
      <c r="R248" t="s">
        <v>0</v>
      </c>
      <c r="S248" t="s">
        <v>11</v>
      </c>
    </row>
    <row r="249" spans="1:19" ht="14.1" customHeight="1" outlineLevel="2" x14ac:dyDescent="0.2">
      <c r="A249" s="2" t="s">
        <v>0</v>
      </c>
      <c r="B249" t="s">
        <v>83</v>
      </c>
      <c r="C249" t="s">
        <v>2</v>
      </c>
      <c r="D249" t="s">
        <v>817</v>
      </c>
      <c r="E249" t="s">
        <v>4</v>
      </c>
      <c r="F249" t="s">
        <v>5</v>
      </c>
      <c r="G249" t="s">
        <v>818</v>
      </c>
      <c r="H249" t="s">
        <v>819</v>
      </c>
      <c r="I249" s="3">
        <v>45999</v>
      </c>
      <c r="J249" s="3">
        <v>46001</v>
      </c>
      <c r="K249" s="3">
        <v>46046</v>
      </c>
      <c r="L249" t="s">
        <v>0</v>
      </c>
      <c r="M249" t="s">
        <v>0</v>
      </c>
      <c r="N249" s="4">
        <v>-1416217</v>
      </c>
      <c r="O249" t="s">
        <v>8</v>
      </c>
      <c r="P249" t="s">
        <v>9</v>
      </c>
      <c r="Q249" s="3"/>
      <c r="R249" t="s">
        <v>0</v>
      </c>
      <c r="S249" t="s">
        <v>11</v>
      </c>
    </row>
    <row r="250" spans="1:19" ht="14.1" customHeight="1" outlineLevel="2" x14ac:dyDescent="0.2">
      <c r="A250" s="2" t="s">
        <v>0</v>
      </c>
      <c r="B250" t="s">
        <v>403</v>
      </c>
      <c r="C250" t="s">
        <v>2</v>
      </c>
      <c r="D250" t="s">
        <v>820</v>
      </c>
      <c r="E250" t="s">
        <v>4</v>
      </c>
      <c r="F250" t="s">
        <v>5</v>
      </c>
      <c r="G250" t="s">
        <v>821</v>
      </c>
      <c r="H250" t="s">
        <v>822</v>
      </c>
      <c r="I250" s="3">
        <v>45999</v>
      </c>
      <c r="J250" s="3">
        <v>46001</v>
      </c>
      <c r="K250" s="3">
        <v>46046</v>
      </c>
      <c r="L250" t="s">
        <v>0</v>
      </c>
      <c r="M250" t="s">
        <v>0</v>
      </c>
      <c r="N250" s="4">
        <v>-1083953</v>
      </c>
      <c r="O250" t="s">
        <v>8</v>
      </c>
      <c r="P250" t="s">
        <v>9</v>
      </c>
      <c r="Q250" s="3"/>
      <c r="R250" t="s">
        <v>0</v>
      </c>
      <c r="S250" t="s">
        <v>11</v>
      </c>
    </row>
    <row r="251" spans="1:19" ht="14.1" customHeight="1" outlineLevel="2" x14ac:dyDescent="0.2">
      <c r="A251" s="2" t="s">
        <v>0</v>
      </c>
      <c r="B251" t="s">
        <v>393</v>
      </c>
      <c r="C251" t="s">
        <v>2</v>
      </c>
      <c r="D251" t="s">
        <v>823</v>
      </c>
      <c r="E251" t="s">
        <v>4</v>
      </c>
      <c r="F251" t="s">
        <v>5</v>
      </c>
      <c r="G251" t="s">
        <v>824</v>
      </c>
      <c r="H251" t="s">
        <v>825</v>
      </c>
      <c r="I251" s="3">
        <v>45999</v>
      </c>
      <c r="J251" s="3">
        <v>46001</v>
      </c>
      <c r="K251" s="3">
        <v>46046</v>
      </c>
      <c r="L251" t="s">
        <v>0</v>
      </c>
      <c r="M251" t="s">
        <v>0</v>
      </c>
      <c r="N251" s="4">
        <v>-1416217</v>
      </c>
      <c r="O251" t="s">
        <v>8</v>
      </c>
      <c r="P251" t="s">
        <v>9</v>
      </c>
      <c r="Q251" s="3"/>
      <c r="R251" t="s">
        <v>0</v>
      </c>
      <c r="S251" t="s">
        <v>11</v>
      </c>
    </row>
    <row r="252" spans="1:19" ht="14.1" customHeight="1" outlineLevel="2" x14ac:dyDescent="0.2">
      <c r="A252" s="2" t="s">
        <v>0</v>
      </c>
      <c r="B252" t="s">
        <v>75</v>
      </c>
      <c r="C252" t="s">
        <v>2</v>
      </c>
      <c r="D252" t="s">
        <v>826</v>
      </c>
      <c r="E252" t="s">
        <v>4</v>
      </c>
      <c r="F252" t="s">
        <v>5</v>
      </c>
      <c r="G252" t="s">
        <v>827</v>
      </c>
      <c r="H252" t="s">
        <v>828</v>
      </c>
      <c r="I252" s="3">
        <v>45999</v>
      </c>
      <c r="J252" s="3">
        <v>46001</v>
      </c>
      <c r="K252" s="3">
        <v>46046</v>
      </c>
      <c r="L252" t="s">
        <v>0</v>
      </c>
      <c r="M252" t="s">
        <v>0</v>
      </c>
      <c r="N252" s="4">
        <v>-1416217</v>
      </c>
      <c r="O252" t="s">
        <v>8</v>
      </c>
      <c r="P252" t="s">
        <v>9</v>
      </c>
      <c r="Q252" s="3"/>
      <c r="R252" t="s">
        <v>0</v>
      </c>
      <c r="S252" t="s">
        <v>11</v>
      </c>
    </row>
    <row r="253" spans="1:19" ht="14.1" customHeight="1" outlineLevel="2" x14ac:dyDescent="0.2">
      <c r="A253" s="2" t="s">
        <v>0</v>
      </c>
      <c r="B253" t="s">
        <v>238</v>
      </c>
      <c r="C253" t="s">
        <v>2</v>
      </c>
      <c r="D253" t="s">
        <v>829</v>
      </c>
      <c r="E253" t="s">
        <v>4</v>
      </c>
      <c r="F253" t="s">
        <v>5</v>
      </c>
      <c r="G253" t="s">
        <v>830</v>
      </c>
      <c r="H253" t="s">
        <v>831</v>
      </c>
      <c r="I253" s="3">
        <v>45999</v>
      </c>
      <c r="J253" s="3">
        <v>46001</v>
      </c>
      <c r="K253" s="3">
        <v>46046</v>
      </c>
      <c r="L253" t="s">
        <v>0</v>
      </c>
      <c r="M253" t="s">
        <v>0</v>
      </c>
      <c r="N253" s="4">
        <v>-1416217</v>
      </c>
      <c r="O253" t="s">
        <v>8</v>
      </c>
      <c r="P253" t="s">
        <v>9</v>
      </c>
      <c r="Q253" s="3"/>
      <c r="R253" t="s">
        <v>0</v>
      </c>
      <c r="S253" t="s">
        <v>11</v>
      </c>
    </row>
    <row r="254" spans="1:19" ht="14.1" customHeight="1" outlineLevel="2" x14ac:dyDescent="0.2">
      <c r="A254" s="2" t="s">
        <v>0</v>
      </c>
      <c r="B254" t="s">
        <v>63</v>
      </c>
      <c r="C254" t="s">
        <v>2</v>
      </c>
      <c r="D254" t="s">
        <v>832</v>
      </c>
      <c r="E254" t="s">
        <v>4</v>
      </c>
      <c r="F254" t="s">
        <v>5</v>
      </c>
      <c r="G254" t="s">
        <v>833</v>
      </c>
      <c r="H254" t="s">
        <v>834</v>
      </c>
      <c r="I254" s="3">
        <v>45999</v>
      </c>
      <c r="J254" s="3">
        <v>46001</v>
      </c>
      <c r="K254" s="3">
        <v>46046</v>
      </c>
      <c r="L254" t="s">
        <v>0</v>
      </c>
      <c r="M254" t="s">
        <v>0</v>
      </c>
      <c r="N254" s="4">
        <v>-6741036</v>
      </c>
      <c r="O254" t="s">
        <v>8</v>
      </c>
      <c r="P254" t="s">
        <v>9</v>
      </c>
      <c r="Q254" s="3"/>
      <c r="R254" t="s">
        <v>0</v>
      </c>
      <c r="S254" t="s">
        <v>11</v>
      </c>
    </row>
    <row r="255" spans="1:19" ht="14.1" customHeight="1" outlineLevel="2" x14ac:dyDescent="0.2">
      <c r="A255" s="2" t="s">
        <v>0</v>
      </c>
      <c r="B255" t="s">
        <v>36</v>
      </c>
      <c r="C255" t="s">
        <v>2</v>
      </c>
      <c r="D255" t="s">
        <v>835</v>
      </c>
      <c r="E255" t="s">
        <v>4</v>
      </c>
      <c r="F255" t="s">
        <v>5</v>
      </c>
      <c r="G255" t="s">
        <v>836</v>
      </c>
      <c r="H255" t="s">
        <v>837</v>
      </c>
      <c r="I255" s="3">
        <v>45999</v>
      </c>
      <c r="J255" s="3">
        <v>46001</v>
      </c>
      <c r="K255" s="3">
        <v>46046</v>
      </c>
      <c r="L255" t="s">
        <v>0</v>
      </c>
      <c r="M255" t="s">
        <v>0</v>
      </c>
      <c r="N255" s="4">
        <v>-4541940</v>
      </c>
      <c r="O255" t="s">
        <v>8</v>
      </c>
      <c r="P255" t="s">
        <v>9</v>
      </c>
      <c r="Q255" s="3"/>
      <c r="R255" t="s">
        <v>0</v>
      </c>
      <c r="S255" t="s">
        <v>11</v>
      </c>
    </row>
    <row r="256" spans="1:19" ht="14.1" customHeight="1" outlineLevel="2" x14ac:dyDescent="0.2">
      <c r="A256" s="2" t="s">
        <v>0</v>
      </c>
      <c r="B256" t="s">
        <v>87</v>
      </c>
      <c r="C256" t="s">
        <v>2</v>
      </c>
      <c r="D256" t="s">
        <v>838</v>
      </c>
      <c r="E256" t="s">
        <v>4</v>
      </c>
      <c r="F256" t="s">
        <v>5</v>
      </c>
      <c r="G256" t="s">
        <v>839</v>
      </c>
      <c r="H256" t="s">
        <v>840</v>
      </c>
      <c r="I256" s="3">
        <v>45999</v>
      </c>
      <c r="J256" s="3">
        <v>46002</v>
      </c>
      <c r="K256" s="3">
        <v>46047</v>
      </c>
      <c r="L256" t="s">
        <v>0</v>
      </c>
      <c r="M256" t="s">
        <v>0</v>
      </c>
      <c r="N256" s="4">
        <v>-1083953</v>
      </c>
      <c r="O256" t="s">
        <v>8</v>
      </c>
      <c r="P256" t="s">
        <v>9</v>
      </c>
      <c r="Q256" s="3"/>
      <c r="R256" t="s">
        <v>0</v>
      </c>
      <c r="S256" t="s">
        <v>11</v>
      </c>
    </row>
    <row r="257" spans="1:19" ht="14.1" customHeight="1" outlineLevel="2" x14ac:dyDescent="0.2">
      <c r="A257" s="2" t="s">
        <v>0</v>
      </c>
      <c r="B257" t="s">
        <v>255</v>
      </c>
      <c r="C257" t="s">
        <v>2</v>
      </c>
      <c r="D257" t="s">
        <v>841</v>
      </c>
      <c r="E257" t="s">
        <v>4</v>
      </c>
      <c r="F257" t="s">
        <v>5</v>
      </c>
      <c r="G257" t="s">
        <v>842</v>
      </c>
      <c r="H257" t="s">
        <v>843</v>
      </c>
      <c r="I257" s="3">
        <v>45999</v>
      </c>
      <c r="J257" s="3">
        <v>46002</v>
      </c>
      <c r="K257" s="3">
        <v>46047</v>
      </c>
      <c r="L257" t="s">
        <v>0</v>
      </c>
      <c r="M257" t="s">
        <v>0</v>
      </c>
      <c r="N257" s="4">
        <v>-1416217</v>
      </c>
      <c r="O257" t="s">
        <v>8</v>
      </c>
      <c r="P257" t="s">
        <v>9</v>
      </c>
      <c r="Q257" s="3"/>
      <c r="R257" t="s">
        <v>0</v>
      </c>
      <c r="S257" t="s">
        <v>11</v>
      </c>
    </row>
    <row r="258" spans="1:19" ht="14.1" customHeight="1" outlineLevel="2" x14ac:dyDescent="0.2">
      <c r="A258" s="2" t="s">
        <v>0</v>
      </c>
      <c r="B258" t="s">
        <v>719</v>
      </c>
      <c r="C258" t="s">
        <v>2</v>
      </c>
      <c r="D258" t="s">
        <v>844</v>
      </c>
      <c r="E258" t="s">
        <v>4</v>
      </c>
      <c r="F258" t="s">
        <v>5</v>
      </c>
      <c r="G258" t="s">
        <v>845</v>
      </c>
      <c r="H258" t="s">
        <v>846</v>
      </c>
      <c r="I258" s="3">
        <v>45999</v>
      </c>
      <c r="J258" s="3">
        <v>46002</v>
      </c>
      <c r="K258" s="3">
        <v>46047</v>
      </c>
      <c r="L258" t="s">
        <v>0</v>
      </c>
      <c r="M258" t="s">
        <v>0</v>
      </c>
      <c r="N258" s="4">
        <v>-2398853</v>
      </c>
      <c r="O258" t="s">
        <v>8</v>
      </c>
      <c r="P258" t="s">
        <v>9</v>
      </c>
      <c r="Q258" s="3"/>
      <c r="R258" t="s">
        <v>0</v>
      </c>
      <c r="S258" t="s">
        <v>11</v>
      </c>
    </row>
    <row r="259" spans="1:19" ht="14.1" customHeight="1" outlineLevel="2" x14ac:dyDescent="0.2">
      <c r="A259" s="2" t="s">
        <v>0</v>
      </c>
      <c r="B259" t="s">
        <v>95</v>
      </c>
      <c r="C259" t="s">
        <v>2</v>
      </c>
      <c r="D259" t="s">
        <v>847</v>
      </c>
      <c r="E259" t="s">
        <v>4</v>
      </c>
      <c r="F259" t="s">
        <v>5</v>
      </c>
      <c r="G259" t="s">
        <v>848</v>
      </c>
      <c r="H259" t="s">
        <v>849</v>
      </c>
      <c r="I259" s="3">
        <v>45999</v>
      </c>
      <c r="J259" s="3">
        <v>46002</v>
      </c>
      <c r="K259" s="3">
        <v>46047</v>
      </c>
      <c r="L259" t="s">
        <v>0</v>
      </c>
      <c r="M259" t="s">
        <v>0</v>
      </c>
      <c r="N259" s="4">
        <v>-1199426</v>
      </c>
      <c r="O259" t="s">
        <v>8</v>
      </c>
      <c r="P259" t="s">
        <v>9</v>
      </c>
      <c r="Q259" s="3"/>
      <c r="R259" t="s">
        <v>0</v>
      </c>
      <c r="S259" t="s">
        <v>11</v>
      </c>
    </row>
    <row r="260" spans="1:19" ht="14.1" customHeight="1" outlineLevel="2" x14ac:dyDescent="0.2">
      <c r="A260" s="2" t="s">
        <v>0</v>
      </c>
      <c r="B260" t="s">
        <v>12</v>
      </c>
      <c r="C260" t="s">
        <v>2</v>
      </c>
      <c r="D260" t="s">
        <v>850</v>
      </c>
      <c r="E260" t="s">
        <v>4</v>
      </c>
      <c r="F260" t="s">
        <v>5</v>
      </c>
      <c r="G260" t="s">
        <v>851</v>
      </c>
      <c r="H260" t="s">
        <v>852</v>
      </c>
      <c r="I260" s="3">
        <v>45999</v>
      </c>
      <c r="J260" s="3">
        <v>46002</v>
      </c>
      <c r="K260" s="3">
        <v>46047</v>
      </c>
      <c r="L260" t="s">
        <v>0</v>
      </c>
      <c r="M260" t="s">
        <v>0</v>
      </c>
      <c r="N260" s="4">
        <v>-1199426</v>
      </c>
      <c r="O260" t="s">
        <v>8</v>
      </c>
      <c r="P260" t="s">
        <v>9</v>
      </c>
      <c r="Q260" s="3"/>
      <c r="R260" t="s">
        <v>0</v>
      </c>
      <c r="S260" t="s">
        <v>11</v>
      </c>
    </row>
    <row r="261" spans="1:19" ht="14.1" customHeight="1" outlineLevel="2" x14ac:dyDescent="0.2">
      <c r="A261" s="2" t="s">
        <v>0</v>
      </c>
      <c r="B261" t="s">
        <v>377</v>
      </c>
      <c r="C261" t="s">
        <v>2</v>
      </c>
      <c r="D261" t="s">
        <v>853</v>
      </c>
      <c r="E261" t="s">
        <v>4</v>
      </c>
      <c r="F261" t="s">
        <v>5</v>
      </c>
      <c r="G261" t="s">
        <v>854</v>
      </c>
      <c r="H261" t="s">
        <v>855</v>
      </c>
      <c r="I261" s="3">
        <v>45999</v>
      </c>
      <c r="J261" s="3">
        <v>46002</v>
      </c>
      <c r="K261" s="3">
        <v>46047</v>
      </c>
      <c r="L261" t="s">
        <v>0</v>
      </c>
      <c r="M261" t="s">
        <v>0</v>
      </c>
      <c r="N261" s="4">
        <v>-1416217</v>
      </c>
      <c r="O261" t="s">
        <v>8</v>
      </c>
      <c r="P261" t="s">
        <v>9</v>
      </c>
      <c r="Q261" s="3"/>
      <c r="R261" t="s">
        <v>0</v>
      </c>
      <c r="S261" t="s">
        <v>11</v>
      </c>
    </row>
    <row r="262" spans="1:19" ht="14.1" customHeight="1" outlineLevel="2" x14ac:dyDescent="0.2">
      <c r="A262" s="2" t="s">
        <v>0</v>
      </c>
      <c r="B262" t="s">
        <v>99</v>
      </c>
      <c r="C262" t="s">
        <v>2</v>
      </c>
      <c r="D262" t="s">
        <v>856</v>
      </c>
      <c r="E262" t="s">
        <v>4</v>
      </c>
      <c r="F262" t="s">
        <v>5</v>
      </c>
      <c r="G262" t="s">
        <v>857</v>
      </c>
      <c r="H262" t="s">
        <v>858</v>
      </c>
      <c r="I262" s="3">
        <v>45999</v>
      </c>
      <c r="J262" s="3">
        <v>46003</v>
      </c>
      <c r="K262" s="3">
        <v>46048</v>
      </c>
      <c r="L262" t="s">
        <v>0</v>
      </c>
      <c r="M262" t="s">
        <v>0</v>
      </c>
      <c r="N262" s="4">
        <v>-1348207</v>
      </c>
      <c r="O262" t="s">
        <v>8</v>
      </c>
      <c r="P262" t="s">
        <v>9</v>
      </c>
      <c r="Q262" s="3"/>
      <c r="R262" t="s">
        <v>0</v>
      </c>
      <c r="S262" t="s">
        <v>11</v>
      </c>
    </row>
    <row r="263" spans="1:19" ht="14.1" customHeight="1" outlineLevel="2" x14ac:dyDescent="0.2">
      <c r="A263" s="2" t="s">
        <v>0</v>
      </c>
      <c r="B263" t="s">
        <v>63</v>
      </c>
      <c r="C263" t="s">
        <v>2</v>
      </c>
      <c r="D263" t="s">
        <v>859</v>
      </c>
      <c r="E263" t="s">
        <v>4</v>
      </c>
      <c r="F263" t="s">
        <v>5</v>
      </c>
      <c r="G263" t="s">
        <v>860</v>
      </c>
      <c r="H263" t="s">
        <v>861</v>
      </c>
      <c r="I263" s="3">
        <v>45999</v>
      </c>
      <c r="J263" s="3">
        <v>46001</v>
      </c>
      <c r="K263" s="3">
        <v>46046</v>
      </c>
      <c r="L263" t="s">
        <v>0</v>
      </c>
      <c r="M263" t="s">
        <v>0</v>
      </c>
      <c r="N263" s="4">
        <v>-5894420</v>
      </c>
      <c r="O263" t="s">
        <v>8</v>
      </c>
      <c r="P263" t="s">
        <v>9</v>
      </c>
      <c r="Q263" s="3"/>
      <c r="R263" t="s">
        <v>0</v>
      </c>
      <c r="S263" t="s">
        <v>11</v>
      </c>
    </row>
    <row r="264" spans="1:19" ht="14.1" customHeight="1" outlineLevel="2" x14ac:dyDescent="0.2">
      <c r="A264" s="2" t="s">
        <v>0</v>
      </c>
      <c r="B264" t="s">
        <v>862</v>
      </c>
      <c r="C264" t="s">
        <v>2</v>
      </c>
      <c r="D264" t="s">
        <v>863</v>
      </c>
      <c r="E264" t="s">
        <v>4</v>
      </c>
      <c r="F264" t="s">
        <v>5</v>
      </c>
      <c r="G264" t="s">
        <v>864</v>
      </c>
      <c r="H264" t="s">
        <v>865</v>
      </c>
      <c r="I264" s="3">
        <v>45999</v>
      </c>
      <c r="J264" s="3">
        <v>46001</v>
      </c>
      <c r="K264" s="3">
        <v>46046</v>
      </c>
      <c r="L264" t="s">
        <v>0</v>
      </c>
      <c r="M264" t="s">
        <v>0</v>
      </c>
      <c r="N264" s="4">
        <v>-1849798</v>
      </c>
      <c r="O264" t="s">
        <v>8</v>
      </c>
      <c r="P264" t="s">
        <v>9</v>
      </c>
      <c r="Q264" s="3"/>
      <c r="R264" t="s">
        <v>0</v>
      </c>
      <c r="S264" t="s">
        <v>11</v>
      </c>
    </row>
    <row r="265" spans="1:19" ht="14.1" customHeight="1" outlineLevel="2" x14ac:dyDescent="0.2">
      <c r="A265" s="2" t="s">
        <v>0</v>
      </c>
      <c r="B265" t="s">
        <v>103</v>
      </c>
      <c r="C265" t="s">
        <v>2</v>
      </c>
      <c r="D265" t="s">
        <v>866</v>
      </c>
      <c r="E265" t="s">
        <v>4</v>
      </c>
      <c r="F265" t="s">
        <v>5</v>
      </c>
      <c r="G265" t="s">
        <v>867</v>
      </c>
      <c r="H265" t="s">
        <v>868</v>
      </c>
      <c r="I265" s="3">
        <v>45999</v>
      </c>
      <c r="J265" s="3">
        <v>46001</v>
      </c>
      <c r="K265" s="3">
        <v>46046</v>
      </c>
      <c r="L265" t="s">
        <v>0</v>
      </c>
      <c r="M265" t="s">
        <v>0</v>
      </c>
      <c r="N265" s="4">
        <v>-1416217</v>
      </c>
      <c r="O265" t="s">
        <v>8</v>
      </c>
      <c r="P265" t="s">
        <v>9</v>
      </c>
      <c r="Q265" s="3"/>
      <c r="R265" t="s">
        <v>0</v>
      </c>
      <c r="S265" t="s">
        <v>11</v>
      </c>
    </row>
    <row r="266" spans="1:19" ht="14.1" customHeight="1" outlineLevel="2" x14ac:dyDescent="0.2">
      <c r="A266" s="2" t="s">
        <v>0</v>
      </c>
      <c r="B266" t="s">
        <v>443</v>
      </c>
      <c r="C266" t="s">
        <v>2</v>
      </c>
      <c r="D266" t="s">
        <v>869</v>
      </c>
      <c r="E266" t="s">
        <v>4</v>
      </c>
      <c r="F266" t="s">
        <v>5</v>
      </c>
      <c r="G266" t="s">
        <v>870</v>
      </c>
      <c r="H266" t="s">
        <v>871</v>
      </c>
      <c r="I266" s="3">
        <v>46000</v>
      </c>
      <c r="J266" s="3">
        <v>46000</v>
      </c>
      <c r="K266" s="3">
        <v>46045</v>
      </c>
      <c r="L266" t="s">
        <v>0</v>
      </c>
      <c r="M266" t="s">
        <v>0</v>
      </c>
      <c r="N266" s="4">
        <v>-4044622</v>
      </c>
      <c r="O266" t="s">
        <v>8</v>
      </c>
      <c r="P266" t="s">
        <v>9</v>
      </c>
      <c r="Q266" s="3"/>
      <c r="R266" t="s">
        <v>0</v>
      </c>
      <c r="S266" t="s">
        <v>11</v>
      </c>
    </row>
    <row r="267" spans="1:19" ht="14.1" customHeight="1" outlineLevel="2" x14ac:dyDescent="0.2">
      <c r="A267" s="2" t="s">
        <v>0</v>
      </c>
      <c r="B267" t="s">
        <v>141</v>
      </c>
      <c r="C267" t="s">
        <v>2</v>
      </c>
      <c r="D267" t="s">
        <v>872</v>
      </c>
      <c r="E267" t="s">
        <v>4</v>
      </c>
      <c r="F267" t="s">
        <v>5</v>
      </c>
      <c r="G267" t="s">
        <v>873</v>
      </c>
      <c r="H267" t="s">
        <v>874</v>
      </c>
      <c r="I267" s="3">
        <v>46000</v>
      </c>
      <c r="J267" s="3">
        <v>46001</v>
      </c>
      <c r="K267" s="3">
        <v>46046</v>
      </c>
      <c r="L267" t="s">
        <v>0</v>
      </c>
      <c r="M267" t="s">
        <v>0</v>
      </c>
      <c r="N267" s="4">
        <v>-3895841</v>
      </c>
      <c r="O267" t="s">
        <v>8</v>
      </c>
      <c r="P267" t="s">
        <v>9</v>
      </c>
      <c r="Q267" s="3"/>
      <c r="R267" t="s">
        <v>0</v>
      </c>
      <c r="S267" t="s">
        <v>11</v>
      </c>
    </row>
    <row r="268" spans="1:19" ht="14.1" customHeight="1" outlineLevel="2" x14ac:dyDescent="0.2">
      <c r="A268" s="2" t="s">
        <v>0</v>
      </c>
      <c r="B268" t="s">
        <v>122</v>
      </c>
      <c r="C268" t="s">
        <v>2</v>
      </c>
      <c r="D268" t="s">
        <v>875</v>
      </c>
      <c r="E268" t="s">
        <v>4</v>
      </c>
      <c r="F268" t="s">
        <v>5</v>
      </c>
      <c r="G268" t="s">
        <v>876</v>
      </c>
      <c r="H268" t="s">
        <v>877</v>
      </c>
      <c r="I268" s="3">
        <v>46000</v>
      </c>
      <c r="J268" s="3">
        <v>46001</v>
      </c>
      <c r="K268" s="3">
        <v>46046</v>
      </c>
      <c r="L268" t="s">
        <v>0</v>
      </c>
      <c r="M268" t="s">
        <v>0</v>
      </c>
      <c r="N268" s="4">
        <v>-2696414</v>
      </c>
      <c r="O268" t="s">
        <v>8</v>
      </c>
      <c r="P268" t="s">
        <v>9</v>
      </c>
      <c r="Q268" s="3"/>
      <c r="R268" t="s">
        <v>0</v>
      </c>
      <c r="S268" t="s">
        <v>11</v>
      </c>
    </row>
    <row r="269" spans="1:19" ht="14.1" customHeight="1" outlineLevel="2" x14ac:dyDescent="0.2">
      <c r="A269" s="2" t="s">
        <v>0</v>
      </c>
      <c r="B269" t="s">
        <v>55</v>
      </c>
      <c r="C269" t="s">
        <v>2</v>
      </c>
      <c r="D269" t="s">
        <v>878</v>
      </c>
      <c r="E269" t="s">
        <v>4</v>
      </c>
      <c r="F269" t="s">
        <v>5</v>
      </c>
      <c r="G269" t="s">
        <v>879</v>
      </c>
      <c r="H269" t="s">
        <v>880</v>
      </c>
      <c r="I269" s="3">
        <v>46000</v>
      </c>
      <c r="J269" s="3">
        <v>46002</v>
      </c>
      <c r="K269" s="3">
        <v>46047</v>
      </c>
      <c r="L269" t="s">
        <v>0</v>
      </c>
      <c r="M269" t="s">
        <v>0</v>
      </c>
      <c r="N269" s="4">
        <v>-2547634</v>
      </c>
      <c r="O269" t="s">
        <v>8</v>
      </c>
      <c r="P269" t="s">
        <v>9</v>
      </c>
      <c r="Q269" s="3"/>
      <c r="R269" t="s">
        <v>0</v>
      </c>
      <c r="S269" t="s">
        <v>11</v>
      </c>
    </row>
    <row r="270" spans="1:19" ht="14.1" customHeight="1" outlineLevel="2" x14ac:dyDescent="0.2">
      <c r="A270" s="2" t="s">
        <v>0</v>
      </c>
      <c r="B270" t="s">
        <v>213</v>
      </c>
      <c r="C270" t="s">
        <v>2</v>
      </c>
      <c r="D270" t="s">
        <v>881</v>
      </c>
      <c r="E270" t="s">
        <v>4</v>
      </c>
      <c r="F270" t="s">
        <v>5</v>
      </c>
      <c r="G270" t="s">
        <v>882</v>
      </c>
      <c r="H270" t="s">
        <v>883</v>
      </c>
      <c r="I270" s="3">
        <v>46000</v>
      </c>
      <c r="J270" s="3">
        <v>46002</v>
      </c>
      <c r="K270" s="3">
        <v>46047</v>
      </c>
      <c r="L270" t="s">
        <v>0</v>
      </c>
      <c r="M270" t="s">
        <v>0</v>
      </c>
      <c r="N270" s="4">
        <v>-3478015</v>
      </c>
      <c r="O270" t="s">
        <v>8</v>
      </c>
      <c r="P270" t="s">
        <v>9</v>
      </c>
      <c r="Q270" s="3"/>
      <c r="R270" t="s">
        <v>0</v>
      </c>
      <c r="S270" t="s">
        <v>11</v>
      </c>
    </row>
    <row r="271" spans="1:19" ht="14.1" customHeight="1" outlineLevel="2" x14ac:dyDescent="0.2">
      <c r="A271" s="2" t="s">
        <v>0</v>
      </c>
      <c r="B271" t="s">
        <v>137</v>
      </c>
      <c r="C271" t="s">
        <v>2</v>
      </c>
      <c r="D271" t="s">
        <v>884</v>
      </c>
      <c r="E271" t="s">
        <v>4</v>
      </c>
      <c r="F271" t="s">
        <v>5</v>
      </c>
      <c r="G271" t="s">
        <v>885</v>
      </c>
      <c r="H271" t="s">
        <v>886</v>
      </c>
      <c r="I271" s="3">
        <v>46000</v>
      </c>
      <c r="J271" s="3">
        <v>46002</v>
      </c>
      <c r="K271" s="3">
        <v>46047</v>
      </c>
      <c r="L271" t="s">
        <v>0</v>
      </c>
      <c r="M271" t="s">
        <v>0</v>
      </c>
      <c r="N271" s="4">
        <v>-2696414</v>
      </c>
      <c r="O271" t="s">
        <v>8</v>
      </c>
      <c r="P271" t="s">
        <v>9</v>
      </c>
      <c r="Q271" s="3"/>
      <c r="R271" t="s">
        <v>0</v>
      </c>
      <c r="S271" t="s">
        <v>11</v>
      </c>
    </row>
    <row r="272" spans="1:19" ht="14.1" customHeight="1" outlineLevel="2" x14ac:dyDescent="0.2">
      <c r="A272" s="2" t="s">
        <v>0</v>
      </c>
      <c r="B272" t="s">
        <v>126</v>
      </c>
      <c r="C272" t="s">
        <v>2</v>
      </c>
      <c r="D272" t="s">
        <v>887</v>
      </c>
      <c r="E272" t="s">
        <v>4</v>
      </c>
      <c r="F272" t="s">
        <v>5</v>
      </c>
      <c r="G272" t="s">
        <v>888</v>
      </c>
      <c r="H272" t="s">
        <v>889</v>
      </c>
      <c r="I272" s="3">
        <v>46001</v>
      </c>
      <c r="J272" s="3">
        <v>46001</v>
      </c>
      <c r="K272" s="3">
        <v>46046</v>
      </c>
      <c r="L272" t="s">
        <v>0</v>
      </c>
      <c r="M272" t="s">
        <v>0</v>
      </c>
      <c r="N272" s="4">
        <v>-3087318</v>
      </c>
      <c r="O272" t="s">
        <v>8</v>
      </c>
      <c r="P272" t="s">
        <v>9</v>
      </c>
      <c r="Q272" s="3"/>
      <c r="R272" t="s">
        <v>0</v>
      </c>
      <c r="S272" t="s">
        <v>11</v>
      </c>
    </row>
    <row r="273" spans="1:19" ht="14.1" customHeight="1" outlineLevel="2" x14ac:dyDescent="0.2">
      <c r="A273" s="2" t="s">
        <v>0</v>
      </c>
      <c r="B273" t="s">
        <v>126</v>
      </c>
      <c r="C273" t="s">
        <v>2</v>
      </c>
      <c r="D273" t="s">
        <v>890</v>
      </c>
      <c r="E273" t="s">
        <v>4</v>
      </c>
      <c r="F273" t="s">
        <v>5</v>
      </c>
      <c r="G273" t="s">
        <v>891</v>
      </c>
      <c r="H273" t="s">
        <v>892</v>
      </c>
      <c r="I273" s="3">
        <v>46001</v>
      </c>
      <c r="J273" s="3">
        <v>46001</v>
      </c>
      <c r="K273" s="3">
        <v>46046</v>
      </c>
      <c r="L273" t="s">
        <v>0</v>
      </c>
      <c r="M273" t="s">
        <v>0</v>
      </c>
      <c r="N273" s="4">
        <v>-1348207</v>
      </c>
      <c r="O273" t="s">
        <v>8</v>
      </c>
      <c r="P273" t="s">
        <v>9</v>
      </c>
      <c r="Q273" s="3"/>
      <c r="R273" t="s">
        <v>0</v>
      </c>
      <c r="S273" t="s">
        <v>11</v>
      </c>
    </row>
    <row r="274" spans="1:19" ht="14.1" customHeight="1" outlineLevel="2" x14ac:dyDescent="0.2">
      <c r="A274" s="2" t="s">
        <v>0</v>
      </c>
      <c r="B274" t="s">
        <v>342</v>
      </c>
      <c r="C274" t="s">
        <v>2</v>
      </c>
      <c r="D274" t="s">
        <v>893</v>
      </c>
      <c r="E274" t="s">
        <v>4</v>
      </c>
      <c r="F274" t="s">
        <v>5</v>
      </c>
      <c r="G274" t="s">
        <v>894</v>
      </c>
      <c r="H274" t="s">
        <v>895</v>
      </c>
      <c r="I274" s="3">
        <v>46001</v>
      </c>
      <c r="J274" s="3">
        <v>46001</v>
      </c>
      <c r="K274" s="3">
        <v>46046</v>
      </c>
      <c r="L274" t="s">
        <v>0</v>
      </c>
      <c r="M274" t="s">
        <v>0</v>
      </c>
      <c r="N274" s="4">
        <v>-1348207</v>
      </c>
      <c r="O274" t="s">
        <v>8</v>
      </c>
      <c r="P274" t="s">
        <v>9</v>
      </c>
      <c r="Q274" s="3"/>
      <c r="R274" t="s">
        <v>0</v>
      </c>
      <c r="S274" t="s">
        <v>11</v>
      </c>
    </row>
    <row r="275" spans="1:19" ht="14.1" customHeight="1" outlineLevel="2" x14ac:dyDescent="0.2">
      <c r="A275" s="2" t="s">
        <v>0</v>
      </c>
      <c r="B275" t="s">
        <v>513</v>
      </c>
      <c r="C275" t="s">
        <v>2</v>
      </c>
      <c r="D275" t="s">
        <v>896</v>
      </c>
      <c r="E275" t="s">
        <v>4</v>
      </c>
      <c r="F275" t="s">
        <v>5</v>
      </c>
      <c r="G275" t="s">
        <v>897</v>
      </c>
      <c r="H275" t="s">
        <v>898</v>
      </c>
      <c r="I275" s="3">
        <v>46002</v>
      </c>
      <c r="J275" s="3">
        <v>46002</v>
      </c>
      <c r="K275" s="3">
        <v>46047</v>
      </c>
      <c r="L275" t="s">
        <v>0</v>
      </c>
      <c r="M275" t="s">
        <v>0</v>
      </c>
      <c r="N275" s="4">
        <v>-216791</v>
      </c>
      <c r="O275" t="s">
        <v>8</v>
      </c>
      <c r="P275" t="s">
        <v>9</v>
      </c>
      <c r="Q275" s="3"/>
      <c r="R275" t="s">
        <v>0</v>
      </c>
      <c r="S275" t="s">
        <v>11</v>
      </c>
    </row>
    <row r="276" spans="1:19" ht="14.1" customHeight="1" outlineLevel="2" x14ac:dyDescent="0.2">
      <c r="A276" s="2" t="s">
        <v>0</v>
      </c>
      <c r="B276" t="s">
        <v>32</v>
      </c>
      <c r="C276" t="s">
        <v>2</v>
      </c>
      <c r="D276" t="s">
        <v>899</v>
      </c>
      <c r="E276" t="s">
        <v>4</v>
      </c>
      <c r="F276" t="s">
        <v>5</v>
      </c>
      <c r="G276" t="s">
        <v>900</v>
      </c>
      <c r="H276" t="s">
        <v>901</v>
      </c>
      <c r="I276" s="3">
        <v>46002</v>
      </c>
      <c r="J276" s="3">
        <v>46004</v>
      </c>
      <c r="K276" s="3">
        <v>46049</v>
      </c>
      <c r="L276" t="s">
        <v>0</v>
      </c>
      <c r="M276" t="s">
        <v>0</v>
      </c>
      <c r="N276" s="4">
        <v>-5392829</v>
      </c>
      <c r="O276" t="s">
        <v>8</v>
      </c>
      <c r="P276" t="s">
        <v>9</v>
      </c>
      <c r="Q276" s="3"/>
      <c r="R276" t="s">
        <v>0</v>
      </c>
      <c r="S276" t="s">
        <v>11</v>
      </c>
    </row>
    <row r="277" spans="1:19" ht="14.1" customHeight="1" outlineLevel="2" x14ac:dyDescent="0.2">
      <c r="A277" s="2" t="s">
        <v>0</v>
      </c>
      <c r="B277" t="s">
        <v>17</v>
      </c>
      <c r="C277" t="s">
        <v>2</v>
      </c>
      <c r="D277" t="s">
        <v>902</v>
      </c>
      <c r="E277" t="s">
        <v>4</v>
      </c>
      <c r="F277" t="s">
        <v>5</v>
      </c>
      <c r="G277" t="s">
        <v>903</v>
      </c>
      <c r="H277" t="s">
        <v>904</v>
      </c>
      <c r="I277" s="3">
        <v>46002</v>
      </c>
      <c r="J277" s="3">
        <v>46004</v>
      </c>
      <c r="K277" s="3">
        <v>46049</v>
      </c>
      <c r="L277" t="s">
        <v>0</v>
      </c>
      <c r="M277" t="s">
        <v>0</v>
      </c>
      <c r="N277" s="4">
        <v>-3848377</v>
      </c>
      <c r="O277" t="s">
        <v>8</v>
      </c>
      <c r="P277" t="s">
        <v>9</v>
      </c>
      <c r="Q277" s="3"/>
      <c r="R277" t="s">
        <v>0</v>
      </c>
      <c r="S277" t="s">
        <v>11</v>
      </c>
    </row>
    <row r="278" spans="1:19" ht="14.1" customHeight="1" outlineLevel="2" x14ac:dyDescent="0.2">
      <c r="A278" s="2" t="s">
        <v>0</v>
      </c>
      <c r="B278" t="s">
        <v>184</v>
      </c>
      <c r="C278" t="s">
        <v>2</v>
      </c>
      <c r="D278" t="s">
        <v>905</v>
      </c>
      <c r="E278" t="s">
        <v>4</v>
      </c>
      <c r="F278" t="s">
        <v>5</v>
      </c>
      <c r="G278" t="s">
        <v>906</v>
      </c>
      <c r="H278" t="s">
        <v>907</v>
      </c>
      <c r="I278" s="3">
        <v>46002</v>
      </c>
      <c r="J278" s="3">
        <v>46005</v>
      </c>
      <c r="K278" s="3">
        <v>46050</v>
      </c>
      <c r="L278" t="s">
        <v>0</v>
      </c>
      <c r="M278" t="s">
        <v>0</v>
      </c>
      <c r="N278" s="4">
        <v>-1849798</v>
      </c>
      <c r="O278" t="s">
        <v>8</v>
      </c>
      <c r="P278" t="s">
        <v>9</v>
      </c>
      <c r="Q278" s="3"/>
      <c r="R278" t="s">
        <v>0</v>
      </c>
      <c r="S278" t="s">
        <v>11</v>
      </c>
    </row>
    <row r="279" spans="1:19" ht="14.1" customHeight="1" outlineLevel="2" x14ac:dyDescent="0.2">
      <c r="A279" s="2" t="s">
        <v>0</v>
      </c>
      <c r="B279" t="s">
        <v>359</v>
      </c>
      <c r="C279" t="s">
        <v>2</v>
      </c>
      <c r="D279" t="s">
        <v>908</v>
      </c>
      <c r="E279" t="s">
        <v>4</v>
      </c>
      <c r="F279" t="s">
        <v>5</v>
      </c>
      <c r="G279" t="s">
        <v>909</v>
      </c>
      <c r="H279" t="s">
        <v>910</v>
      </c>
      <c r="I279" s="3">
        <v>46003</v>
      </c>
      <c r="J279" s="3">
        <v>46003</v>
      </c>
      <c r="K279" s="3">
        <v>46048</v>
      </c>
      <c r="L279" t="s">
        <v>0</v>
      </c>
      <c r="M279" t="s">
        <v>0</v>
      </c>
      <c r="N279" s="4">
        <v>-2547634</v>
      </c>
      <c r="O279" t="s">
        <v>8</v>
      </c>
      <c r="P279" t="s">
        <v>9</v>
      </c>
      <c r="Q279" s="3"/>
      <c r="R279" t="s">
        <v>0</v>
      </c>
      <c r="S279" t="s">
        <v>11</v>
      </c>
    </row>
    <row r="280" spans="1:19" ht="14.1" customHeight="1" outlineLevel="2" x14ac:dyDescent="0.2">
      <c r="A280" s="2" t="s">
        <v>0</v>
      </c>
      <c r="B280" t="s">
        <v>174</v>
      </c>
      <c r="C280" t="s">
        <v>2</v>
      </c>
      <c r="D280" t="s">
        <v>911</v>
      </c>
      <c r="E280" t="s">
        <v>4</v>
      </c>
      <c r="F280" t="s">
        <v>5</v>
      </c>
      <c r="G280" t="s">
        <v>912</v>
      </c>
      <c r="H280" t="s">
        <v>913</v>
      </c>
      <c r="I280" s="3">
        <v>46004</v>
      </c>
      <c r="J280" s="3">
        <v>46006</v>
      </c>
      <c r="K280" s="3">
        <v>46051</v>
      </c>
      <c r="L280" t="s">
        <v>0</v>
      </c>
      <c r="M280" t="s">
        <v>0</v>
      </c>
      <c r="N280" s="4">
        <v>-2696414</v>
      </c>
      <c r="O280" t="s">
        <v>8</v>
      </c>
      <c r="P280" t="s">
        <v>9</v>
      </c>
      <c r="Q280" s="3"/>
      <c r="R280" t="s">
        <v>0</v>
      </c>
      <c r="S280" t="s">
        <v>11</v>
      </c>
    </row>
    <row r="281" spans="1:19" ht="14.1" customHeight="1" outlineLevel="2" x14ac:dyDescent="0.2">
      <c r="A281" s="2" t="s">
        <v>0</v>
      </c>
      <c r="B281" t="s">
        <v>55</v>
      </c>
      <c r="C281" t="s">
        <v>2</v>
      </c>
      <c r="D281" t="s">
        <v>914</v>
      </c>
      <c r="E281" t="s">
        <v>4</v>
      </c>
      <c r="F281" t="s">
        <v>5</v>
      </c>
      <c r="G281" t="s">
        <v>915</v>
      </c>
      <c r="H281" t="s">
        <v>916</v>
      </c>
      <c r="I281" s="3">
        <v>46004</v>
      </c>
      <c r="J281" s="3">
        <v>46008</v>
      </c>
      <c r="K281" s="3">
        <v>46053</v>
      </c>
      <c r="L281" t="s">
        <v>0</v>
      </c>
      <c r="M281" t="s">
        <v>0</v>
      </c>
      <c r="N281" s="4">
        <v>-3019308</v>
      </c>
      <c r="O281" t="s">
        <v>8</v>
      </c>
      <c r="P281" t="s">
        <v>9</v>
      </c>
      <c r="Q281" s="3"/>
      <c r="R281" t="s">
        <v>0</v>
      </c>
      <c r="S281" t="s">
        <v>11</v>
      </c>
    </row>
    <row r="282" spans="1:19" ht="14.1" customHeight="1" outlineLevel="2" x14ac:dyDescent="0.2">
      <c r="A282" s="2" t="s">
        <v>0</v>
      </c>
      <c r="B282" t="s">
        <v>67</v>
      </c>
      <c r="C282" t="s">
        <v>2</v>
      </c>
      <c r="D282" t="s">
        <v>917</v>
      </c>
      <c r="E282" t="s">
        <v>4</v>
      </c>
      <c r="F282" t="s">
        <v>5</v>
      </c>
      <c r="G282" t="s">
        <v>918</v>
      </c>
      <c r="H282" t="s">
        <v>919</v>
      </c>
      <c r="I282" s="3">
        <v>46004</v>
      </c>
      <c r="J282" s="3">
        <v>46007</v>
      </c>
      <c r="K282" s="3">
        <v>46052</v>
      </c>
      <c r="L282" t="s">
        <v>0</v>
      </c>
      <c r="M282" t="s">
        <v>0</v>
      </c>
      <c r="N282" s="4">
        <v>-3631586</v>
      </c>
      <c r="O282" t="s">
        <v>8</v>
      </c>
      <c r="P282" t="s">
        <v>9</v>
      </c>
      <c r="Q282" s="3"/>
      <c r="R282" t="s">
        <v>0</v>
      </c>
      <c r="S282" t="s">
        <v>11</v>
      </c>
    </row>
    <row r="283" spans="1:19" ht="14.1" customHeight="1" outlineLevel="2" x14ac:dyDescent="0.2">
      <c r="A283" s="2" t="s">
        <v>0</v>
      </c>
      <c r="B283" t="s">
        <v>114</v>
      </c>
      <c r="C283" t="s">
        <v>2</v>
      </c>
      <c r="D283" t="s">
        <v>920</v>
      </c>
      <c r="E283" t="s">
        <v>4</v>
      </c>
      <c r="F283" t="s">
        <v>5</v>
      </c>
      <c r="G283" t="s">
        <v>921</v>
      </c>
      <c r="H283" t="s">
        <v>922</v>
      </c>
      <c r="I283" s="3">
        <v>46004</v>
      </c>
      <c r="J283" s="3">
        <v>46009</v>
      </c>
      <c r="K283" s="3">
        <v>46054</v>
      </c>
      <c r="L283" t="s">
        <v>0</v>
      </c>
      <c r="M283" t="s">
        <v>0</v>
      </c>
      <c r="N283" s="4">
        <v>-2509203</v>
      </c>
      <c r="O283" t="s">
        <v>8</v>
      </c>
      <c r="P283" t="s">
        <v>9</v>
      </c>
      <c r="Q283" s="3"/>
      <c r="R283" t="s">
        <v>0</v>
      </c>
      <c r="S283" t="s">
        <v>11</v>
      </c>
    </row>
    <row r="284" spans="1:19" ht="14.1" customHeight="1" outlineLevel="2" x14ac:dyDescent="0.2">
      <c r="A284" s="2" t="s">
        <v>0</v>
      </c>
      <c r="B284" t="s">
        <v>21</v>
      </c>
      <c r="C284" t="s">
        <v>2</v>
      </c>
      <c r="D284" t="s">
        <v>923</v>
      </c>
      <c r="E284" t="s">
        <v>4</v>
      </c>
      <c r="F284" t="s">
        <v>5</v>
      </c>
      <c r="G284" t="s">
        <v>924</v>
      </c>
      <c r="H284" t="s">
        <v>925</v>
      </c>
      <c r="I284" s="3">
        <v>46004</v>
      </c>
      <c r="J284" s="3">
        <v>46007</v>
      </c>
      <c r="K284" s="3">
        <v>46052</v>
      </c>
      <c r="L284" t="s">
        <v>0</v>
      </c>
      <c r="M284" t="s">
        <v>0</v>
      </c>
      <c r="N284" s="4">
        <v>-1908252</v>
      </c>
      <c r="O284" t="s">
        <v>8</v>
      </c>
      <c r="P284" t="s">
        <v>9</v>
      </c>
      <c r="Q284" s="3"/>
      <c r="R284" t="s">
        <v>0</v>
      </c>
      <c r="S284" t="s">
        <v>11</v>
      </c>
    </row>
    <row r="285" spans="1:19" ht="14.1" customHeight="1" outlineLevel="2" x14ac:dyDescent="0.2">
      <c r="A285" s="2" t="s">
        <v>0</v>
      </c>
      <c r="B285" t="s">
        <v>71</v>
      </c>
      <c r="C285" t="s">
        <v>2</v>
      </c>
      <c r="D285" t="s">
        <v>926</v>
      </c>
      <c r="E285" t="s">
        <v>4</v>
      </c>
      <c r="F285" t="s">
        <v>5</v>
      </c>
      <c r="G285" t="s">
        <v>927</v>
      </c>
      <c r="H285" t="s">
        <v>928</v>
      </c>
      <c r="I285" s="3">
        <v>46006</v>
      </c>
      <c r="J285" s="3">
        <v>46008</v>
      </c>
      <c r="K285" s="3">
        <v>46053</v>
      </c>
      <c r="L285" t="s">
        <v>0</v>
      </c>
      <c r="M285" t="s">
        <v>0</v>
      </c>
      <c r="N285" s="4">
        <v>-3482806</v>
      </c>
      <c r="O285" t="s">
        <v>8</v>
      </c>
      <c r="P285" t="s">
        <v>9</v>
      </c>
      <c r="Q285" s="3"/>
      <c r="R285" t="s">
        <v>0</v>
      </c>
      <c r="S285" t="s">
        <v>11</v>
      </c>
    </row>
    <row r="286" spans="1:19" ht="14.1" customHeight="1" outlineLevel="2" x14ac:dyDescent="0.2">
      <c r="A286" s="2" t="s">
        <v>0</v>
      </c>
      <c r="B286" t="s">
        <v>377</v>
      </c>
      <c r="C286" t="s">
        <v>2</v>
      </c>
      <c r="D286" t="s">
        <v>929</v>
      </c>
      <c r="E286" t="s">
        <v>4</v>
      </c>
      <c r="F286" t="s">
        <v>5</v>
      </c>
      <c r="G286" t="s">
        <v>930</v>
      </c>
      <c r="H286" t="s">
        <v>931</v>
      </c>
      <c r="I286" s="3">
        <v>46006</v>
      </c>
      <c r="J286" s="3">
        <v>46008</v>
      </c>
      <c r="K286" s="3">
        <v>46053</v>
      </c>
      <c r="L286" t="s">
        <v>0</v>
      </c>
      <c r="M286" t="s">
        <v>0</v>
      </c>
      <c r="N286" s="4">
        <v>-1199426</v>
      </c>
      <c r="O286" t="s">
        <v>8</v>
      </c>
      <c r="P286" t="s">
        <v>9</v>
      </c>
      <c r="Q286" s="3"/>
      <c r="R286" t="s">
        <v>0</v>
      </c>
      <c r="S286" t="s">
        <v>11</v>
      </c>
    </row>
    <row r="287" spans="1:19" ht="14.1" customHeight="1" outlineLevel="2" x14ac:dyDescent="0.2">
      <c r="A287" s="2" t="s">
        <v>0</v>
      </c>
      <c r="B287" t="s">
        <v>40</v>
      </c>
      <c r="C287" t="s">
        <v>2</v>
      </c>
      <c r="D287" t="s">
        <v>932</v>
      </c>
      <c r="E287" t="s">
        <v>4</v>
      </c>
      <c r="F287" t="s">
        <v>5</v>
      </c>
      <c r="G287" t="s">
        <v>933</v>
      </c>
      <c r="H287" t="s">
        <v>934</v>
      </c>
      <c r="I287" s="3">
        <v>46006</v>
      </c>
      <c r="J287" s="3">
        <v>46008</v>
      </c>
      <c r="K287" s="3">
        <v>46053</v>
      </c>
      <c r="L287" t="s">
        <v>0</v>
      </c>
      <c r="M287" t="s">
        <v>0</v>
      </c>
      <c r="N287" s="4">
        <v>-1199426</v>
      </c>
      <c r="O287" t="s">
        <v>8</v>
      </c>
      <c r="P287" t="s">
        <v>9</v>
      </c>
      <c r="Q287" s="3"/>
      <c r="R287" t="s">
        <v>0</v>
      </c>
      <c r="S287" t="s">
        <v>11</v>
      </c>
    </row>
    <row r="288" spans="1:19" ht="14.1" customHeight="1" outlineLevel="2" x14ac:dyDescent="0.2">
      <c r="A288" s="2" t="s">
        <v>0</v>
      </c>
      <c r="B288" t="s">
        <v>75</v>
      </c>
      <c r="C288" t="s">
        <v>2</v>
      </c>
      <c r="D288" t="s">
        <v>935</v>
      </c>
      <c r="E288" t="s">
        <v>4</v>
      </c>
      <c r="F288" t="s">
        <v>5</v>
      </c>
      <c r="G288" t="s">
        <v>936</v>
      </c>
      <c r="H288" t="s">
        <v>937</v>
      </c>
      <c r="I288" s="3">
        <v>46006</v>
      </c>
      <c r="J288" s="3">
        <v>46008</v>
      </c>
      <c r="K288" s="3">
        <v>46053</v>
      </c>
      <c r="L288" t="s">
        <v>0</v>
      </c>
      <c r="M288" t="s">
        <v>0</v>
      </c>
      <c r="N288" s="4">
        <v>-867162</v>
      </c>
      <c r="O288" t="s">
        <v>8</v>
      </c>
      <c r="P288" t="s">
        <v>9</v>
      </c>
      <c r="Q288" s="3"/>
      <c r="R288" t="s">
        <v>0</v>
      </c>
      <c r="S288" t="s">
        <v>11</v>
      </c>
    </row>
    <row r="289" spans="1:19" ht="14.1" customHeight="1" outlineLevel="2" x14ac:dyDescent="0.2">
      <c r="A289" s="2" t="s">
        <v>0</v>
      </c>
      <c r="B289" t="s">
        <v>79</v>
      </c>
      <c r="C289" t="s">
        <v>2</v>
      </c>
      <c r="D289" t="s">
        <v>938</v>
      </c>
      <c r="E289" t="s">
        <v>4</v>
      </c>
      <c r="F289" t="s">
        <v>5</v>
      </c>
      <c r="G289" t="s">
        <v>939</v>
      </c>
      <c r="H289" t="s">
        <v>940</v>
      </c>
      <c r="I289" s="3">
        <v>46006</v>
      </c>
      <c r="J289" s="3">
        <v>46008</v>
      </c>
      <c r="K289" s="3">
        <v>46053</v>
      </c>
      <c r="L289" t="s">
        <v>0</v>
      </c>
      <c r="M289" t="s">
        <v>0</v>
      </c>
      <c r="N289" s="4">
        <v>-3568363</v>
      </c>
      <c r="O289" t="s">
        <v>8</v>
      </c>
      <c r="P289" t="s">
        <v>9</v>
      </c>
      <c r="Q289" s="3"/>
      <c r="R289" t="s">
        <v>0</v>
      </c>
      <c r="S289" t="s">
        <v>11</v>
      </c>
    </row>
    <row r="290" spans="1:19" ht="14.1" customHeight="1" outlineLevel="2" x14ac:dyDescent="0.2">
      <c r="A290" s="2" t="s">
        <v>0</v>
      </c>
      <c r="B290" t="s">
        <v>156</v>
      </c>
      <c r="C290" t="s">
        <v>2</v>
      </c>
      <c r="D290" t="s">
        <v>941</v>
      </c>
      <c r="E290" t="s">
        <v>4</v>
      </c>
      <c r="F290" t="s">
        <v>5</v>
      </c>
      <c r="G290" t="s">
        <v>942</v>
      </c>
      <c r="H290" t="s">
        <v>943</v>
      </c>
      <c r="I290" s="3">
        <v>46007</v>
      </c>
      <c r="J290" s="3">
        <v>46007</v>
      </c>
      <c r="K290" s="3">
        <v>46052</v>
      </c>
      <c r="L290" t="s">
        <v>0</v>
      </c>
      <c r="M290" t="s">
        <v>0</v>
      </c>
      <c r="N290" s="4">
        <v>-2368937</v>
      </c>
      <c r="O290" t="s">
        <v>8</v>
      </c>
      <c r="P290" t="s">
        <v>9</v>
      </c>
      <c r="Q290" s="3"/>
      <c r="R290" t="s">
        <v>0</v>
      </c>
      <c r="S290" t="s">
        <v>11</v>
      </c>
    </row>
    <row r="291" spans="1:19" ht="14.1" customHeight="1" outlineLevel="2" x14ac:dyDescent="0.2">
      <c r="A291" s="2" t="s">
        <v>0</v>
      </c>
      <c r="B291" t="s">
        <v>443</v>
      </c>
      <c r="C291" t="s">
        <v>2</v>
      </c>
      <c r="D291" t="s">
        <v>944</v>
      </c>
      <c r="E291" t="s">
        <v>4</v>
      </c>
      <c r="F291" t="s">
        <v>5</v>
      </c>
      <c r="G291" t="s">
        <v>945</v>
      </c>
      <c r="H291" t="s">
        <v>946</v>
      </c>
      <c r="I291" s="3">
        <v>46007</v>
      </c>
      <c r="J291" s="3">
        <v>46007</v>
      </c>
      <c r="K291" s="3">
        <v>46052</v>
      </c>
      <c r="L291" t="s">
        <v>0</v>
      </c>
      <c r="M291" t="s">
        <v>0</v>
      </c>
      <c r="N291" s="4">
        <v>-711072</v>
      </c>
      <c r="O291" t="s">
        <v>8</v>
      </c>
      <c r="P291" t="s">
        <v>9</v>
      </c>
      <c r="Q291" s="3"/>
      <c r="R291" t="s">
        <v>0</v>
      </c>
      <c r="S291" t="s">
        <v>11</v>
      </c>
    </row>
    <row r="292" spans="1:19" ht="14.1" customHeight="1" outlineLevel="2" x14ac:dyDescent="0.2">
      <c r="A292" s="2" t="s">
        <v>0</v>
      </c>
      <c r="B292" t="s">
        <v>294</v>
      </c>
      <c r="C292" t="s">
        <v>2</v>
      </c>
      <c r="D292" t="s">
        <v>947</v>
      </c>
      <c r="E292" t="s">
        <v>4</v>
      </c>
      <c r="F292" t="s">
        <v>5</v>
      </c>
      <c r="G292" t="s">
        <v>948</v>
      </c>
      <c r="H292" t="s">
        <v>949</v>
      </c>
      <c r="I292" s="3">
        <v>46007</v>
      </c>
      <c r="J292" s="3">
        <v>46007</v>
      </c>
      <c r="K292" s="3">
        <v>46052</v>
      </c>
      <c r="L292" t="s">
        <v>0</v>
      </c>
      <c r="M292" t="s">
        <v>0</v>
      </c>
      <c r="N292" s="4">
        <v>-3129948</v>
      </c>
      <c r="O292" t="s">
        <v>8</v>
      </c>
      <c r="P292" t="s">
        <v>9</v>
      </c>
      <c r="Q292" s="3"/>
      <c r="R292" t="s">
        <v>0</v>
      </c>
      <c r="S292" t="s">
        <v>11</v>
      </c>
    </row>
    <row r="293" spans="1:19" ht="14.1" customHeight="1" outlineLevel="2" x14ac:dyDescent="0.2">
      <c r="A293" s="2" t="s">
        <v>0</v>
      </c>
      <c r="B293" t="s">
        <v>307</v>
      </c>
      <c r="C293" t="s">
        <v>2</v>
      </c>
      <c r="D293" t="s">
        <v>950</v>
      </c>
      <c r="E293" t="s">
        <v>4</v>
      </c>
      <c r="F293" t="s">
        <v>5</v>
      </c>
      <c r="G293" t="s">
        <v>951</v>
      </c>
      <c r="H293" t="s">
        <v>952</v>
      </c>
      <c r="I293" s="3">
        <v>46007</v>
      </c>
      <c r="J293" s="3">
        <v>46008</v>
      </c>
      <c r="K293" s="3">
        <v>46053</v>
      </c>
      <c r="L293" t="s">
        <v>0</v>
      </c>
      <c r="M293" t="s">
        <v>0</v>
      </c>
      <c r="N293" s="4">
        <v>-2795926</v>
      </c>
      <c r="O293" t="s">
        <v>8</v>
      </c>
      <c r="P293" t="s">
        <v>9</v>
      </c>
      <c r="Q293" s="3"/>
      <c r="R293" t="s">
        <v>0</v>
      </c>
      <c r="S293" t="s">
        <v>11</v>
      </c>
    </row>
    <row r="294" spans="1:19" ht="14.1" customHeight="1" outlineLevel="2" x14ac:dyDescent="0.2">
      <c r="A294" s="2" t="s">
        <v>0</v>
      </c>
      <c r="B294" t="s">
        <v>122</v>
      </c>
      <c r="C294" t="s">
        <v>2</v>
      </c>
      <c r="D294" t="s">
        <v>953</v>
      </c>
      <c r="E294" t="s">
        <v>4</v>
      </c>
      <c r="F294" t="s">
        <v>5</v>
      </c>
      <c r="G294" t="s">
        <v>954</v>
      </c>
      <c r="H294" t="s">
        <v>955</v>
      </c>
      <c r="I294" s="3">
        <v>46007</v>
      </c>
      <c r="J294" s="3">
        <v>46008</v>
      </c>
      <c r="K294" s="3">
        <v>46053</v>
      </c>
      <c r="L294" t="s">
        <v>0</v>
      </c>
      <c r="M294" t="s">
        <v>0</v>
      </c>
      <c r="N294" s="4">
        <v>-3904286</v>
      </c>
      <c r="O294" t="s">
        <v>8</v>
      </c>
      <c r="P294" t="s">
        <v>9</v>
      </c>
      <c r="Q294" s="3"/>
      <c r="R294" t="s">
        <v>0</v>
      </c>
      <c r="S294" t="s">
        <v>11</v>
      </c>
    </row>
    <row r="295" spans="1:19" ht="14.1" customHeight="1" outlineLevel="2" x14ac:dyDescent="0.2">
      <c r="A295" s="2" t="s">
        <v>0</v>
      </c>
      <c r="B295" t="s">
        <v>55</v>
      </c>
      <c r="C295" t="s">
        <v>2</v>
      </c>
      <c r="D295" t="s">
        <v>956</v>
      </c>
      <c r="E295" t="s">
        <v>4</v>
      </c>
      <c r="F295" t="s">
        <v>5</v>
      </c>
      <c r="G295" t="s">
        <v>957</v>
      </c>
      <c r="H295" t="s">
        <v>958</v>
      </c>
      <c r="I295" s="3">
        <v>46007</v>
      </c>
      <c r="J295" s="3">
        <v>46009</v>
      </c>
      <c r="K295" s="3">
        <v>46054</v>
      </c>
      <c r="L295" t="s">
        <v>0</v>
      </c>
      <c r="M295" t="s">
        <v>0</v>
      </c>
      <c r="N295" s="4">
        <v>-8178203</v>
      </c>
      <c r="O295" t="s">
        <v>8</v>
      </c>
      <c r="P295" t="s">
        <v>9</v>
      </c>
      <c r="Q295" s="3"/>
      <c r="R295" t="s">
        <v>0</v>
      </c>
      <c r="S295" t="s">
        <v>11</v>
      </c>
    </row>
    <row r="296" spans="1:19" ht="14.1" customHeight="1" outlineLevel="2" x14ac:dyDescent="0.2">
      <c r="A296" s="2" t="s">
        <v>0</v>
      </c>
      <c r="B296" t="s">
        <v>141</v>
      </c>
      <c r="C296" t="s">
        <v>2</v>
      </c>
      <c r="D296" t="s">
        <v>959</v>
      </c>
      <c r="E296" t="s">
        <v>4</v>
      </c>
      <c r="F296" t="s">
        <v>5</v>
      </c>
      <c r="G296" t="s">
        <v>960</v>
      </c>
      <c r="H296" t="s">
        <v>961</v>
      </c>
      <c r="I296" s="3">
        <v>46007</v>
      </c>
      <c r="J296" s="3">
        <v>46008</v>
      </c>
      <c r="K296" s="3">
        <v>46053</v>
      </c>
      <c r="L296" t="s">
        <v>0</v>
      </c>
      <c r="M296" t="s">
        <v>0</v>
      </c>
      <c r="N296" s="4">
        <v>-3955813</v>
      </c>
      <c r="O296" t="s">
        <v>8</v>
      </c>
      <c r="P296" t="s">
        <v>9</v>
      </c>
      <c r="Q296" s="3"/>
      <c r="R296" t="s">
        <v>0</v>
      </c>
      <c r="S296" t="s">
        <v>11</v>
      </c>
    </row>
    <row r="297" spans="1:19" ht="14.1" customHeight="1" outlineLevel="2" x14ac:dyDescent="0.2">
      <c r="A297" s="2" t="s">
        <v>0</v>
      </c>
      <c r="B297" t="s">
        <v>268</v>
      </c>
      <c r="C297" t="s">
        <v>2</v>
      </c>
      <c r="D297" t="s">
        <v>962</v>
      </c>
      <c r="E297" t="s">
        <v>4</v>
      </c>
      <c r="F297" t="s">
        <v>5</v>
      </c>
      <c r="G297" t="s">
        <v>963</v>
      </c>
      <c r="H297" t="s">
        <v>964</v>
      </c>
      <c r="I297" s="3">
        <v>46007</v>
      </c>
      <c r="J297" s="3">
        <v>46009</v>
      </c>
      <c r="K297" s="3">
        <v>46054</v>
      </c>
      <c r="L297" t="s">
        <v>0</v>
      </c>
      <c r="M297" t="s">
        <v>0</v>
      </c>
      <c r="N297" s="4">
        <v>-2607606</v>
      </c>
      <c r="O297" t="s">
        <v>8</v>
      </c>
      <c r="P297" t="s">
        <v>9</v>
      </c>
      <c r="Q297" s="3"/>
      <c r="R297" t="s">
        <v>0</v>
      </c>
      <c r="S297" t="s">
        <v>11</v>
      </c>
    </row>
    <row r="298" spans="1:19" ht="14.1" customHeight="1" outlineLevel="2" x14ac:dyDescent="0.2">
      <c r="A298" s="2" t="s">
        <v>0</v>
      </c>
      <c r="B298" t="s">
        <v>21</v>
      </c>
      <c r="C298" t="s">
        <v>2</v>
      </c>
      <c r="D298" t="s">
        <v>965</v>
      </c>
      <c r="E298" t="s">
        <v>4</v>
      </c>
      <c r="F298" t="s">
        <v>0</v>
      </c>
      <c r="G298" t="s">
        <v>0</v>
      </c>
      <c r="H298" t="s">
        <v>966</v>
      </c>
      <c r="I298" s="3">
        <v>46007</v>
      </c>
      <c r="J298" s="3">
        <v>46007</v>
      </c>
      <c r="K298" s="3">
        <v>46007</v>
      </c>
      <c r="L298" t="s">
        <v>0</v>
      </c>
      <c r="M298" t="s">
        <v>0</v>
      </c>
      <c r="N298" s="4">
        <v>579131</v>
      </c>
      <c r="O298" t="s">
        <v>967</v>
      </c>
      <c r="P298" t="s">
        <v>968</v>
      </c>
      <c r="Q298" s="3">
        <v>46027</v>
      </c>
      <c r="R298" t="s">
        <v>16</v>
      </c>
      <c r="S298" t="s">
        <v>11</v>
      </c>
    </row>
    <row r="299" spans="1:19" ht="14.1" customHeight="1" outlineLevel="2" x14ac:dyDescent="0.2">
      <c r="A299" s="2" t="s">
        <v>0</v>
      </c>
      <c r="B299" t="s">
        <v>32</v>
      </c>
      <c r="C299" t="s">
        <v>2</v>
      </c>
      <c r="D299" t="s">
        <v>969</v>
      </c>
      <c r="E299" t="s">
        <v>4</v>
      </c>
      <c r="F299" t="s">
        <v>0</v>
      </c>
      <c r="G299" t="s">
        <v>0</v>
      </c>
      <c r="H299" t="s">
        <v>970</v>
      </c>
      <c r="I299" s="3">
        <v>46007</v>
      </c>
      <c r="J299" s="3">
        <v>46007</v>
      </c>
      <c r="K299" s="3">
        <v>46007</v>
      </c>
      <c r="L299" t="s">
        <v>0</v>
      </c>
      <c r="M299" t="s">
        <v>0</v>
      </c>
      <c r="N299" s="4">
        <v>459188</v>
      </c>
      <c r="O299" t="s">
        <v>967</v>
      </c>
      <c r="P299" t="s">
        <v>971</v>
      </c>
      <c r="Q299" s="3">
        <v>46027</v>
      </c>
      <c r="R299" t="s">
        <v>16</v>
      </c>
      <c r="S299" t="s">
        <v>11</v>
      </c>
    </row>
    <row r="300" spans="1:19" ht="14.1" customHeight="1" outlineLevel="2" x14ac:dyDescent="0.2">
      <c r="A300" s="2" t="s">
        <v>0</v>
      </c>
      <c r="B300" t="s">
        <v>513</v>
      </c>
      <c r="C300" t="s">
        <v>2</v>
      </c>
      <c r="D300" t="s">
        <v>972</v>
      </c>
      <c r="E300" t="s">
        <v>4</v>
      </c>
      <c r="F300" t="s">
        <v>0</v>
      </c>
      <c r="G300" t="s">
        <v>0</v>
      </c>
      <c r="H300" t="s">
        <v>973</v>
      </c>
      <c r="I300" s="3">
        <v>46007</v>
      </c>
      <c r="J300" s="3">
        <v>46007</v>
      </c>
      <c r="K300" s="3">
        <v>46007</v>
      </c>
      <c r="L300" t="s">
        <v>0</v>
      </c>
      <c r="M300" t="s">
        <v>0</v>
      </c>
      <c r="N300" s="4">
        <v>49680</v>
      </c>
      <c r="O300" t="s">
        <v>974</v>
      </c>
      <c r="P300" t="s">
        <v>974</v>
      </c>
      <c r="Q300" s="3">
        <v>46027</v>
      </c>
      <c r="R300" t="s">
        <v>16</v>
      </c>
      <c r="S300" t="s">
        <v>11</v>
      </c>
    </row>
    <row r="301" spans="1:19" ht="14.1" customHeight="1" outlineLevel="2" x14ac:dyDescent="0.2">
      <c r="A301" s="2" t="s">
        <v>0</v>
      </c>
      <c r="B301" t="s">
        <v>513</v>
      </c>
      <c r="C301" t="s">
        <v>2</v>
      </c>
      <c r="D301" t="s">
        <v>975</v>
      </c>
      <c r="E301" t="s">
        <v>4</v>
      </c>
      <c r="F301" t="s">
        <v>0</v>
      </c>
      <c r="G301" t="s">
        <v>0</v>
      </c>
      <c r="H301" t="s">
        <v>976</v>
      </c>
      <c r="I301" s="3">
        <v>46007</v>
      </c>
      <c r="J301" s="3">
        <v>46007</v>
      </c>
      <c r="K301" s="3">
        <v>46007</v>
      </c>
      <c r="L301" t="s">
        <v>0</v>
      </c>
      <c r="M301" t="s">
        <v>0</v>
      </c>
      <c r="N301" s="4">
        <v>408292</v>
      </c>
      <c r="O301" t="s">
        <v>974</v>
      </c>
      <c r="P301" t="s">
        <v>974</v>
      </c>
      <c r="Q301" s="3">
        <v>46027</v>
      </c>
      <c r="R301" t="s">
        <v>16</v>
      </c>
      <c r="S301" t="s">
        <v>11</v>
      </c>
    </row>
    <row r="302" spans="1:19" ht="14.1" customHeight="1" outlineLevel="2" x14ac:dyDescent="0.2">
      <c r="A302" s="2" t="s">
        <v>0</v>
      </c>
      <c r="B302" t="s">
        <v>513</v>
      </c>
      <c r="C302" t="s">
        <v>2</v>
      </c>
      <c r="D302" t="s">
        <v>977</v>
      </c>
      <c r="E302" t="s">
        <v>4</v>
      </c>
      <c r="F302" t="s">
        <v>0</v>
      </c>
      <c r="G302" t="s">
        <v>0</v>
      </c>
      <c r="H302" t="s">
        <v>978</v>
      </c>
      <c r="I302" s="3">
        <v>46007</v>
      </c>
      <c r="J302" s="3">
        <v>46007</v>
      </c>
      <c r="K302" s="3">
        <v>46007</v>
      </c>
      <c r="L302" t="s">
        <v>0</v>
      </c>
      <c r="M302" t="s">
        <v>0</v>
      </c>
      <c r="N302" s="4">
        <v>359828</v>
      </c>
      <c r="O302" t="s">
        <v>974</v>
      </c>
      <c r="P302" t="s">
        <v>974</v>
      </c>
      <c r="Q302" s="3">
        <v>46027</v>
      </c>
      <c r="R302" t="s">
        <v>16</v>
      </c>
      <c r="S302" t="s">
        <v>11</v>
      </c>
    </row>
    <row r="303" spans="1:19" ht="14.1" customHeight="1" outlineLevel="2" x14ac:dyDescent="0.2">
      <c r="A303" s="2" t="s">
        <v>0</v>
      </c>
      <c r="B303" t="s">
        <v>40</v>
      </c>
      <c r="C303" t="s">
        <v>2</v>
      </c>
      <c r="D303" t="s">
        <v>979</v>
      </c>
      <c r="E303" t="s">
        <v>4</v>
      </c>
      <c r="F303" t="s">
        <v>0</v>
      </c>
      <c r="G303" t="s">
        <v>0</v>
      </c>
      <c r="H303" t="s">
        <v>980</v>
      </c>
      <c r="I303" s="3">
        <v>46007</v>
      </c>
      <c r="J303" s="3">
        <v>46007</v>
      </c>
      <c r="K303" s="3">
        <v>46007</v>
      </c>
      <c r="L303" t="s">
        <v>0</v>
      </c>
      <c r="M303" t="s">
        <v>0</v>
      </c>
      <c r="N303" s="4">
        <v>239885</v>
      </c>
      <c r="O303" t="s">
        <v>981</v>
      </c>
      <c r="P303" t="s">
        <v>981</v>
      </c>
      <c r="Q303" s="3">
        <v>46027</v>
      </c>
      <c r="R303" t="s">
        <v>16</v>
      </c>
      <c r="S303" t="s">
        <v>11</v>
      </c>
    </row>
    <row r="304" spans="1:19" ht="14.1" customHeight="1" outlineLevel="2" x14ac:dyDescent="0.2">
      <c r="A304" s="2" t="s">
        <v>0</v>
      </c>
      <c r="B304" t="s">
        <v>40</v>
      </c>
      <c r="C304" t="s">
        <v>2</v>
      </c>
      <c r="D304" t="s">
        <v>982</v>
      </c>
      <c r="E304" t="s">
        <v>4</v>
      </c>
      <c r="F304" t="s">
        <v>0</v>
      </c>
      <c r="G304" t="s">
        <v>0</v>
      </c>
      <c r="H304" t="s">
        <v>983</v>
      </c>
      <c r="I304" s="3">
        <v>46007</v>
      </c>
      <c r="J304" s="3">
        <v>46007</v>
      </c>
      <c r="K304" s="3">
        <v>46007</v>
      </c>
      <c r="L304" t="s">
        <v>0</v>
      </c>
      <c r="M304" t="s">
        <v>0</v>
      </c>
      <c r="N304" s="4">
        <v>49680</v>
      </c>
      <c r="O304" t="s">
        <v>981</v>
      </c>
      <c r="P304" t="s">
        <v>981</v>
      </c>
      <c r="Q304" s="3">
        <v>46027</v>
      </c>
      <c r="R304" t="s">
        <v>16</v>
      </c>
      <c r="S304" t="s">
        <v>11</v>
      </c>
    </row>
    <row r="305" spans="1:19" ht="14.1" customHeight="1" outlineLevel="2" x14ac:dyDescent="0.2">
      <c r="A305" s="2" t="s">
        <v>0</v>
      </c>
      <c r="B305" t="s">
        <v>862</v>
      </c>
      <c r="C305" t="s">
        <v>2</v>
      </c>
      <c r="D305" t="s">
        <v>984</v>
      </c>
      <c r="E305" t="s">
        <v>4</v>
      </c>
      <c r="F305" t="s">
        <v>0</v>
      </c>
      <c r="G305" t="s">
        <v>0</v>
      </c>
      <c r="H305" t="s">
        <v>985</v>
      </c>
      <c r="I305" s="3">
        <v>46007</v>
      </c>
      <c r="J305" s="3">
        <v>46007</v>
      </c>
      <c r="K305" s="3">
        <v>46007</v>
      </c>
      <c r="L305" t="s">
        <v>0</v>
      </c>
      <c r="M305" t="s">
        <v>0</v>
      </c>
      <c r="N305" s="4">
        <v>1439312</v>
      </c>
      <c r="O305" t="s">
        <v>986</v>
      </c>
      <c r="P305" t="s">
        <v>986</v>
      </c>
      <c r="Q305" s="3">
        <v>46027</v>
      </c>
      <c r="R305" t="s">
        <v>16</v>
      </c>
      <c r="S305" t="s">
        <v>11</v>
      </c>
    </row>
    <row r="306" spans="1:19" ht="14.1" customHeight="1" outlineLevel="2" x14ac:dyDescent="0.2">
      <c r="A306" s="2" t="s">
        <v>0</v>
      </c>
      <c r="B306" t="s">
        <v>126</v>
      </c>
      <c r="C306" t="s">
        <v>2</v>
      </c>
      <c r="D306" t="s">
        <v>987</v>
      </c>
      <c r="E306" t="s">
        <v>4</v>
      </c>
      <c r="F306" t="s">
        <v>5</v>
      </c>
      <c r="G306" t="s">
        <v>988</v>
      </c>
      <c r="H306" t="s">
        <v>989</v>
      </c>
      <c r="I306" s="3">
        <v>46008</v>
      </c>
      <c r="J306" s="3">
        <v>46008</v>
      </c>
      <c r="K306" s="3">
        <v>46053</v>
      </c>
      <c r="L306" t="s">
        <v>0</v>
      </c>
      <c r="M306" t="s">
        <v>0</v>
      </c>
      <c r="N306" s="4">
        <v>-2575692</v>
      </c>
      <c r="O306" t="s">
        <v>8</v>
      </c>
      <c r="P306" t="s">
        <v>9</v>
      </c>
      <c r="Q306" s="3"/>
      <c r="R306" t="s">
        <v>0</v>
      </c>
      <c r="S306" t="s">
        <v>11</v>
      </c>
    </row>
    <row r="307" spans="1:19" ht="14.1" customHeight="1" outlineLevel="2" x14ac:dyDescent="0.2">
      <c r="A307" s="2" t="s">
        <v>0</v>
      </c>
      <c r="B307" t="s">
        <v>367</v>
      </c>
      <c r="C307" t="s">
        <v>2</v>
      </c>
      <c r="D307" t="s">
        <v>990</v>
      </c>
      <c r="E307" t="s">
        <v>4</v>
      </c>
      <c r="F307" t="s">
        <v>5</v>
      </c>
      <c r="G307" t="s">
        <v>991</v>
      </c>
      <c r="H307" t="s">
        <v>992</v>
      </c>
      <c r="I307" s="3">
        <v>46008</v>
      </c>
      <c r="J307" s="3">
        <v>46008</v>
      </c>
      <c r="K307" s="3">
        <v>46053</v>
      </c>
      <c r="L307" t="s">
        <v>0</v>
      </c>
      <c r="M307" t="s">
        <v>0</v>
      </c>
      <c r="N307" s="4">
        <v>-1703743</v>
      </c>
      <c r="O307" t="s">
        <v>8</v>
      </c>
      <c r="P307" t="s">
        <v>9</v>
      </c>
      <c r="Q307" s="3"/>
      <c r="R307" t="s">
        <v>0</v>
      </c>
      <c r="S307" t="s">
        <v>11</v>
      </c>
    </row>
    <row r="308" spans="1:19" ht="14.1" customHeight="1" outlineLevel="2" x14ac:dyDescent="0.2">
      <c r="A308" s="2" t="s">
        <v>0</v>
      </c>
      <c r="B308" t="s">
        <v>118</v>
      </c>
      <c r="C308" t="s">
        <v>2</v>
      </c>
      <c r="D308" t="s">
        <v>993</v>
      </c>
      <c r="E308" t="s">
        <v>4</v>
      </c>
      <c r="F308" t="s">
        <v>5</v>
      </c>
      <c r="G308" t="s">
        <v>994</v>
      </c>
      <c r="H308" t="s">
        <v>995</v>
      </c>
      <c r="I308" s="3">
        <v>46008</v>
      </c>
      <c r="J308" s="3">
        <v>46008</v>
      </c>
      <c r="K308" s="3">
        <v>46053</v>
      </c>
      <c r="L308" t="s">
        <v>0</v>
      </c>
      <c r="M308" t="s">
        <v>0</v>
      </c>
      <c r="N308" s="4">
        <v>-5122397</v>
      </c>
      <c r="O308" t="s">
        <v>8</v>
      </c>
      <c r="P308" t="s">
        <v>9</v>
      </c>
      <c r="Q308" s="3"/>
      <c r="R308" t="s">
        <v>0</v>
      </c>
      <c r="S308" t="s">
        <v>11</v>
      </c>
    </row>
    <row r="309" spans="1:19" ht="14.1" customHeight="1" outlineLevel="2" x14ac:dyDescent="0.2">
      <c r="A309" s="2" t="s">
        <v>0</v>
      </c>
      <c r="B309" t="s">
        <v>456</v>
      </c>
      <c r="C309" t="s">
        <v>2</v>
      </c>
      <c r="D309" t="s">
        <v>996</v>
      </c>
      <c r="E309" t="s">
        <v>4</v>
      </c>
      <c r="F309" t="s">
        <v>5</v>
      </c>
      <c r="G309" t="s">
        <v>997</v>
      </c>
      <c r="H309" t="s">
        <v>998</v>
      </c>
      <c r="I309" s="3">
        <v>46008</v>
      </c>
      <c r="J309" s="3">
        <v>46009</v>
      </c>
      <c r="K309" s="3">
        <v>46054</v>
      </c>
      <c r="L309" t="s">
        <v>0</v>
      </c>
      <c r="M309" t="s">
        <v>0</v>
      </c>
      <c r="N309" s="4">
        <v>-2785374</v>
      </c>
      <c r="O309" t="s">
        <v>8</v>
      </c>
      <c r="P309" t="s">
        <v>9</v>
      </c>
      <c r="Q309" s="3"/>
      <c r="R309" t="s">
        <v>0</v>
      </c>
      <c r="S309" t="s">
        <v>11</v>
      </c>
    </row>
    <row r="310" spans="1:19" ht="14.1" customHeight="1" outlineLevel="2" x14ac:dyDescent="0.2">
      <c r="A310" s="2" t="s">
        <v>0</v>
      </c>
      <c r="B310" t="s">
        <v>25</v>
      </c>
      <c r="C310" t="s">
        <v>2</v>
      </c>
      <c r="D310" t="s">
        <v>999</v>
      </c>
      <c r="E310" t="s">
        <v>4</v>
      </c>
      <c r="F310" t="s">
        <v>5</v>
      </c>
      <c r="G310" t="s">
        <v>1000</v>
      </c>
      <c r="H310" t="s">
        <v>1001</v>
      </c>
      <c r="I310" s="3">
        <v>46008</v>
      </c>
      <c r="J310" s="3">
        <v>46010</v>
      </c>
      <c r="K310" s="3">
        <v>46055</v>
      </c>
      <c r="L310" t="s">
        <v>0</v>
      </c>
      <c r="M310" t="s">
        <v>0</v>
      </c>
      <c r="N310" s="4">
        <v>-216791</v>
      </c>
      <c r="O310" t="s">
        <v>8</v>
      </c>
      <c r="P310" t="s">
        <v>9</v>
      </c>
      <c r="Q310" s="3"/>
      <c r="R310" t="s">
        <v>0</v>
      </c>
      <c r="S310" t="s">
        <v>11</v>
      </c>
    </row>
    <row r="311" spans="1:19" ht="14.1" customHeight="1" outlineLevel="2" x14ac:dyDescent="0.2">
      <c r="A311" s="2" t="s">
        <v>0</v>
      </c>
      <c r="B311" t="s">
        <v>110</v>
      </c>
      <c r="C311" t="s">
        <v>2</v>
      </c>
      <c r="D311" t="s">
        <v>1002</v>
      </c>
      <c r="E311" t="s">
        <v>4</v>
      </c>
      <c r="F311" t="s">
        <v>5</v>
      </c>
      <c r="G311" t="s">
        <v>1003</v>
      </c>
      <c r="H311" t="s">
        <v>1004</v>
      </c>
      <c r="I311" s="3">
        <v>46008</v>
      </c>
      <c r="J311" s="3">
        <v>46011</v>
      </c>
      <c r="K311" s="3">
        <v>46056</v>
      </c>
      <c r="L311" t="s">
        <v>0</v>
      </c>
      <c r="M311" t="s">
        <v>0</v>
      </c>
      <c r="N311" s="4">
        <v>-177768</v>
      </c>
      <c r="O311" t="s">
        <v>8</v>
      </c>
      <c r="P311" t="s">
        <v>9</v>
      </c>
      <c r="Q311" s="3"/>
      <c r="R311" t="s">
        <v>0</v>
      </c>
      <c r="S311" t="s">
        <v>11</v>
      </c>
    </row>
    <row r="312" spans="1:19" ht="14.1" customHeight="1" outlineLevel="2" x14ac:dyDescent="0.2">
      <c r="A312" s="2" t="s">
        <v>0</v>
      </c>
      <c r="B312" t="s">
        <v>32</v>
      </c>
      <c r="C312" t="s">
        <v>2</v>
      </c>
      <c r="D312" t="s">
        <v>1005</v>
      </c>
      <c r="E312" t="s">
        <v>4</v>
      </c>
      <c r="F312" t="s">
        <v>5</v>
      </c>
      <c r="G312" t="s">
        <v>1006</v>
      </c>
      <c r="H312" t="s">
        <v>1007</v>
      </c>
      <c r="I312" s="3">
        <v>46009</v>
      </c>
      <c r="J312" s="3">
        <v>46011</v>
      </c>
      <c r="K312" s="3">
        <v>46056</v>
      </c>
      <c r="L312" t="s">
        <v>0</v>
      </c>
      <c r="M312" t="s">
        <v>0</v>
      </c>
      <c r="N312" s="4">
        <v>-2518798</v>
      </c>
      <c r="O312" t="s">
        <v>8</v>
      </c>
      <c r="P312" t="s">
        <v>9</v>
      </c>
      <c r="Q312" s="3"/>
      <c r="R312" t="s">
        <v>0</v>
      </c>
      <c r="S312" t="s">
        <v>11</v>
      </c>
    </row>
    <row r="313" spans="1:19" ht="14.1" customHeight="1" outlineLevel="2" x14ac:dyDescent="0.2">
      <c r="A313" s="2" t="s">
        <v>0</v>
      </c>
      <c r="B313" t="s">
        <v>17</v>
      </c>
      <c r="C313" t="s">
        <v>2</v>
      </c>
      <c r="D313" t="s">
        <v>1008</v>
      </c>
      <c r="E313" t="s">
        <v>4</v>
      </c>
      <c r="F313" t="s">
        <v>5</v>
      </c>
      <c r="G313" t="s">
        <v>1009</v>
      </c>
      <c r="H313" t="s">
        <v>1010</v>
      </c>
      <c r="I313" s="3">
        <v>46009</v>
      </c>
      <c r="J313" s="3">
        <v>46011</v>
      </c>
      <c r="K313" s="3">
        <v>46056</v>
      </c>
      <c r="L313" t="s">
        <v>0</v>
      </c>
      <c r="M313" t="s">
        <v>0</v>
      </c>
      <c r="N313" s="4">
        <v>-7673108</v>
      </c>
      <c r="O313" t="s">
        <v>8</v>
      </c>
      <c r="P313" t="s">
        <v>9</v>
      </c>
      <c r="Q313" s="3"/>
      <c r="R313" t="s">
        <v>0</v>
      </c>
      <c r="S313" t="s">
        <v>11</v>
      </c>
    </row>
    <row r="314" spans="1:19" ht="14.1" customHeight="1" outlineLevel="2" x14ac:dyDescent="0.2">
      <c r="A314" s="2" t="s">
        <v>0</v>
      </c>
      <c r="B314" t="s">
        <v>17</v>
      </c>
      <c r="C314" t="s">
        <v>2</v>
      </c>
      <c r="D314" t="s">
        <v>1011</v>
      </c>
      <c r="E314" t="s">
        <v>4</v>
      </c>
      <c r="F314" t="s">
        <v>5</v>
      </c>
      <c r="G314" t="s">
        <v>1012</v>
      </c>
      <c r="H314" t="s">
        <v>1013</v>
      </c>
      <c r="I314" s="3">
        <v>46009</v>
      </c>
      <c r="J314" s="3">
        <v>46011</v>
      </c>
      <c r="K314" s="3">
        <v>46056</v>
      </c>
      <c r="L314" t="s">
        <v>0</v>
      </c>
      <c r="M314" t="s">
        <v>0</v>
      </c>
      <c r="N314" s="4">
        <v>-177768</v>
      </c>
      <c r="O314" t="s">
        <v>8</v>
      </c>
      <c r="P314" t="s">
        <v>9</v>
      </c>
      <c r="Q314" s="3"/>
      <c r="R314" t="s">
        <v>0</v>
      </c>
      <c r="S314" t="s">
        <v>11</v>
      </c>
    </row>
    <row r="315" spans="1:19" ht="14.1" customHeight="1" outlineLevel="2" x14ac:dyDescent="0.2">
      <c r="A315" s="2" t="s">
        <v>0</v>
      </c>
      <c r="B315" t="s">
        <v>363</v>
      </c>
      <c r="C315" t="s">
        <v>2</v>
      </c>
      <c r="D315" t="s">
        <v>1014</v>
      </c>
      <c r="E315" t="s">
        <v>4</v>
      </c>
      <c r="F315" t="s">
        <v>5</v>
      </c>
      <c r="G315" t="s">
        <v>1015</v>
      </c>
      <c r="H315" t="s">
        <v>1016</v>
      </c>
      <c r="I315" s="3">
        <v>46009</v>
      </c>
      <c r="J315" s="3">
        <v>46013</v>
      </c>
      <c r="K315" s="3">
        <v>46058</v>
      </c>
      <c r="L315" t="s">
        <v>0</v>
      </c>
      <c r="M315" t="s">
        <v>0</v>
      </c>
      <c r="N315" s="4">
        <v>-1525975</v>
      </c>
      <c r="O315" t="s">
        <v>8</v>
      </c>
      <c r="P315" t="s">
        <v>9</v>
      </c>
      <c r="Q315" s="3"/>
      <c r="R315" t="s">
        <v>0</v>
      </c>
      <c r="S315" t="s">
        <v>11</v>
      </c>
    </row>
    <row r="316" spans="1:19" ht="14.1" customHeight="1" outlineLevel="2" x14ac:dyDescent="0.2">
      <c r="A316" s="2" t="s">
        <v>0</v>
      </c>
      <c r="B316" t="s">
        <v>352</v>
      </c>
      <c r="C316" t="s">
        <v>2</v>
      </c>
      <c r="D316" t="s">
        <v>1017</v>
      </c>
      <c r="E316" t="s">
        <v>4</v>
      </c>
      <c r="F316" t="s">
        <v>0</v>
      </c>
      <c r="G316" t="s">
        <v>0</v>
      </c>
      <c r="H316" t="s">
        <v>1018</v>
      </c>
      <c r="I316" s="3">
        <v>46009</v>
      </c>
      <c r="J316" s="3">
        <v>46009</v>
      </c>
      <c r="K316" s="3">
        <v>46009</v>
      </c>
      <c r="L316" t="s">
        <v>0</v>
      </c>
      <c r="M316" t="s">
        <v>0</v>
      </c>
      <c r="N316" s="4">
        <v>158613</v>
      </c>
      <c r="O316" t="s">
        <v>967</v>
      </c>
      <c r="P316" t="s">
        <v>1019</v>
      </c>
      <c r="Q316" s="3">
        <v>46027</v>
      </c>
      <c r="R316" t="s">
        <v>16</v>
      </c>
      <c r="S316" t="s">
        <v>11</v>
      </c>
    </row>
    <row r="317" spans="1:19" ht="14.1" customHeight="1" outlineLevel="2" x14ac:dyDescent="0.2">
      <c r="A317" s="2" t="s">
        <v>0</v>
      </c>
      <c r="B317" t="s">
        <v>352</v>
      </c>
      <c r="C317" t="s">
        <v>2</v>
      </c>
      <c r="D317" t="s">
        <v>1020</v>
      </c>
      <c r="E317" t="s">
        <v>4</v>
      </c>
      <c r="F317" t="s">
        <v>0</v>
      </c>
      <c r="G317" t="s">
        <v>0</v>
      </c>
      <c r="H317" t="s">
        <v>1021</v>
      </c>
      <c r="I317" s="3">
        <v>46009</v>
      </c>
      <c r="J317" s="3">
        <v>46009</v>
      </c>
      <c r="K317" s="3">
        <v>46009</v>
      </c>
      <c r="L317" t="s">
        <v>0</v>
      </c>
      <c r="M317" t="s">
        <v>0</v>
      </c>
      <c r="N317" s="4">
        <v>54198</v>
      </c>
      <c r="O317" t="s">
        <v>967</v>
      </c>
      <c r="P317" t="s">
        <v>1019</v>
      </c>
      <c r="Q317" s="3">
        <v>46027</v>
      </c>
      <c r="R317" t="s">
        <v>16</v>
      </c>
      <c r="S317" t="s">
        <v>11</v>
      </c>
    </row>
    <row r="318" spans="1:19" ht="14.1" customHeight="1" outlineLevel="2" x14ac:dyDescent="0.2">
      <c r="A318" s="2" t="s">
        <v>0</v>
      </c>
      <c r="B318" t="s">
        <v>359</v>
      </c>
      <c r="C318" t="s">
        <v>2</v>
      </c>
      <c r="D318" t="s">
        <v>1022</v>
      </c>
      <c r="E318" t="s">
        <v>4</v>
      </c>
      <c r="F318" t="s">
        <v>5</v>
      </c>
      <c r="G318" t="s">
        <v>1023</v>
      </c>
      <c r="H318" t="s">
        <v>1024</v>
      </c>
      <c r="I318" s="3">
        <v>46010</v>
      </c>
      <c r="J318" s="3">
        <v>46010</v>
      </c>
      <c r="K318" s="3">
        <v>46055</v>
      </c>
      <c r="L318" t="s">
        <v>0</v>
      </c>
      <c r="M318" t="s">
        <v>0</v>
      </c>
      <c r="N318" s="4">
        <v>-1376266</v>
      </c>
      <c r="O318" t="s">
        <v>8</v>
      </c>
      <c r="P318" t="s">
        <v>9</v>
      </c>
      <c r="Q318" s="3"/>
      <c r="R318" t="s">
        <v>0</v>
      </c>
      <c r="S318" t="s">
        <v>11</v>
      </c>
    </row>
    <row r="319" spans="1:19" ht="14.1" customHeight="1" outlineLevel="2" x14ac:dyDescent="0.2">
      <c r="A319" s="2" t="s">
        <v>0</v>
      </c>
      <c r="B319" t="s">
        <v>329</v>
      </c>
      <c r="C319" t="s">
        <v>2</v>
      </c>
      <c r="D319" t="s">
        <v>1025</v>
      </c>
      <c r="E319" t="s">
        <v>4</v>
      </c>
      <c r="F319" t="s">
        <v>5</v>
      </c>
      <c r="G319" t="s">
        <v>1026</v>
      </c>
      <c r="H319" t="s">
        <v>1027</v>
      </c>
      <c r="I319" s="3">
        <v>46010</v>
      </c>
      <c r="J319" s="3">
        <v>46010</v>
      </c>
      <c r="K319" s="3">
        <v>46055</v>
      </c>
      <c r="L319" t="s">
        <v>0</v>
      </c>
      <c r="M319" t="s">
        <v>0</v>
      </c>
      <c r="N319" s="4">
        <v>-4429145</v>
      </c>
      <c r="O319" t="s">
        <v>8</v>
      </c>
      <c r="P319" t="s">
        <v>9</v>
      </c>
      <c r="Q319" s="3"/>
      <c r="R319" t="s">
        <v>0</v>
      </c>
      <c r="S319" t="s">
        <v>11</v>
      </c>
    </row>
    <row r="320" spans="1:19" ht="14.1" customHeight="1" outlineLevel="2" x14ac:dyDescent="0.2">
      <c r="A320" s="2" t="s">
        <v>0</v>
      </c>
      <c r="B320" t="s">
        <v>25</v>
      </c>
      <c r="C320" t="s">
        <v>2</v>
      </c>
      <c r="D320" t="s">
        <v>1028</v>
      </c>
      <c r="E320" t="s">
        <v>4</v>
      </c>
      <c r="F320" t="s">
        <v>5</v>
      </c>
      <c r="G320" t="s">
        <v>1029</v>
      </c>
      <c r="H320" t="s">
        <v>1030</v>
      </c>
      <c r="I320" s="3">
        <v>46010</v>
      </c>
      <c r="J320" s="3">
        <v>46013</v>
      </c>
      <c r="K320" s="3">
        <v>46058</v>
      </c>
      <c r="L320" t="s">
        <v>0</v>
      </c>
      <c r="M320" t="s">
        <v>0</v>
      </c>
      <c r="N320" s="4">
        <v>-2607606</v>
      </c>
      <c r="O320" t="s">
        <v>8</v>
      </c>
      <c r="P320" t="s">
        <v>9</v>
      </c>
      <c r="Q320" s="3"/>
      <c r="R320" t="s">
        <v>0</v>
      </c>
      <c r="S320" t="s">
        <v>11</v>
      </c>
    </row>
    <row r="321" spans="1:19" ht="14.1" customHeight="1" outlineLevel="2" x14ac:dyDescent="0.2">
      <c r="A321" s="2" t="s">
        <v>0</v>
      </c>
      <c r="B321" t="s">
        <v>21</v>
      </c>
      <c r="C321" t="s">
        <v>2</v>
      </c>
      <c r="D321" t="s">
        <v>1031</v>
      </c>
      <c r="E321" t="s">
        <v>4</v>
      </c>
      <c r="F321" t="s">
        <v>5</v>
      </c>
      <c r="G321" t="s">
        <v>1032</v>
      </c>
      <c r="H321" t="s">
        <v>1033</v>
      </c>
      <c r="I321" s="3">
        <v>46010</v>
      </c>
      <c r="J321" s="3">
        <v>46013</v>
      </c>
      <c r="K321" s="3">
        <v>46058</v>
      </c>
      <c r="L321" t="s">
        <v>0</v>
      </c>
      <c r="M321" t="s">
        <v>0</v>
      </c>
      <c r="N321" s="4">
        <v>-3151462</v>
      </c>
      <c r="O321" t="s">
        <v>8</v>
      </c>
      <c r="P321" t="s">
        <v>9</v>
      </c>
      <c r="Q321" s="3"/>
      <c r="R321" t="s">
        <v>0</v>
      </c>
      <c r="S321" t="s">
        <v>11</v>
      </c>
    </row>
    <row r="322" spans="1:19" ht="14.1" customHeight="1" outlineLevel="2" x14ac:dyDescent="0.2">
      <c r="A322" s="2" t="s">
        <v>0</v>
      </c>
      <c r="B322" t="s">
        <v>1</v>
      </c>
      <c r="C322" t="s">
        <v>2</v>
      </c>
      <c r="D322" t="s">
        <v>1034</v>
      </c>
      <c r="E322" t="s">
        <v>4</v>
      </c>
      <c r="F322" t="s">
        <v>5</v>
      </c>
      <c r="G322" t="s">
        <v>1035</v>
      </c>
      <c r="H322" t="s">
        <v>1036</v>
      </c>
      <c r="I322" s="3">
        <v>46010</v>
      </c>
      <c r="J322" s="3">
        <v>46013</v>
      </c>
      <c r="K322" s="3">
        <v>46058</v>
      </c>
      <c r="L322" t="s">
        <v>0</v>
      </c>
      <c r="M322" t="s">
        <v>0</v>
      </c>
      <c r="N322" s="4">
        <v>-2518798</v>
      </c>
      <c r="O322" t="s">
        <v>8</v>
      </c>
      <c r="P322" t="s">
        <v>9</v>
      </c>
      <c r="Q322" s="3"/>
      <c r="R322" t="s">
        <v>0</v>
      </c>
      <c r="S322" t="s">
        <v>11</v>
      </c>
    </row>
    <row r="323" spans="1:19" ht="14.1" customHeight="1" outlineLevel="2" x14ac:dyDescent="0.2">
      <c r="A323" s="2" t="s">
        <v>0</v>
      </c>
      <c r="B323" t="s">
        <v>352</v>
      </c>
      <c r="C323" t="s">
        <v>2</v>
      </c>
      <c r="D323" t="s">
        <v>1037</v>
      </c>
      <c r="E323" t="s">
        <v>4</v>
      </c>
      <c r="F323" t="s">
        <v>5</v>
      </c>
      <c r="G323" t="s">
        <v>1038</v>
      </c>
      <c r="H323" t="s">
        <v>1039</v>
      </c>
      <c r="I323" s="3">
        <v>46010</v>
      </c>
      <c r="J323" s="3">
        <v>46013</v>
      </c>
      <c r="K323" s="3">
        <v>46058</v>
      </c>
      <c r="L323" t="s">
        <v>0</v>
      </c>
      <c r="M323" t="s">
        <v>0</v>
      </c>
      <c r="N323" s="4">
        <v>-5731873</v>
      </c>
      <c r="O323" t="s">
        <v>8</v>
      </c>
      <c r="P323" t="s">
        <v>9</v>
      </c>
      <c r="Q323" s="3"/>
      <c r="R323" t="s">
        <v>0</v>
      </c>
      <c r="S323" t="s">
        <v>11</v>
      </c>
    </row>
    <row r="324" spans="1:19" ht="14.1" customHeight="1" outlineLevel="2" x14ac:dyDescent="0.2">
      <c r="A324" s="2" t="s">
        <v>0</v>
      </c>
      <c r="B324" t="s">
        <v>149</v>
      </c>
      <c r="C324" t="s">
        <v>2</v>
      </c>
      <c r="D324" t="s">
        <v>1040</v>
      </c>
      <c r="E324" t="s">
        <v>4</v>
      </c>
      <c r="F324" t="s">
        <v>5</v>
      </c>
      <c r="G324" t="s">
        <v>1041</v>
      </c>
      <c r="H324" t="s">
        <v>1042</v>
      </c>
      <c r="I324" s="3">
        <v>46010</v>
      </c>
      <c r="J324" s="3">
        <v>46014</v>
      </c>
      <c r="K324" s="3">
        <v>46059</v>
      </c>
      <c r="L324" t="s">
        <v>0</v>
      </c>
      <c r="M324" t="s">
        <v>0</v>
      </c>
      <c r="N324" s="4">
        <v>-1348207</v>
      </c>
      <c r="O324" t="s">
        <v>8</v>
      </c>
      <c r="P324" t="s">
        <v>9</v>
      </c>
      <c r="Q324" s="3"/>
      <c r="R324" t="s">
        <v>0</v>
      </c>
      <c r="S324" t="s">
        <v>11</v>
      </c>
    </row>
    <row r="325" spans="1:19" ht="14.1" customHeight="1" outlineLevel="2" x14ac:dyDescent="0.2">
      <c r="A325" s="2" t="s">
        <v>0</v>
      </c>
      <c r="B325" t="s">
        <v>137</v>
      </c>
      <c r="C325" t="s">
        <v>2</v>
      </c>
      <c r="D325" t="s">
        <v>1043</v>
      </c>
      <c r="E325" t="s">
        <v>4</v>
      </c>
      <c r="F325" t="s">
        <v>5</v>
      </c>
      <c r="G325" t="s">
        <v>1044</v>
      </c>
      <c r="H325" t="s">
        <v>1045</v>
      </c>
      <c r="I325" s="3">
        <v>46010</v>
      </c>
      <c r="J325" s="3">
        <v>46014</v>
      </c>
      <c r="K325" s="3">
        <v>46059</v>
      </c>
      <c r="L325" t="s">
        <v>0</v>
      </c>
      <c r="M325" t="s">
        <v>0</v>
      </c>
      <c r="N325" s="4">
        <v>-2607606</v>
      </c>
      <c r="O325" t="s">
        <v>8</v>
      </c>
      <c r="P325" t="s">
        <v>9</v>
      </c>
      <c r="Q325" s="3"/>
      <c r="R325" t="s">
        <v>0</v>
      </c>
      <c r="S325" t="s">
        <v>11</v>
      </c>
    </row>
    <row r="326" spans="1:19" ht="14.1" customHeight="1" outlineLevel="2" x14ac:dyDescent="0.2">
      <c r="A326" s="2" t="s">
        <v>0</v>
      </c>
      <c r="B326" t="s">
        <v>67</v>
      </c>
      <c r="C326" t="s">
        <v>2</v>
      </c>
      <c r="D326" t="s">
        <v>1046</v>
      </c>
      <c r="E326" t="s">
        <v>4</v>
      </c>
      <c r="F326" t="s">
        <v>5</v>
      </c>
      <c r="G326" t="s">
        <v>1047</v>
      </c>
      <c r="H326" t="s">
        <v>1048</v>
      </c>
      <c r="I326" s="3">
        <v>46010</v>
      </c>
      <c r="J326" s="3">
        <v>46014</v>
      </c>
      <c r="K326" s="3">
        <v>46059</v>
      </c>
      <c r="L326" t="s">
        <v>0</v>
      </c>
      <c r="M326" t="s">
        <v>0</v>
      </c>
      <c r="N326" s="4">
        <v>-5998601</v>
      </c>
      <c r="O326" t="s">
        <v>8</v>
      </c>
      <c r="P326" t="s">
        <v>9</v>
      </c>
      <c r="Q326" s="3"/>
      <c r="R326" t="s">
        <v>0</v>
      </c>
      <c r="S326" t="s">
        <v>11</v>
      </c>
    </row>
    <row r="327" spans="1:19" ht="14.1" customHeight="1" outlineLevel="2" x14ac:dyDescent="0.2">
      <c r="A327" s="2" t="s">
        <v>0</v>
      </c>
      <c r="B327" t="s">
        <v>149</v>
      </c>
      <c r="C327" t="s">
        <v>2</v>
      </c>
      <c r="D327" t="s">
        <v>1049</v>
      </c>
      <c r="E327" t="s">
        <v>4</v>
      </c>
      <c r="F327" t="s">
        <v>5</v>
      </c>
      <c r="G327" t="s">
        <v>1050</v>
      </c>
      <c r="H327" t="s">
        <v>1051</v>
      </c>
      <c r="I327" s="3">
        <v>46010</v>
      </c>
      <c r="J327" s="3">
        <v>46014</v>
      </c>
      <c r="K327" s="3">
        <v>46059</v>
      </c>
      <c r="L327" t="s">
        <v>0</v>
      </c>
      <c r="M327" t="s">
        <v>0</v>
      </c>
      <c r="N327" s="4">
        <v>-1952143</v>
      </c>
      <c r="O327" t="s">
        <v>8</v>
      </c>
      <c r="P327" t="s">
        <v>9</v>
      </c>
      <c r="Q327" s="3"/>
      <c r="R327" t="s">
        <v>0</v>
      </c>
      <c r="S327" t="s">
        <v>11</v>
      </c>
    </row>
    <row r="328" spans="1:19" ht="14.1" customHeight="1" outlineLevel="2" x14ac:dyDescent="0.2">
      <c r="A328" s="2" t="s">
        <v>0</v>
      </c>
      <c r="B328" t="s">
        <v>114</v>
      </c>
      <c r="C328" t="s">
        <v>2</v>
      </c>
      <c r="D328" t="s">
        <v>1052</v>
      </c>
      <c r="E328" t="s">
        <v>4</v>
      </c>
      <c r="F328" t="s">
        <v>5</v>
      </c>
      <c r="G328" t="s">
        <v>1053</v>
      </c>
      <c r="H328" t="s">
        <v>1054</v>
      </c>
      <c r="I328" s="3">
        <v>46013</v>
      </c>
      <c r="J328" s="3">
        <v>46014</v>
      </c>
      <c r="K328" s="3">
        <v>46059</v>
      </c>
      <c r="L328" t="s">
        <v>0</v>
      </c>
      <c r="M328" t="s">
        <v>0</v>
      </c>
      <c r="N328" s="4">
        <v>-2856006</v>
      </c>
      <c r="O328" t="s">
        <v>8</v>
      </c>
      <c r="P328" t="s">
        <v>9</v>
      </c>
      <c r="Q328" s="3"/>
      <c r="R328" t="s">
        <v>0</v>
      </c>
      <c r="S328" t="s">
        <v>11</v>
      </c>
    </row>
    <row r="329" spans="1:19" ht="14.1" customHeight="1" outlineLevel="2" x14ac:dyDescent="0.2">
      <c r="A329" s="2" t="s">
        <v>0</v>
      </c>
      <c r="B329" t="s">
        <v>114</v>
      </c>
      <c r="C329" t="s">
        <v>2</v>
      </c>
      <c r="D329" t="s">
        <v>1055</v>
      </c>
      <c r="E329" t="s">
        <v>4</v>
      </c>
      <c r="F329" t="s">
        <v>5</v>
      </c>
      <c r="G329" t="s">
        <v>1056</v>
      </c>
      <c r="H329" t="s">
        <v>1057</v>
      </c>
      <c r="I329" s="3">
        <v>46013</v>
      </c>
      <c r="J329" s="3">
        <v>46014</v>
      </c>
      <c r="K329" s="3">
        <v>46059</v>
      </c>
      <c r="L329" t="s">
        <v>0</v>
      </c>
      <c r="M329" t="s">
        <v>0</v>
      </c>
      <c r="N329" s="4">
        <v>-9220705</v>
      </c>
      <c r="O329" t="s">
        <v>8</v>
      </c>
      <c r="P329" t="s">
        <v>9</v>
      </c>
      <c r="Q329" s="3"/>
      <c r="R329" t="s">
        <v>0</v>
      </c>
      <c r="S329" t="s">
        <v>11</v>
      </c>
    </row>
    <row r="330" spans="1:19" ht="14.1" customHeight="1" outlineLevel="2" x14ac:dyDescent="0.2">
      <c r="A330" s="2" t="s">
        <v>0</v>
      </c>
      <c r="B330" t="s">
        <v>174</v>
      </c>
      <c r="C330" t="s">
        <v>2</v>
      </c>
      <c r="D330" t="s">
        <v>1058</v>
      </c>
      <c r="E330" t="s">
        <v>4</v>
      </c>
      <c r="F330" t="s">
        <v>5</v>
      </c>
      <c r="G330" t="s">
        <v>1059</v>
      </c>
      <c r="H330" t="s">
        <v>1060</v>
      </c>
      <c r="I330" s="3">
        <v>46013</v>
      </c>
      <c r="J330" s="3">
        <v>46014</v>
      </c>
      <c r="K330" s="3">
        <v>46059</v>
      </c>
      <c r="L330" t="s">
        <v>0</v>
      </c>
      <c r="M330" t="s">
        <v>0</v>
      </c>
      <c r="N330" s="4">
        <v>-2607606</v>
      </c>
      <c r="O330" t="s">
        <v>8</v>
      </c>
      <c r="P330" t="s">
        <v>9</v>
      </c>
      <c r="Q330" s="3"/>
      <c r="R330" t="s">
        <v>0</v>
      </c>
      <c r="S330" t="s">
        <v>11</v>
      </c>
    </row>
    <row r="331" spans="1:19" ht="14.1" customHeight="1" outlineLevel="2" x14ac:dyDescent="0.2">
      <c r="A331" s="2" t="s">
        <v>0</v>
      </c>
      <c r="B331" t="s">
        <v>481</v>
      </c>
      <c r="C331" t="s">
        <v>2</v>
      </c>
      <c r="D331" t="s">
        <v>1061</v>
      </c>
      <c r="E331" t="s">
        <v>4</v>
      </c>
      <c r="F331" t="s">
        <v>5</v>
      </c>
      <c r="G331" t="s">
        <v>1062</v>
      </c>
      <c r="H331" t="s">
        <v>1063</v>
      </c>
      <c r="I331" s="3">
        <v>46013</v>
      </c>
      <c r="J331" s="3">
        <v>46015</v>
      </c>
      <c r="K331" s="3">
        <v>46060</v>
      </c>
      <c r="L331" t="s">
        <v>0</v>
      </c>
      <c r="M331" t="s">
        <v>0</v>
      </c>
      <c r="N331" s="4">
        <v>-3023374</v>
      </c>
      <c r="O331" t="s">
        <v>8</v>
      </c>
      <c r="P331" t="s">
        <v>9</v>
      </c>
      <c r="Q331" s="3"/>
      <c r="R331" t="s">
        <v>0</v>
      </c>
      <c r="S331" t="s">
        <v>11</v>
      </c>
    </row>
    <row r="332" spans="1:19" ht="14.1" customHeight="1" outlineLevel="2" x14ac:dyDescent="0.2">
      <c r="A332" s="2" t="s">
        <v>0</v>
      </c>
      <c r="B332" t="s">
        <v>245</v>
      </c>
      <c r="C332" t="s">
        <v>2</v>
      </c>
      <c r="D332" t="s">
        <v>1064</v>
      </c>
      <c r="E332" t="s">
        <v>4</v>
      </c>
      <c r="F332" t="s">
        <v>5</v>
      </c>
      <c r="G332" t="s">
        <v>1065</v>
      </c>
      <c r="H332" t="s">
        <v>1066</v>
      </c>
      <c r="I332" s="3">
        <v>46013</v>
      </c>
      <c r="J332" s="3">
        <v>46015</v>
      </c>
      <c r="K332" s="3">
        <v>46060</v>
      </c>
      <c r="L332" t="s">
        <v>0</v>
      </c>
      <c r="M332" t="s">
        <v>0</v>
      </c>
      <c r="N332" s="4">
        <v>-1557479</v>
      </c>
      <c r="O332" t="s">
        <v>8</v>
      </c>
      <c r="P332" t="s">
        <v>9</v>
      </c>
      <c r="Q332" s="3"/>
      <c r="R332" t="s">
        <v>0</v>
      </c>
      <c r="S332" t="s">
        <v>11</v>
      </c>
    </row>
    <row r="333" spans="1:19" ht="14.1" customHeight="1" outlineLevel="2" x14ac:dyDescent="0.2">
      <c r="A333" s="2" t="s">
        <v>0</v>
      </c>
      <c r="B333" t="s">
        <v>403</v>
      </c>
      <c r="C333" t="s">
        <v>2</v>
      </c>
      <c r="D333" t="s">
        <v>1067</v>
      </c>
      <c r="E333" t="s">
        <v>4</v>
      </c>
      <c r="F333" t="s">
        <v>5</v>
      </c>
      <c r="G333" t="s">
        <v>1068</v>
      </c>
      <c r="H333" t="s">
        <v>1069</v>
      </c>
      <c r="I333" s="3">
        <v>46013</v>
      </c>
      <c r="J333" s="3">
        <v>46015</v>
      </c>
      <c r="K333" s="3">
        <v>46060</v>
      </c>
      <c r="L333" t="s">
        <v>0</v>
      </c>
      <c r="M333" t="s">
        <v>0</v>
      </c>
      <c r="N333" s="4">
        <v>-433581</v>
      </c>
      <c r="O333" t="s">
        <v>8</v>
      </c>
      <c r="P333" t="s">
        <v>9</v>
      </c>
      <c r="Q333" s="3"/>
      <c r="R333" t="s">
        <v>0</v>
      </c>
      <c r="S333" t="s">
        <v>11</v>
      </c>
    </row>
    <row r="334" spans="1:19" ht="14.1" customHeight="1" outlineLevel="2" x14ac:dyDescent="0.2">
      <c r="A334" s="2" t="s">
        <v>0</v>
      </c>
      <c r="B334" t="s">
        <v>75</v>
      </c>
      <c r="C334" t="s">
        <v>2</v>
      </c>
      <c r="D334" t="s">
        <v>1070</v>
      </c>
      <c r="E334" t="s">
        <v>4</v>
      </c>
      <c r="F334" t="s">
        <v>5</v>
      </c>
      <c r="G334" t="s">
        <v>1071</v>
      </c>
      <c r="H334" t="s">
        <v>1072</v>
      </c>
      <c r="I334" s="3">
        <v>46013</v>
      </c>
      <c r="J334" s="3">
        <v>46015</v>
      </c>
      <c r="K334" s="3">
        <v>46060</v>
      </c>
      <c r="L334" t="s">
        <v>0</v>
      </c>
      <c r="M334" t="s">
        <v>0</v>
      </c>
      <c r="N334" s="4">
        <v>-3266015</v>
      </c>
      <c r="O334" t="s">
        <v>8</v>
      </c>
      <c r="P334" t="s">
        <v>9</v>
      </c>
      <c r="Q334" s="3"/>
      <c r="R334" t="s">
        <v>0</v>
      </c>
      <c r="S334" t="s">
        <v>11</v>
      </c>
    </row>
    <row r="335" spans="1:19" ht="14.1" customHeight="1" outlineLevel="2" x14ac:dyDescent="0.2">
      <c r="A335" s="2" t="s">
        <v>0</v>
      </c>
      <c r="B335" t="s">
        <v>238</v>
      </c>
      <c r="C335" t="s">
        <v>2</v>
      </c>
      <c r="D335" t="s">
        <v>1073</v>
      </c>
      <c r="E335" t="s">
        <v>4</v>
      </c>
      <c r="F335" t="s">
        <v>5</v>
      </c>
      <c r="G335" t="s">
        <v>1074</v>
      </c>
      <c r="H335" t="s">
        <v>1075</v>
      </c>
      <c r="I335" s="3">
        <v>46013</v>
      </c>
      <c r="J335" s="3">
        <v>46015</v>
      </c>
      <c r="K335" s="3">
        <v>46060</v>
      </c>
      <c r="L335" t="s">
        <v>0</v>
      </c>
      <c r="M335" t="s">
        <v>0</v>
      </c>
      <c r="N335" s="4">
        <v>-1199426</v>
      </c>
      <c r="O335" t="s">
        <v>8</v>
      </c>
      <c r="P335" t="s">
        <v>9</v>
      </c>
      <c r="Q335" s="3"/>
      <c r="R335" t="s">
        <v>0</v>
      </c>
      <c r="S335" t="s">
        <v>11</v>
      </c>
    </row>
    <row r="336" spans="1:19" ht="14.1" customHeight="1" outlineLevel="2" x14ac:dyDescent="0.2">
      <c r="A336" s="2" t="s">
        <v>0</v>
      </c>
      <c r="B336" t="s">
        <v>48</v>
      </c>
      <c r="C336" t="s">
        <v>2</v>
      </c>
      <c r="D336" t="s">
        <v>1076</v>
      </c>
      <c r="E336" t="s">
        <v>4</v>
      </c>
      <c r="F336" t="s">
        <v>5</v>
      </c>
      <c r="G336" t="s">
        <v>1077</v>
      </c>
      <c r="H336" t="s">
        <v>1078</v>
      </c>
      <c r="I336" s="3">
        <v>46013</v>
      </c>
      <c r="J336" s="3">
        <v>46015</v>
      </c>
      <c r="K336" s="3">
        <v>46060</v>
      </c>
      <c r="L336" t="s">
        <v>0</v>
      </c>
      <c r="M336" t="s">
        <v>0</v>
      </c>
      <c r="N336" s="4">
        <v>-650372</v>
      </c>
      <c r="O336" t="s">
        <v>8</v>
      </c>
      <c r="P336" t="s">
        <v>9</v>
      </c>
      <c r="Q336" s="3"/>
      <c r="R336" t="s">
        <v>0</v>
      </c>
      <c r="S336" t="s">
        <v>11</v>
      </c>
    </row>
    <row r="337" spans="1:19" ht="14.1" customHeight="1" outlineLevel="2" x14ac:dyDescent="0.2">
      <c r="A337" s="2" t="s">
        <v>0</v>
      </c>
      <c r="B337" t="s">
        <v>17</v>
      </c>
      <c r="C337" t="s">
        <v>2</v>
      </c>
      <c r="D337" t="s">
        <v>1079</v>
      </c>
      <c r="E337" t="s">
        <v>4</v>
      </c>
      <c r="F337" t="s">
        <v>5</v>
      </c>
      <c r="G337" t="s">
        <v>1080</v>
      </c>
      <c r="H337" t="s">
        <v>1081</v>
      </c>
      <c r="I337" s="3">
        <v>46013</v>
      </c>
      <c r="J337" s="3">
        <v>46015</v>
      </c>
      <c r="K337" s="3">
        <v>46060</v>
      </c>
      <c r="L337" t="s">
        <v>0</v>
      </c>
      <c r="M337" t="s">
        <v>0</v>
      </c>
      <c r="N337" s="4">
        <v>-3231403</v>
      </c>
      <c r="O337" t="s">
        <v>8</v>
      </c>
      <c r="P337" t="s">
        <v>9</v>
      </c>
      <c r="Q337" s="3"/>
      <c r="R337" t="s">
        <v>0</v>
      </c>
      <c r="S337" t="s">
        <v>11</v>
      </c>
    </row>
    <row r="338" spans="1:19" ht="14.1" customHeight="1" outlineLevel="2" x14ac:dyDescent="0.2">
      <c r="A338" s="2" t="s">
        <v>0</v>
      </c>
      <c r="B338" t="s">
        <v>48</v>
      </c>
      <c r="C338" t="s">
        <v>2</v>
      </c>
      <c r="D338" t="s">
        <v>1082</v>
      </c>
      <c r="E338" t="s">
        <v>4</v>
      </c>
      <c r="F338" t="s">
        <v>5</v>
      </c>
      <c r="G338" t="s">
        <v>1083</v>
      </c>
      <c r="H338" t="s">
        <v>1084</v>
      </c>
      <c r="I338" s="3">
        <v>46013</v>
      </c>
      <c r="J338" s="3">
        <v>46015</v>
      </c>
      <c r="K338" s="3">
        <v>46060</v>
      </c>
      <c r="L338" t="s">
        <v>0</v>
      </c>
      <c r="M338" t="s">
        <v>0</v>
      </c>
      <c r="N338" s="4">
        <v>-216791</v>
      </c>
      <c r="O338" t="s">
        <v>8</v>
      </c>
      <c r="P338" t="s">
        <v>9</v>
      </c>
      <c r="Q338" s="3"/>
      <c r="R338" t="s">
        <v>0</v>
      </c>
      <c r="S338" t="s">
        <v>11</v>
      </c>
    </row>
    <row r="339" spans="1:19" ht="14.1" customHeight="1" outlineLevel="2" x14ac:dyDescent="0.2">
      <c r="A339" s="2" t="s">
        <v>0</v>
      </c>
      <c r="B339" t="s">
        <v>83</v>
      </c>
      <c r="C339" t="s">
        <v>2</v>
      </c>
      <c r="D339" t="s">
        <v>1085</v>
      </c>
      <c r="E339" t="s">
        <v>4</v>
      </c>
      <c r="F339" t="s">
        <v>5</v>
      </c>
      <c r="G339" t="s">
        <v>1086</v>
      </c>
      <c r="H339" t="s">
        <v>1087</v>
      </c>
      <c r="I339" s="3">
        <v>46013</v>
      </c>
      <c r="J339" s="3">
        <v>46015</v>
      </c>
      <c r="K339" s="3">
        <v>46060</v>
      </c>
      <c r="L339" t="s">
        <v>0</v>
      </c>
      <c r="M339" t="s">
        <v>0</v>
      </c>
      <c r="N339" s="4">
        <v>-433581</v>
      </c>
      <c r="O339" t="s">
        <v>8</v>
      </c>
      <c r="P339" t="s">
        <v>9</v>
      </c>
      <c r="Q339" s="3"/>
      <c r="R339" t="s">
        <v>0</v>
      </c>
      <c r="S339" t="s">
        <v>11</v>
      </c>
    </row>
    <row r="340" spans="1:19" ht="14.1" customHeight="1" outlineLevel="2" x14ac:dyDescent="0.2">
      <c r="A340" s="2" t="s">
        <v>0</v>
      </c>
      <c r="B340" t="s">
        <v>36</v>
      </c>
      <c r="C340" t="s">
        <v>2</v>
      </c>
      <c r="D340" t="s">
        <v>1088</v>
      </c>
      <c r="E340" t="s">
        <v>4</v>
      </c>
      <c r="F340" t="s">
        <v>5</v>
      </c>
      <c r="G340" t="s">
        <v>1089</v>
      </c>
      <c r="H340" t="s">
        <v>1090</v>
      </c>
      <c r="I340" s="3">
        <v>46013</v>
      </c>
      <c r="J340" s="3">
        <v>46015</v>
      </c>
      <c r="K340" s="3">
        <v>46060</v>
      </c>
      <c r="L340" t="s">
        <v>0</v>
      </c>
      <c r="M340" t="s">
        <v>0</v>
      </c>
      <c r="N340" s="4">
        <v>-4430570</v>
      </c>
      <c r="O340" t="s">
        <v>8</v>
      </c>
      <c r="P340" t="s">
        <v>9</v>
      </c>
      <c r="Q340" s="3"/>
      <c r="R340" t="s">
        <v>0</v>
      </c>
      <c r="S340" t="s">
        <v>11</v>
      </c>
    </row>
    <row r="341" spans="1:19" ht="14.1" customHeight="1" outlineLevel="2" x14ac:dyDescent="0.2">
      <c r="A341" s="2" t="s">
        <v>0</v>
      </c>
      <c r="B341" t="s">
        <v>1</v>
      </c>
      <c r="C341" t="s">
        <v>2</v>
      </c>
      <c r="D341" t="s">
        <v>1091</v>
      </c>
      <c r="E341" t="s">
        <v>4</v>
      </c>
      <c r="F341" t="s">
        <v>5</v>
      </c>
      <c r="G341" t="s">
        <v>1092</v>
      </c>
      <c r="H341" t="s">
        <v>1093</v>
      </c>
      <c r="I341" s="3">
        <v>46013</v>
      </c>
      <c r="J341" s="3">
        <v>46015</v>
      </c>
      <c r="K341" s="3">
        <v>46060</v>
      </c>
      <c r="L341" t="s">
        <v>0</v>
      </c>
      <c r="M341" t="s">
        <v>0</v>
      </c>
      <c r="N341" s="4">
        <v>-2975227</v>
      </c>
      <c r="O341" t="s">
        <v>8</v>
      </c>
      <c r="P341" t="s">
        <v>9</v>
      </c>
      <c r="Q341" s="3"/>
      <c r="R341" t="s">
        <v>0</v>
      </c>
      <c r="S341" t="s">
        <v>11</v>
      </c>
    </row>
    <row r="342" spans="1:19" ht="14.1" customHeight="1" outlineLevel="2" x14ac:dyDescent="0.2">
      <c r="A342" s="2" t="s">
        <v>0</v>
      </c>
      <c r="B342" t="s">
        <v>83</v>
      </c>
      <c r="C342" t="s">
        <v>2</v>
      </c>
      <c r="D342" t="s">
        <v>1094</v>
      </c>
      <c r="E342" t="s">
        <v>4</v>
      </c>
      <c r="F342" t="s">
        <v>5</v>
      </c>
      <c r="G342" t="s">
        <v>1095</v>
      </c>
      <c r="H342" t="s">
        <v>1096</v>
      </c>
      <c r="I342" s="3">
        <v>46013</v>
      </c>
      <c r="J342" s="3">
        <v>46015</v>
      </c>
      <c r="K342" s="3">
        <v>46060</v>
      </c>
      <c r="L342" t="s">
        <v>0</v>
      </c>
      <c r="M342" t="s">
        <v>0</v>
      </c>
      <c r="N342" s="4">
        <v>-1199426</v>
      </c>
      <c r="O342" t="s">
        <v>8</v>
      </c>
      <c r="P342" t="s">
        <v>9</v>
      </c>
      <c r="Q342" s="3"/>
      <c r="R342" t="s">
        <v>0</v>
      </c>
      <c r="S342" t="s">
        <v>11</v>
      </c>
    </row>
    <row r="343" spans="1:19" ht="14.1" customHeight="1" outlineLevel="2" x14ac:dyDescent="0.2">
      <c r="A343" s="2" t="s">
        <v>0</v>
      </c>
      <c r="B343" t="s">
        <v>63</v>
      </c>
      <c r="C343" t="s">
        <v>2</v>
      </c>
      <c r="D343" t="s">
        <v>1097</v>
      </c>
      <c r="E343" t="s">
        <v>4</v>
      </c>
      <c r="F343" t="s">
        <v>5</v>
      </c>
      <c r="G343" t="s">
        <v>1098</v>
      </c>
      <c r="H343" t="s">
        <v>1099</v>
      </c>
      <c r="I343" s="3">
        <v>46013</v>
      </c>
      <c r="J343" s="3">
        <v>46015</v>
      </c>
      <c r="K343" s="3">
        <v>46060</v>
      </c>
      <c r="L343" t="s">
        <v>0</v>
      </c>
      <c r="M343" t="s">
        <v>0</v>
      </c>
      <c r="N343" s="4">
        <v>-7038176</v>
      </c>
      <c r="O343" t="s">
        <v>8</v>
      </c>
      <c r="P343" t="s">
        <v>9</v>
      </c>
      <c r="Q343" s="3"/>
      <c r="R343" t="s">
        <v>0</v>
      </c>
      <c r="S343" t="s">
        <v>11</v>
      </c>
    </row>
    <row r="344" spans="1:19" ht="14.1" customHeight="1" outlineLevel="2" x14ac:dyDescent="0.2">
      <c r="A344" s="2" t="s">
        <v>0</v>
      </c>
      <c r="B344" t="s">
        <v>403</v>
      </c>
      <c r="C344" t="s">
        <v>2</v>
      </c>
      <c r="D344" t="s">
        <v>1100</v>
      </c>
      <c r="E344" t="s">
        <v>4</v>
      </c>
      <c r="F344" t="s">
        <v>5</v>
      </c>
      <c r="G344" t="s">
        <v>1101</v>
      </c>
      <c r="H344" t="s">
        <v>1102</v>
      </c>
      <c r="I344" s="3">
        <v>46013</v>
      </c>
      <c r="J344" s="3">
        <v>46015</v>
      </c>
      <c r="K344" s="3">
        <v>46060</v>
      </c>
      <c r="L344" t="s">
        <v>0</v>
      </c>
      <c r="M344" t="s">
        <v>0</v>
      </c>
      <c r="N344" s="4">
        <v>-433581</v>
      </c>
      <c r="O344" t="s">
        <v>8</v>
      </c>
      <c r="P344" t="s">
        <v>9</v>
      </c>
      <c r="Q344" s="3"/>
      <c r="R344" t="s">
        <v>0</v>
      </c>
      <c r="S344" t="s">
        <v>11</v>
      </c>
    </row>
    <row r="345" spans="1:19" ht="14.1" customHeight="1" outlineLevel="2" x14ac:dyDescent="0.2">
      <c r="A345" s="2" t="s">
        <v>0</v>
      </c>
      <c r="B345" t="s">
        <v>87</v>
      </c>
      <c r="C345" t="s">
        <v>2</v>
      </c>
      <c r="D345" t="s">
        <v>1103</v>
      </c>
      <c r="E345" t="s">
        <v>4</v>
      </c>
      <c r="F345" t="s">
        <v>5</v>
      </c>
      <c r="G345" t="s">
        <v>1104</v>
      </c>
      <c r="H345" t="s">
        <v>1105</v>
      </c>
      <c r="I345" s="3">
        <v>46013</v>
      </c>
      <c r="J345" s="3">
        <v>46015</v>
      </c>
      <c r="K345" s="3">
        <v>46060</v>
      </c>
      <c r="L345" t="s">
        <v>0</v>
      </c>
      <c r="M345" t="s">
        <v>0</v>
      </c>
      <c r="N345" s="4">
        <v>-1083953</v>
      </c>
      <c r="O345" t="s">
        <v>8</v>
      </c>
      <c r="P345" t="s">
        <v>9</v>
      </c>
      <c r="Q345" s="3"/>
      <c r="R345" t="s">
        <v>0</v>
      </c>
      <c r="S345" t="s">
        <v>11</v>
      </c>
    </row>
    <row r="346" spans="1:19" ht="14.1" customHeight="1" outlineLevel="2" x14ac:dyDescent="0.2">
      <c r="A346" s="2" t="s">
        <v>0</v>
      </c>
      <c r="B346" t="s">
        <v>40</v>
      </c>
      <c r="C346" t="s">
        <v>2</v>
      </c>
      <c r="D346" t="s">
        <v>1106</v>
      </c>
      <c r="E346" t="s">
        <v>4</v>
      </c>
      <c r="F346" t="s">
        <v>5</v>
      </c>
      <c r="G346" t="s">
        <v>1107</v>
      </c>
      <c r="H346" t="s">
        <v>1108</v>
      </c>
      <c r="I346" s="3">
        <v>46013</v>
      </c>
      <c r="J346" s="3">
        <v>46016</v>
      </c>
      <c r="K346" s="3">
        <v>46061</v>
      </c>
      <c r="L346" t="s">
        <v>0</v>
      </c>
      <c r="M346" t="s">
        <v>0</v>
      </c>
      <c r="N346" s="4">
        <v>-3976916</v>
      </c>
      <c r="O346" t="s">
        <v>8</v>
      </c>
      <c r="P346" t="s">
        <v>9</v>
      </c>
      <c r="Q346" s="3"/>
      <c r="R346" t="s">
        <v>0</v>
      </c>
      <c r="S346" t="s">
        <v>11</v>
      </c>
    </row>
    <row r="347" spans="1:19" ht="14.1" customHeight="1" outlineLevel="2" x14ac:dyDescent="0.2">
      <c r="A347" s="2" t="s">
        <v>0</v>
      </c>
      <c r="B347" t="s">
        <v>95</v>
      </c>
      <c r="C347" t="s">
        <v>2</v>
      </c>
      <c r="D347" t="s">
        <v>1109</v>
      </c>
      <c r="E347" t="s">
        <v>4</v>
      </c>
      <c r="F347" t="s">
        <v>5</v>
      </c>
      <c r="G347" t="s">
        <v>1110</v>
      </c>
      <c r="H347" t="s">
        <v>1111</v>
      </c>
      <c r="I347" s="3">
        <v>46013</v>
      </c>
      <c r="J347" s="3">
        <v>46016</v>
      </c>
      <c r="K347" s="3">
        <v>46061</v>
      </c>
      <c r="L347" t="s">
        <v>0</v>
      </c>
      <c r="M347" t="s">
        <v>0</v>
      </c>
      <c r="N347" s="4">
        <v>-1199426</v>
      </c>
      <c r="O347" t="s">
        <v>8</v>
      </c>
      <c r="P347" t="s">
        <v>9</v>
      </c>
      <c r="Q347" s="3"/>
      <c r="R347" t="s">
        <v>0</v>
      </c>
      <c r="S347" t="s">
        <v>11</v>
      </c>
    </row>
    <row r="348" spans="1:19" ht="14.1" customHeight="1" outlineLevel="2" x14ac:dyDescent="0.2">
      <c r="A348" s="2" t="s">
        <v>0</v>
      </c>
      <c r="B348" t="s">
        <v>99</v>
      </c>
      <c r="C348" t="s">
        <v>2</v>
      </c>
      <c r="D348" t="s">
        <v>1112</v>
      </c>
      <c r="E348" t="s">
        <v>4</v>
      </c>
      <c r="F348" t="s">
        <v>5</v>
      </c>
      <c r="G348" t="s">
        <v>1113</v>
      </c>
      <c r="H348" t="s">
        <v>1114</v>
      </c>
      <c r="I348" s="3">
        <v>46013</v>
      </c>
      <c r="J348" s="3">
        <v>46017</v>
      </c>
      <c r="K348" s="3">
        <v>46062</v>
      </c>
      <c r="L348" t="s">
        <v>0</v>
      </c>
      <c r="M348" t="s">
        <v>0</v>
      </c>
      <c r="N348" s="4">
        <v>-4133581</v>
      </c>
      <c r="O348" t="s">
        <v>8</v>
      </c>
      <c r="P348" t="s">
        <v>9</v>
      </c>
      <c r="Q348" s="3"/>
      <c r="R348" t="s">
        <v>0</v>
      </c>
      <c r="S348" t="s">
        <v>11</v>
      </c>
    </row>
    <row r="349" spans="1:19" ht="14.1" customHeight="1" outlineLevel="2" x14ac:dyDescent="0.2">
      <c r="A349" s="2" t="s">
        <v>0</v>
      </c>
      <c r="B349" t="s">
        <v>160</v>
      </c>
      <c r="C349" t="s">
        <v>2</v>
      </c>
      <c r="D349" t="s">
        <v>1115</v>
      </c>
      <c r="E349" t="s">
        <v>4</v>
      </c>
      <c r="F349" t="s">
        <v>5</v>
      </c>
      <c r="G349" t="s">
        <v>1116</v>
      </c>
      <c r="H349" t="s">
        <v>1117</v>
      </c>
      <c r="I349" s="3">
        <v>46013</v>
      </c>
      <c r="J349" s="3">
        <v>46014</v>
      </c>
      <c r="K349" s="3">
        <v>46059</v>
      </c>
      <c r="L349" t="s">
        <v>0</v>
      </c>
      <c r="M349" t="s">
        <v>0</v>
      </c>
      <c r="N349" s="4">
        <v>-1259399</v>
      </c>
      <c r="O349" t="s">
        <v>8</v>
      </c>
      <c r="P349" t="s">
        <v>9</v>
      </c>
      <c r="Q349" s="3"/>
      <c r="R349" t="s">
        <v>0</v>
      </c>
      <c r="S349" t="s">
        <v>11</v>
      </c>
    </row>
    <row r="350" spans="1:19" ht="14.1" customHeight="1" outlineLevel="2" x14ac:dyDescent="0.2">
      <c r="A350" s="2" t="s">
        <v>0</v>
      </c>
      <c r="B350" t="s">
        <v>110</v>
      </c>
      <c r="C350" t="s">
        <v>2</v>
      </c>
      <c r="D350" t="s">
        <v>1118</v>
      </c>
      <c r="E350" t="s">
        <v>4</v>
      </c>
      <c r="F350" t="s">
        <v>5</v>
      </c>
      <c r="G350" t="s">
        <v>1119</v>
      </c>
      <c r="H350" t="s">
        <v>1120</v>
      </c>
      <c r="I350" s="3">
        <v>46015</v>
      </c>
      <c r="J350" s="3">
        <v>46015</v>
      </c>
      <c r="K350" s="3">
        <v>46060</v>
      </c>
      <c r="L350" t="s">
        <v>0</v>
      </c>
      <c r="M350" t="s">
        <v>0</v>
      </c>
      <c r="N350" s="4">
        <v>-2495421</v>
      </c>
      <c r="O350" t="s">
        <v>8</v>
      </c>
      <c r="P350" t="s">
        <v>9</v>
      </c>
      <c r="Q350" s="3"/>
      <c r="R350" t="s">
        <v>0</v>
      </c>
      <c r="S350" t="s">
        <v>11</v>
      </c>
    </row>
    <row r="351" spans="1:19" ht="14.1" customHeight="1" outlineLevel="2" x14ac:dyDescent="0.2">
      <c r="A351" s="2" t="s">
        <v>0</v>
      </c>
      <c r="B351" t="s">
        <v>307</v>
      </c>
      <c r="C351" t="s">
        <v>2</v>
      </c>
      <c r="D351" t="s">
        <v>1121</v>
      </c>
      <c r="E351" t="s">
        <v>4</v>
      </c>
      <c r="F351" t="s">
        <v>5</v>
      </c>
      <c r="G351" t="s">
        <v>1122</v>
      </c>
      <c r="H351" t="s">
        <v>1123</v>
      </c>
      <c r="I351" s="3">
        <v>46015</v>
      </c>
      <c r="J351" s="3">
        <v>46016</v>
      </c>
      <c r="K351" s="3">
        <v>46061</v>
      </c>
      <c r="L351" t="s">
        <v>0</v>
      </c>
      <c r="M351" t="s">
        <v>0</v>
      </c>
      <c r="N351" s="4">
        <v>-5048287</v>
      </c>
      <c r="O351" t="s">
        <v>8</v>
      </c>
      <c r="P351" t="s">
        <v>9</v>
      </c>
      <c r="Q351" s="3"/>
      <c r="R351" t="s">
        <v>0</v>
      </c>
      <c r="S351" t="s">
        <v>11</v>
      </c>
    </row>
    <row r="352" spans="1:19" ht="14.1" customHeight="1" outlineLevel="2" x14ac:dyDescent="0.2">
      <c r="A352" s="2" t="s">
        <v>0</v>
      </c>
      <c r="B352" t="s">
        <v>122</v>
      </c>
      <c r="C352" t="s">
        <v>2</v>
      </c>
      <c r="D352" t="s">
        <v>1124</v>
      </c>
      <c r="E352" t="s">
        <v>4</v>
      </c>
      <c r="F352" t="s">
        <v>5</v>
      </c>
      <c r="G352" t="s">
        <v>1125</v>
      </c>
      <c r="H352" t="s">
        <v>1126</v>
      </c>
      <c r="I352" s="3">
        <v>46015</v>
      </c>
      <c r="J352" s="3">
        <v>46016</v>
      </c>
      <c r="K352" s="3">
        <v>46061</v>
      </c>
      <c r="L352" t="s">
        <v>0</v>
      </c>
      <c r="M352" t="s">
        <v>0</v>
      </c>
      <c r="N352" s="4">
        <v>-3955964</v>
      </c>
      <c r="O352" t="s">
        <v>8</v>
      </c>
      <c r="P352" t="s">
        <v>9</v>
      </c>
      <c r="Q352" s="3"/>
      <c r="R352" t="s">
        <v>0</v>
      </c>
      <c r="S352" t="s">
        <v>11</v>
      </c>
    </row>
    <row r="353" spans="1:19" ht="14.1" customHeight="1" outlineLevel="2" x14ac:dyDescent="0.2">
      <c r="A353" s="2" t="s">
        <v>0</v>
      </c>
      <c r="B353" t="s">
        <v>21</v>
      </c>
      <c r="C353" t="s">
        <v>2</v>
      </c>
      <c r="D353" t="s">
        <v>1127</v>
      </c>
      <c r="E353" t="s">
        <v>4</v>
      </c>
      <c r="F353" t="s">
        <v>5</v>
      </c>
      <c r="G353" t="s">
        <v>1128</v>
      </c>
      <c r="H353" t="s">
        <v>1129</v>
      </c>
      <c r="I353" s="3">
        <v>46015</v>
      </c>
      <c r="J353" s="3">
        <v>46016</v>
      </c>
      <c r="K353" s="3">
        <v>46061</v>
      </c>
      <c r="L353" t="s">
        <v>0</v>
      </c>
      <c r="M353" t="s">
        <v>0</v>
      </c>
      <c r="N353" s="4">
        <v>-10294468</v>
      </c>
      <c r="O353" t="s">
        <v>8</v>
      </c>
      <c r="P353" t="s">
        <v>9</v>
      </c>
      <c r="Q353" s="3"/>
      <c r="R353" t="s">
        <v>0</v>
      </c>
      <c r="S353" t="s">
        <v>11</v>
      </c>
    </row>
    <row r="354" spans="1:19" ht="14.1" customHeight="1" outlineLevel="2" x14ac:dyDescent="0.2">
      <c r="A354" s="2" t="s">
        <v>0</v>
      </c>
      <c r="B354" t="s">
        <v>268</v>
      </c>
      <c r="C354" t="s">
        <v>2</v>
      </c>
      <c r="D354" t="s">
        <v>1130</v>
      </c>
      <c r="E354" t="s">
        <v>4</v>
      </c>
      <c r="F354" t="s">
        <v>5</v>
      </c>
      <c r="G354" t="s">
        <v>1131</v>
      </c>
      <c r="H354" t="s">
        <v>1132</v>
      </c>
      <c r="I354" s="3">
        <v>46015</v>
      </c>
      <c r="J354" s="3">
        <v>46016</v>
      </c>
      <c r="K354" s="3">
        <v>46061</v>
      </c>
      <c r="L354" t="s">
        <v>0</v>
      </c>
      <c r="M354" t="s">
        <v>0</v>
      </c>
      <c r="N354" s="4">
        <v>-3525266</v>
      </c>
      <c r="O354" t="s">
        <v>8</v>
      </c>
      <c r="P354" t="s">
        <v>9</v>
      </c>
      <c r="Q354" s="3"/>
      <c r="R354" t="s">
        <v>0</v>
      </c>
      <c r="S354" t="s">
        <v>11</v>
      </c>
    </row>
    <row r="355" spans="1:19" ht="14.1" customHeight="1" outlineLevel="2" x14ac:dyDescent="0.2">
      <c r="A355" s="2" t="s">
        <v>0</v>
      </c>
      <c r="B355" t="s">
        <v>21</v>
      </c>
      <c r="C355" t="s">
        <v>2</v>
      </c>
      <c r="D355" t="s">
        <v>1133</v>
      </c>
      <c r="E355" t="s">
        <v>4</v>
      </c>
      <c r="F355" t="s">
        <v>0</v>
      </c>
      <c r="G355" t="s">
        <v>0</v>
      </c>
      <c r="H355" t="s">
        <v>1134</v>
      </c>
      <c r="I355" s="3">
        <v>46015</v>
      </c>
      <c r="J355" s="3">
        <v>46015</v>
      </c>
      <c r="K355" s="3">
        <v>46015</v>
      </c>
      <c r="L355" t="s">
        <v>0</v>
      </c>
      <c r="M355" t="s">
        <v>0</v>
      </c>
      <c r="N355" s="4">
        <v>579416</v>
      </c>
      <c r="O355" t="s">
        <v>967</v>
      </c>
      <c r="P355" t="s">
        <v>968</v>
      </c>
      <c r="Q355" s="3">
        <v>46027</v>
      </c>
      <c r="R355" t="s">
        <v>16</v>
      </c>
      <c r="S355" t="s">
        <v>11</v>
      </c>
    </row>
    <row r="356" spans="1:19" ht="14.1" customHeight="1" outlineLevel="2" x14ac:dyDescent="0.2">
      <c r="A356" s="2" t="s">
        <v>0</v>
      </c>
      <c r="B356" t="s">
        <v>145</v>
      </c>
      <c r="C356" t="s">
        <v>2</v>
      </c>
      <c r="D356" t="s">
        <v>1135</v>
      </c>
      <c r="E356" t="s">
        <v>4</v>
      </c>
      <c r="F356" t="s">
        <v>5</v>
      </c>
      <c r="G356" t="s">
        <v>1136</v>
      </c>
      <c r="H356" t="s">
        <v>1137</v>
      </c>
      <c r="I356" s="3">
        <v>46015</v>
      </c>
      <c r="J356" s="3">
        <v>46017</v>
      </c>
      <c r="K356" s="3">
        <v>46062</v>
      </c>
      <c r="L356" t="s">
        <v>0</v>
      </c>
      <c r="M356" t="s">
        <v>0</v>
      </c>
      <c r="N356" s="4">
        <v>-2607606</v>
      </c>
      <c r="O356" t="s">
        <v>8</v>
      </c>
      <c r="P356" t="s">
        <v>9</v>
      </c>
      <c r="Q356" s="3"/>
      <c r="R356" t="s">
        <v>0</v>
      </c>
      <c r="S356" t="s">
        <v>11</v>
      </c>
    </row>
    <row r="357" spans="1:19" ht="14.1" customHeight="1" outlineLevel="2" x14ac:dyDescent="0.2">
      <c r="A357" s="2" t="s">
        <v>0</v>
      </c>
      <c r="B357" t="s">
        <v>91</v>
      </c>
      <c r="C357" t="s">
        <v>2</v>
      </c>
      <c r="D357" t="s">
        <v>1138</v>
      </c>
      <c r="E357" t="s">
        <v>4</v>
      </c>
      <c r="F357" t="s">
        <v>5</v>
      </c>
      <c r="G357" t="s">
        <v>1139</v>
      </c>
      <c r="H357" t="s">
        <v>1140</v>
      </c>
      <c r="I357" s="3">
        <v>46015</v>
      </c>
      <c r="J357" s="3">
        <v>46017</v>
      </c>
      <c r="K357" s="3">
        <v>46062</v>
      </c>
      <c r="L357" t="s">
        <v>0</v>
      </c>
      <c r="M357" t="s">
        <v>0</v>
      </c>
      <c r="N357" s="4">
        <v>-2280728</v>
      </c>
      <c r="O357" t="s">
        <v>8</v>
      </c>
      <c r="P357" t="s">
        <v>9</v>
      </c>
      <c r="Q357" s="3"/>
      <c r="R357" t="s">
        <v>0</v>
      </c>
      <c r="S357" t="s">
        <v>11</v>
      </c>
    </row>
    <row r="358" spans="1:19" ht="14.1" customHeight="1" outlineLevel="2" x14ac:dyDescent="0.2">
      <c r="A358" s="2" t="s">
        <v>0</v>
      </c>
      <c r="B358" t="s">
        <v>55</v>
      </c>
      <c r="C358" t="s">
        <v>2</v>
      </c>
      <c r="D358" t="s">
        <v>1141</v>
      </c>
      <c r="E358" t="s">
        <v>4</v>
      </c>
      <c r="F358" t="s">
        <v>5</v>
      </c>
      <c r="G358" t="s">
        <v>1142</v>
      </c>
      <c r="H358" t="s">
        <v>1143</v>
      </c>
      <c r="I358" s="3">
        <v>46015</v>
      </c>
      <c r="J358" s="3">
        <v>46017</v>
      </c>
      <c r="K358" s="3">
        <v>46062</v>
      </c>
      <c r="L358" t="s">
        <v>0</v>
      </c>
      <c r="M358" t="s">
        <v>0</v>
      </c>
      <c r="N358" s="4">
        <v>-2795774</v>
      </c>
      <c r="O358" t="s">
        <v>8</v>
      </c>
      <c r="P358" t="s">
        <v>9</v>
      </c>
      <c r="Q358" s="3"/>
      <c r="R358" t="s">
        <v>0</v>
      </c>
      <c r="S358" t="s">
        <v>11</v>
      </c>
    </row>
    <row r="359" spans="1:19" ht="14.1" customHeight="1" outlineLevel="2" x14ac:dyDescent="0.2">
      <c r="A359" s="2" t="s">
        <v>0</v>
      </c>
      <c r="B359" t="s">
        <v>141</v>
      </c>
      <c r="C359" t="s">
        <v>2</v>
      </c>
      <c r="D359" t="s">
        <v>1144</v>
      </c>
      <c r="E359" t="s">
        <v>4</v>
      </c>
      <c r="F359" t="s">
        <v>5</v>
      </c>
      <c r="G359" t="s">
        <v>1145</v>
      </c>
      <c r="H359" t="s">
        <v>1146</v>
      </c>
      <c r="I359" s="3">
        <v>46015</v>
      </c>
      <c r="J359" s="3">
        <v>46016</v>
      </c>
      <c r="K359" s="3">
        <v>46061</v>
      </c>
      <c r="L359" t="s">
        <v>0</v>
      </c>
      <c r="M359" t="s">
        <v>0</v>
      </c>
      <c r="N359" s="4">
        <v>-5226055</v>
      </c>
      <c r="O359" t="s">
        <v>8</v>
      </c>
      <c r="P359" t="s">
        <v>9</v>
      </c>
      <c r="Q359" s="3"/>
      <c r="R359" t="s">
        <v>0</v>
      </c>
      <c r="S359" t="s">
        <v>11</v>
      </c>
    </row>
    <row r="360" spans="1:19" ht="14.1" customHeight="1" outlineLevel="2" x14ac:dyDescent="0.2">
      <c r="A360" s="2" t="s">
        <v>0</v>
      </c>
      <c r="B360" t="s">
        <v>213</v>
      </c>
      <c r="C360" t="s">
        <v>2</v>
      </c>
      <c r="D360" t="s">
        <v>1147</v>
      </c>
      <c r="E360" t="s">
        <v>4</v>
      </c>
      <c r="F360" t="s">
        <v>5</v>
      </c>
      <c r="G360" t="s">
        <v>1148</v>
      </c>
      <c r="H360" t="s">
        <v>1149</v>
      </c>
      <c r="I360" s="3">
        <v>46015</v>
      </c>
      <c r="J360" s="3">
        <v>46017</v>
      </c>
      <c r="K360" s="3">
        <v>46062</v>
      </c>
      <c r="L360" t="s">
        <v>0</v>
      </c>
      <c r="M360" t="s">
        <v>0</v>
      </c>
      <c r="N360" s="4">
        <v>-2407131</v>
      </c>
      <c r="O360" t="s">
        <v>8</v>
      </c>
      <c r="P360" t="s">
        <v>9</v>
      </c>
      <c r="Q360" s="3"/>
      <c r="R360" t="s">
        <v>0</v>
      </c>
      <c r="S360" t="s">
        <v>11</v>
      </c>
    </row>
    <row r="361" spans="1:19" ht="14.1" customHeight="1" outlineLevel="2" x14ac:dyDescent="0.2">
      <c r="A361" s="2" t="s">
        <v>0</v>
      </c>
      <c r="B361" t="s">
        <v>290</v>
      </c>
      <c r="C361" t="s">
        <v>2</v>
      </c>
      <c r="D361" t="s">
        <v>1150</v>
      </c>
      <c r="E361" t="s">
        <v>4</v>
      </c>
      <c r="F361" t="s">
        <v>5</v>
      </c>
      <c r="G361" t="s">
        <v>1151</v>
      </c>
      <c r="H361" t="s">
        <v>1152</v>
      </c>
      <c r="I361" s="3">
        <v>46016</v>
      </c>
      <c r="J361" s="3">
        <v>46016</v>
      </c>
      <c r="K361" s="3">
        <v>46061</v>
      </c>
      <c r="L361" t="s">
        <v>0</v>
      </c>
      <c r="M361" t="s">
        <v>0</v>
      </c>
      <c r="N361" s="4">
        <v>-1931191</v>
      </c>
      <c r="O361" t="s">
        <v>8</v>
      </c>
      <c r="P361" t="s">
        <v>9</v>
      </c>
      <c r="Q361" s="3"/>
      <c r="R361" t="s">
        <v>0</v>
      </c>
      <c r="S361" t="s">
        <v>11</v>
      </c>
    </row>
    <row r="362" spans="1:19" ht="14.1" customHeight="1" outlineLevel="2" x14ac:dyDescent="0.2">
      <c r="A362" s="2" t="s">
        <v>0</v>
      </c>
      <c r="B362" t="s">
        <v>44</v>
      </c>
      <c r="C362" t="s">
        <v>2</v>
      </c>
      <c r="D362" t="s">
        <v>1153</v>
      </c>
      <c r="E362" t="s">
        <v>4</v>
      </c>
      <c r="F362" t="s">
        <v>5</v>
      </c>
      <c r="G362" t="s">
        <v>1154</v>
      </c>
      <c r="H362" t="s">
        <v>1155</v>
      </c>
      <c r="I362" s="3">
        <v>46016</v>
      </c>
      <c r="J362" s="3">
        <v>46017</v>
      </c>
      <c r="K362" s="3">
        <v>46062</v>
      </c>
      <c r="L362" t="s">
        <v>0</v>
      </c>
      <c r="M362" t="s">
        <v>0</v>
      </c>
      <c r="N362" s="4">
        <v>-1348207</v>
      </c>
      <c r="O362" t="s">
        <v>8</v>
      </c>
      <c r="P362" t="s">
        <v>9</v>
      </c>
      <c r="Q362" s="3"/>
      <c r="R362" t="s">
        <v>0</v>
      </c>
      <c r="S362" t="s">
        <v>11</v>
      </c>
    </row>
    <row r="363" spans="1:19" ht="14.1" customHeight="1" outlineLevel="2" x14ac:dyDescent="0.2">
      <c r="A363" s="2" t="s">
        <v>0</v>
      </c>
      <c r="B363" t="s">
        <v>44</v>
      </c>
      <c r="C363" t="s">
        <v>2</v>
      </c>
      <c r="D363" t="s">
        <v>1156</v>
      </c>
      <c r="E363" t="s">
        <v>4</v>
      </c>
      <c r="F363" t="s">
        <v>5</v>
      </c>
      <c r="G363" t="s">
        <v>1157</v>
      </c>
      <c r="H363" t="s">
        <v>1158</v>
      </c>
      <c r="I363" s="3">
        <v>46016</v>
      </c>
      <c r="J363" s="3">
        <v>46017</v>
      </c>
      <c r="K363" s="3">
        <v>46062</v>
      </c>
      <c r="L363" t="s">
        <v>0</v>
      </c>
      <c r="M363" t="s">
        <v>0</v>
      </c>
      <c r="N363" s="4">
        <v>-4154533</v>
      </c>
      <c r="O363" t="s">
        <v>8</v>
      </c>
      <c r="P363" t="s">
        <v>9</v>
      </c>
      <c r="Q363" s="3"/>
      <c r="R363" t="s">
        <v>0</v>
      </c>
      <c r="S363" t="s">
        <v>11</v>
      </c>
    </row>
    <row r="364" spans="1:19" ht="14.1" customHeight="1" outlineLevel="2" x14ac:dyDescent="0.2">
      <c r="A364" s="2" t="s">
        <v>0</v>
      </c>
      <c r="B364" t="s">
        <v>32</v>
      </c>
      <c r="C364" t="s">
        <v>2</v>
      </c>
      <c r="D364" t="s">
        <v>1159</v>
      </c>
      <c r="E364" t="s">
        <v>4</v>
      </c>
      <c r="F364" t="s">
        <v>5</v>
      </c>
      <c r="G364" t="s">
        <v>1160</v>
      </c>
      <c r="H364" t="s">
        <v>1161</v>
      </c>
      <c r="I364" s="3">
        <v>46016</v>
      </c>
      <c r="J364" s="3">
        <v>46018</v>
      </c>
      <c r="K364" s="3">
        <v>46063</v>
      </c>
      <c r="L364" t="s">
        <v>0</v>
      </c>
      <c r="M364" t="s">
        <v>0</v>
      </c>
      <c r="N364" s="4">
        <v>-2696414</v>
      </c>
      <c r="O364" t="s">
        <v>8</v>
      </c>
      <c r="P364" t="s">
        <v>9</v>
      </c>
      <c r="Q364" s="3"/>
      <c r="R364" t="s">
        <v>0</v>
      </c>
      <c r="S364" t="s">
        <v>11</v>
      </c>
    </row>
    <row r="365" spans="1:19" ht="14.1" customHeight="1" outlineLevel="2" x14ac:dyDescent="0.2">
      <c r="A365" s="2" t="s">
        <v>0</v>
      </c>
      <c r="B365" t="s">
        <v>423</v>
      </c>
      <c r="C365" t="s">
        <v>2</v>
      </c>
      <c r="D365" t="s">
        <v>1162</v>
      </c>
      <c r="E365" t="s">
        <v>4</v>
      </c>
      <c r="F365" t="s">
        <v>5</v>
      </c>
      <c r="G365" t="s">
        <v>1163</v>
      </c>
      <c r="H365" t="s">
        <v>1164</v>
      </c>
      <c r="I365" s="3">
        <v>46016</v>
      </c>
      <c r="J365" s="3">
        <v>46017</v>
      </c>
      <c r="K365" s="3">
        <v>46062</v>
      </c>
      <c r="L365" t="s">
        <v>0</v>
      </c>
      <c r="M365" t="s">
        <v>0</v>
      </c>
      <c r="N365" s="4">
        <v>-3778196</v>
      </c>
      <c r="O365" t="s">
        <v>8</v>
      </c>
      <c r="P365" t="s">
        <v>9</v>
      </c>
      <c r="Q365" s="3"/>
      <c r="R365" t="s">
        <v>0</v>
      </c>
      <c r="S365" t="s">
        <v>11</v>
      </c>
    </row>
    <row r="366" spans="1:19" ht="14.1" customHeight="1" outlineLevel="2" x14ac:dyDescent="0.2">
      <c r="A366" s="2" t="s">
        <v>0</v>
      </c>
      <c r="B366" t="s">
        <v>363</v>
      </c>
      <c r="C366" t="s">
        <v>2</v>
      </c>
      <c r="D366" t="s">
        <v>1165</v>
      </c>
      <c r="E366" t="s">
        <v>4</v>
      </c>
      <c r="F366" t="s">
        <v>5</v>
      </c>
      <c r="G366" t="s">
        <v>1166</v>
      </c>
      <c r="H366" t="s">
        <v>1167</v>
      </c>
      <c r="I366" s="3">
        <v>46016</v>
      </c>
      <c r="J366" s="3">
        <v>46020</v>
      </c>
      <c r="K366" s="3">
        <v>46065</v>
      </c>
      <c r="L366" t="s">
        <v>0</v>
      </c>
      <c r="M366" t="s">
        <v>0</v>
      </c>
      <c r="N366" s="4">
        <v>-2187459</v>
      </c>
      <c r="O366" t="s">
        <v>8</v>
      </c>
      <c r="P366" t="s">
        <v>9</v>
      </c>
      <c r="Q366" s="3"/>
      <c r="R366" t="s">
        <v>0</v>
      </c>
      <c r="S366" t="s">
        <v>11</v>
      </c>
    </row>
    <row r="367" spans="1:19" ht="14.1" customHeight="1" outlineLevel="2" x14ac:dyDescent="0.2">
      <c r="A367" s="2" t="s">
        <v>0</v>
      </c>
      <c r="B367" t="s">
        <v>184</v>
      </c>
      <c r="C367" t="s">
        <v>2</v>
      </c>
      <c r="D367" t="s">
        <v>1168</v>
      </c>
      <c r="E367" t="s">
        <v>4</v>
      </c>
      <c r="F367" t="s">
        <v>5</v>
      </c>
      <c r="G367" t="s">
        <v>1169</v>
      </c>
      <c r="H367" t="s">
        <v>1170</v>
      </c>
      <c r="I367" s="3">
        <v>46016</v>
      </c>
      <c r="J367" s="3">
        <v>46019</v>
      </c>
      <c r="K367" s="3">
        <v>46064</v>
      </c>
      <c r="L367" t="s">
        <v>0</v>
      </c>
      <c r="M367" t="s">
        <v>0</v>
      </c>
      <c r="N367" s="4">
        <v>-2265867</v>
      </c>
      <c r="O367" t="s">
        <v>8</v>
      </c>
      <c r="P367" t="s">
        <v>9</v>
      </c>
      <c r="Q367" s="3"/>
      <c r="R367" t="s">
        <v>0</v>
      </c>
      <c r="S367" t="s">
        <v>11</v>
      </c>
    </row>
    <row r="368" spans="1:19" ht="14.1" customHeight="1" outlineLevel="2" x14ac:dyDescent="0.2">
      <c r="A368" s="2" t="s">
        <v>0</v>
      </c>
      <c r="B368" t="s">
        <v>110</v>
      </c>
      <c r="C368" t="s">
        <v>2</v>
      </c>
      <c r="D368" t="s">
        <v>1171</v>
      </c>
      <c r="E368" t="s">
        <v>4</v>
      </c>
      <c r="F368" t="s">
        <v>5</v>
      </c>
      <c r="G368" t="s">
        <v>1172</v>
      </c>
      <c r="H368" t="s">
        <v>1173</v>
      </c>
      <c r="I368" s="3">
        <v>46016</v>
      </c>
      <c r="J368" s="3">
        <v>46020</v>
      </c>
      <c r="K368" s="3">
        <v>46065</v>
      </c>
      <c r="L368" t="s">
        <v>0</v>
      </c>
      <c r="M368" t="s">
        <v>0</v>
      </c>
      <c r="N368" s="4">
        <v>-5126404</v>
      </c>
      <c r="O368" t="s">
        <v>8</v>
      </c>
      <c r="P368" t="s">
        <v>9</v>
      </c>
      <c r="Q368" s="3"/>
      <c r="R368" t="s">
        <v>0</v>
      </c>
      <c r="S368" t="s">
        <v>11</v>
      </c>
    </row>
    <row r="369" spans="1:19" ht="14.1" customHeight="1" outlineLevel="2" x14ac:dyDescent="0.2">
      <c r="A369" s="2" t="s">
        <v>0</v>
      </c>
      <c r="B369" t="s">
        <v>245</v>
      </c>
      <c r="C369" t="s">
        <v>2</v>
      </c>
      <c r="D369" t="s">
        <v>1174</v>
      </c>
      <c r="E369" t="s">
        <v>4</v>
      </c>
      <c r="F369" t="s">
        <v>0</v>
      </c>
      <c r="G369" t="s">
        <v>0</v>
      </c>
      <c r="H369" t="s">
        <v>1175</v>
      </c>
      <c r="I369" s="3">
        <v>46017</v>
      </c>
      <c r="J369" s="3">
        <v>46017</v>
      </c>
      <c r="K369" s="3">
        <v>46017</v>
      </c>
      <c r="L369" t="s">
        <v>0</v>
      </c>
      <c r="M369" t="s">
        <v>0</v>
      </c>
      <c r="N369" s="4">
        <v>459616</v>
      </c>
      <c r="O369" t="s">
        <v>1176</v>
      </c>
      <c r="P369" t="s">
        <v>1176</v>
      </c>
      <c r="Q369" s="3">
        <v>46027</v>
      </c>
      <c r="R369" t="s">
        <v>16</v>
      </c>
      <c r="S369" t="s">
        <v>11</v>
      </c>
    </row>
    <row r="370" spans="1:19" ht="14.1" customHeight="1" outlineLevel="2" x14ac:dyDescent="0.2">
      <c r="A370" s="2" t="s">
        <v>0</v>
      </c>
      <c r="B370" t="s">
        <v>245</v>
      </c>
      <c r="C370" t="s">
        <v>2</v>
      </c>
      <c r="D370" t="s">
        <v>1177</v>
      </c>
      <c r="E370" t="s">
        <v>4</v>
      </c>
      <c r="F370" t="s">
        <v>0</v>
      </c>
      <c r="G370" t="s">
        <v>0</v>
      </c>
      <c r="H370" t="s">
        <v>1178</v>
      </c>
      <c r="I370" s="3">
        <v>46017</v>
      </c>
      <c r="J370" s="3">
        <v>46017</v>
      </c>
      <c r="K370" s="3">
        <v>46017</v>
      </c>
      <c r="L370" t="s">
        <v>0</v>
      </c>
      <c r="M370" t="s">
        <v>0</v>
      </c>
      <c r="N370" s="4">
        <v>394419</v>
      </c>
      <c r="O370" t="s">
        <v>1176</v>
      </c>
      <c r="P370" t="s">
        <v>1176</v>
      </c>
      <c r="Q370" s="3">
        <v>46027</v>
      </c>
      <c r="R370" t="s">
        <v>16</v>
      </c>
      <c r="S370" t="s">
        <v>11</v>
      </c>
    </row>
    <row r="371" spans="1:19" ht="14.1" customHeight="1" outlineLevel="2" x14ac:dyDescent="0.2">
      <c r="A371" s="2" t="s">
        <v>0</v>
      </c>
      <c r="B371" t="s">
        <v>44</v>
      </c>
      <c r="C371" t="s">
        <v>2</v>
      </c>
      <c r="D371" t="s">
        <v>1179</v>
      </c>
      <c r="E371" t="s">
        <v>4</v>
      </c>
      <c r="F371" t="s">
        <v>0</v>
      </c>
      <c r="G371" t="s">
        <v>0</v>
      </c>
      <c r="H371" t="s">
        <v>1180</v>
      </c>
      <c r="I371" s="3">
        <v>46017</v>
      </c>
      <c r="J371" s="3">
        <v>46017</v>
      </c>
      <c r="K371" s="3">
        <v>46017</v>
      </c>
      <c r="L371" t="s">
        <v>0</v>
      </c>
      <c r="M371" t="s">
        <v>0</v>
      </c>
      <c r="N371" s="4">
        <v>219303</v>
      </c>
      <c r="O371" t="s">
        <v>967</v>
      </c>
      <c r="P371" t="s">
        <v>1181</v>
      </c>
      <c r="Q371" s="3">
        <v>46027</v>
      </c>
      <c r="R371" t="s">
        <v>16</v>
      </c>
      <c r="S371" t="s">
        <v>11</v>
      </c>
    </row>
    <row r="372" spans="1:19" ht="14.1" customHeight="1" outlineLevel="2" x14ac:dyDescent="0.2">
      <c r="A372" s="2" t="s">
        <v>0</v>
      </c>
      <c r="B372" t="s">
        <v>342</v>
      </c>
      <c r="C372" t="s">
        <v>2</v>
      </c>
      <c r="D372" t="s">
        <v>1182</v>
      </c>
      <c r="E372" t="s">
        <v>4</v>
      </c>
      <c r="F372" t="s">
        <v>0</v>
      </c>
      <c r="G372" t="s">
        <v>0</v>
      </c>
      <c r="H372" t="s">
        <v>1183</v>
      </c>
      <c r="I372" s="3">
        <v>46017</v>
      </c>
      <c r="J372" s="3">
        <v>46017</v>
      </c>
      <c r="K372" s="3">
        <v>46017</v>
      </c>
      <c r="L372" t="s">
        <v>0</v>
      </c>
      <c r="M372" t="s">
        <v>0</v>
      </c>
      <c r="N372" s="4">
        <v>696501</v>
      </c>
      <c r="O372" t="s">
        <v>967</v>
      </c>
      <c r="P372" t="s">
        <v>1184</v>
      </c>
      <c r="Q372" s="3">
        <v>46027</v>
      </c>
      <c r="R372" t="s">
        <v>16</v>
      </c>
      <c r="S372" t="s">
        <v>11</v>
      </c>
    </row>
    <row r="373" spans="1:19" ht="14.1" customHeight="1" outlineLevel="2" x14ac:dyDescent="0.2">
      <c r="A373" s="2" t="s">
        <v>0</v>
      </c>
      <c r="B373" t="s">
        <v>367</v>
      </c>
      <c r="C373" t="s">
        <v>2</v>
      </c>
      <c r="D373" t="s">
        <v>1185</v>
      </c>
      <c r="E373" t="s">
        <v>4</v>
      </c>
      <c r="F373" t="s">
        <v>0</v>
      </c>
      <c r="G373" t="s">
        <v>0</v>
      </c>
      <c r="H373" t="s">
        <v>1186</v>
      </c>
      <c r="I373" s="3">
        <v>46017</v>
      </c>
      <c r="J373" s="3">
        <v>46017</v>
      </c>
      <c r="K373" s="3">
        <v>46017</v>
      </c>
      <c r="L373" t="s">
        <v>0</v>
      </c>
      <c r="M373" t="s">
        <v>0</v>
      </c>
      <c r="N373" s="4">
        <v>1614048</v>
      </c>
      <c r="O373" t="s">
        <v>967</v>
      </c>
      <c r="P373" t="s">
        <v>1187</v>
      </c>
      <c r="Q373" s="3">
        <v>46027</v>
      </c>
      <c r="R373" t="s">
        <v>16</v>
      </c>
      <c r="S373" t="s">
        <v>11</v>
      </c>
    </row>
    <row r="374" spans="1:19" ht="14.1" customHeight="1" outlineLevel="2" x14ac:dyDescent="0.2">
      <c r="A374" s="2" t="s">
        <v>0</v>
      </c>
      <c r="B374" t="s">
        <v>67</v>
      </c>
      <c r="C374" t="s">
        <v>2</v>
      </c>
      <c r="D374" t="s">
        <v>1188</v>
      </c>
      <c r="E374" t="s">
        <v>4</v>
      </c>
      <c r="F374" t="s">
        <v>5</v>
      </c>
      <c r="G374" t="s">
        <v>1189</v>
      </c>
      <c r="H374" t="s">
        <v>1190</v>
      </c>
      <c r="I374" s="3">
        <v>46017</v>
      </c>
      <c r="J374" s="3">
        <v>46017</v>
      </c>
      <c r="K374" s="3">
        <v>46062</v>
      </c>
      <c r="L374" t="s">
        <v>0</v>
      </c>
      <c r="M374" t="s">
        <v>0</v>
      </c>
      <c r="N374" s="4">
        <v>-10832886</v>
      </c>
      <c r="O374" t="s">
        <v>8</v>
      </c>
      <c r="P374" t="s">
        <v>9</v>
      </c>
      <c r="Q374" s="3"/>
      <c r="R374" t="s">
        <v>0</v>
      </c>
      <c r="S374" t="s">
        <v>11</v>
      </c>
    </row>
    <row r="375" spans="1:19" ht="14.1" customHeight="1" outlineLevel="2" x14ac:dyDescent="0.2">
      <c r="A375" s="2" t="s">
        <v>0</v>
      </c>
      <c r="B375" t="s">
        <v>110</v>
      </c>
      <c r="C375" t="s">
        <v>2</v>
      </c>
      <c r="D375" t="s">
        <v>1191</v>
      </c>
      <c r="E375" t="s">
        <v>4</v>
      </c>
      <c r="F375" t="s">
        <v>0</v>
      </c>
      <c r="G375" t="s">
        <v>0</v>
      </c>
      <c r="H375" t="s">
        <v>1192</v>
      </c>
      <c r="I375" s="3">
        <v>46017</v>
      </c>
      <c r="J375" s="3">
        <v>46017</v>
      </c>
      <c r="K375" s="3">
        <v>46017</v>
      </c>
      <c r="L375" t="s">
        <v>0</v>
      </c>
      <c r="M375" t="s">
        <v>0</v>
      </c>
      <c r="N375" s="4">
        <v>203238</v>
      </c>
      <c r="O375" t="s">
        <v>1193</v>
      </c>
      <c r="P375" t="s">
        <v>1193</v>
      </c>
      <c r="Q375" s="3">
        <v>46027</v>
      </c>
      <c r="R375" t="s">
        <v>16</v>
      </c>
      <c r="S375" t="s">
        <v>11</v>
      </c>
    </row>
    <row r="376" spans="1:19" ht="14.1" customHeight="1" outlineLevel="2" x14ac:dyDescent="0.2">
      <c r="A376" s="2" t="s">
        <v>0</v>
      </c>
      <c r="B376" t="s">
        <v>456</v>
      </c>
      <c r="C376" t="s">
        <v>2</v>
      </c>
      <c r="D376" t="s">
        <v>1194</v>
      </c>
      <c r="E376" t="s">
        <v>4</v>
      </c>
      <c r="F376" t="s">
        <v>5</v>
      </c>
      <c r="G376" t="s">
        <v>1195</v>
      </c>
      <c r="H376" t="s">
        <v>1196</v>
      </c>
      <c r="I376" s="3">
        <v>46017</v>
      </c>
      <c r="J376" s="3">
        <v>46018</v>
      </c>
      <c r="K376" s="3">
        <v>46063</v>
      </c>
      <c r="L376" t="s">
        <v>0</v>
      </c>
      <c r="M376" t="s">
        <v>0</v>
      </c>
      <c r="N376" s="4">
        <v>-1348207</v>
      </c>
      <c r="O376" t="s">
        <v>8</v>
      </c>
      <c r="P376" t="s">
        <v>9</v>
      </c>
      <c r="Q376" s="3"/>
      <c r="R376" t="s">
        <v>0</v>
      </c>
      <c r="S376" t="s">
        <v>11</v>
      </c>
    </row>
    <row r="377" spans="1:19" ht="14.1" customHeight="1" outlineLevel="2" x14ac:dyDescent="0.2">
      <c r="A377" s="2" t="s">
        <v>0</v>
      </c>
      <c r="B377" t="s">
        <v>137</v>
      </c>
      <c r="C377" t="s">
        <v>2</v>
      </c>
      <c r="D377" t="s">
        <v>1197</v>
      </c>
      <c r="E377" t="s">
        <v>4</v>
      </c>
      <c r="F377" t="s">
        <v>5</v>
      </c>
      <c r="G377" t="s">
        <v>1198</v>
      </c>
      <c r="H377" t="s">
        <v>1199</v>
      </c>
      <c r="I377" s="3">
        <v>46017</v>
      </c>
      <c r="J377" s="3">
        <v>46018</v>
      </c>
      <c r="K377" s="3">
        <v>46063</v>
      </c>
      <c r="L377" t="s">
        <v>0</v>
      </c>
      <c r="M377" t="s">
        <v>0</v>
      </c>
      <c r="N377" s="4">
        <v>-2696414</v>
      </c>
      <c r="O377" t="s">
        <v>8</v>
      </c>
      <c r="P377" t="s">
        <v>9</v>
      </c>
      <c r="Q377" s="3"/>
      <c r="R377" t="s">
        <v>0</v>
      </c>
      <c r="S377" t="s">
        <v>11</v>
      </c>
    </row>
    <row r="378" spans="1:19" ht="14.1" customHeight="1" outlineLevel="2" x14ac:dyDescent="0.2">
      <c r="A378" s="2" t="s">
        <v>0</v>
      </c>
      <c r="B378" t="s">
        <v>352</v>
      </c>
      <c r="C378" t="s">
        <v>2</v>
      </c>
      <c r="D378" t="s">
        <v>1200</v>
      </c>
      <c r="E378" t="s">
        <v>4</v>
      </c>
      <c r="F378" t="s">
        <v>5</v>
      </c>
      <c r="G378" t="s">
        <v>1201</v>
      </c>
      <c r="H378" t="s">
        <v>1202</v>
      </c>
      <c r="I378" s="3">
        <v>46017</v>
      </c>
      <c r="J378" s="3">
        <v>46017</v>
      </c>
      <c r="K378" s="3">
        <v>46062</v>
      </c>
      <c r="L378" t="s">
        <v>0</v>
      </c>
      <c r="M378" t="s">
        <v>0</v>
      </c>
      <c r="N378" s="4">
        <v>-2639401</v>
      </c>
      <c r="O378" t="s">
        <v>8</v>
      </c>
      <c r="P378" t="s">
        <v>9</v>
      </c>
      <c r="Q378" s="3"/>
      <c r="R378" t="s">
        <v>0</v>
      </c>
      <c r="S378" t="s">
        <v>11</v>
      </c>
    </row>
    <row r="379" spans="1:19" ht="14.1" customHeight="1" outlineLevel="2" x14ac:dyDescent="0.2">
      <c r="A379" s="2" t="s">
        <v>0</v>
      </c>
      <c r="B379" t="s">
        <v>110</v>
      </c>
      <c r="C379" t="s">
        <v>2</v>
      </c>
      <c r="D379" t="s">
        <v>1203</v>
      </c>
      <c r="E379" t="s">
        <v>4</v>
      </c>
      <c r="F379" t="s">
        <v>5</v>
      </c>
      <c r="G379" t="s">
        <v>1204</v>
      </c>
      <c r="H379" t="s">
        <v>1205</v>
      </c>
      <c r="I379" s="3">
        <v>46017</v>
      </c>
      <c r="J379" s="3">
        <v>46020</v>
      </c>
      <c r="K379" s="3">
        <v>46065</v>
      </c>
      <c r="L379" t="s">
        <v>0</v>
      </c>
      <c r="M379" t="s">
        <v>0</v>
      </c>
      <c r="N379" s="4">
        <v>-5281465</v>
      </c>
      <c r="O379" t="s">
        <v>8</v>
      </c>
      <c r="P379" t="s">
        <v>9</v>
      </c>
      <c r="Q379" s="3"/>
      <c r="R379" t="s">
        <v>0</v>
      </c>
      <c r="S379" t="s">
        <v>11</v>
      </c>
    </row>
    <row r="380" spans="1:19" ht="14.1" customHeight="1" outlineLevel="2" x14ac:dyDescent="0.2">
      <c r="A380" s="2" t="s">
        <v>0</v>
      </c>
      <c r="B380" t="s">
        <v>174</v>
      </c>
      <c r="C380" t="s">
        <v>2</v>
      </c>
      <c r="D380" t="s">
        <v>1206</v>
      </c>
      <c r="E380" t="s">
        <v>4</v>
      </c>
      <c r="F380" t="s">
        <v>5</v>
      </c>
      <c r="G380" t="s">
        <v>1207</v>
      </c>
      <c r="H380" t="s">
        <v>1208</v>
      </c>
      <c r="I380" s="3">
        <v>46017</v>
      </c>
      <c r="J380" s="3">
        <v>46018</v>
      </c>
      <c r="K380" s="3">
        <v>46063</v>
      </c>
      <c r="L380" t="s">
        <v>0</v>
      </c>
      <c r="M380" t="s">
        <v>0</v>
      </c>
      <c r="N380" s="4">
        <v>-2607606</v>
      </c>
      <c r="O380" t="s">
        <v>8</v>
      </c>
      <c r="P380" t="s">
        <v>9</v>
      </c>
      <c r="Q380" s="3"/>
      <c r="R380" t="s">
        <v>0</v>
      </c>
      <c r="S380" t="s">
        <v>11</v>
      </c>
    </row>
    <row r="381" spans="1:19" ht="14.1" customHeight="1" outlineLevel="2" x14ac:dyDescent="0.2">
      <c r="A381" s="2" t="s">
        <v>0</v>
      </c>
      <c r="B381" t="s">
        <v>160</v>
      </c>
      <c r="C381" t="s">
        <v>2</v>
      </c>
      <c r="D381" t="s">
        <v>1209</v>
      </c>
      <c r="E381" t="s">
        <v>4</v>
      </c>
      <c r="F381" t="s">
        <v>5</v>
      </c>
      <c r="G381" t="s">
        <v>1210</v>
      </c>
      <c r="H381" t="s">
        <v>1211</v>
      </c>
      <c r="I381" s="3">
        <v>46017</v>
      </c>
      <c r="J381" s="3">
        <v>46020</v>
      </c>
      <c r="K381" s="3">
        <v>46065</v>
      </c>
      <c r="L381" t="s">
        <v>0</v>
      </c>
      <c r="M381" t="s">
        <v>0</v>
      </c>
      <c r="N381" s="4">
        <v>-2607606</v>
      </c>
      <c r="O381" t="s">
        <v>8</v>
      </c>
      <c r="P381" t="s">
        <v>9</v>
      </c>
      <c r="Q381" s="3"/>
      <c r="R381" t="s">
        <v>0</v>
      </c>
      <c r="S381" t="s">
        <v>11</v>
      </c>
    </row>
    <row r="382" spans="1:19" ht="14.1" customHeight="1" outlineLevel="2" x14ac:dyDescent="0.2">
      <c r="A382" s="2" t="s">
        <v>0</v>
      </c>
      <c r="B382" t="s">
        <v>160</v>
      </c>
      <c r="C382" t="s">
        <v>2</v>
      </c>
      <c r="D382" t="s">
        <v>1212</v>
      </c>
      <c r="E382" t="s">
        <v>4</v>
      </c>
      <c r="F382" t="s">
        <v>5</v>
      </c>
      <c r="G382" t="s">
        <v>1213</v>
      </c>
      <c r="H382" t="s">
        <v>1214</v>
      </c>
      <c r="I382" s="3">
        <v>46017</v>
      </c>
      <c r="J382" s="3">
        <v>46020</v>
      </c>
      <c r="K382" s="3">
        <v>46065</v>
      </c>
      <c r="L382" t="s">
        <v>0</v>
      </c>
      <c r="M382" t="s">
        <v>0</v>
      </c>
      <c r="N382" s="4">
        <v>-1200852</v>
      </c>
      <c r="O382" t="s">
        <v>8</v>
      </c>
      <c r="P382" t="s">
        <v>9</v>
      </c>
      <c r="Q382" s="3"/>
      <c r="R382" t="s">
        <v>0</v>
      </c>
      <c r="S382" t="s">
        <v>11</v>
      </c>
    </row>
    <row r="383" spans="1:19" ht="14.1" customHeight="1" outlineLevel="2" x14ac:dyDescent="0.2">
      <c r="A383" s="2" t="s">
        <v>0</v>
      </c>
      <c r="B383" t="s">
        <v>174</v>
      </c>
      <c r="C383" t="s">
        <v>2</v>
      </c>
      <c r="D383" t="s">
        <v>1215</v>
      </c>
      <c r="E383" t="s">
        <v>4</v>
      </c>
      <c r="F383" t="s">
        <v>5</v>
      </c>
      <c r="G383" t="s">
        <v>1216</v>
      </c>
      <c r="H383" t="s">
        <v>1217</v>
      </c>
      <c r="I383" s="3">
        <v>46017</v>
      </c>
      <c r="J383" s="3">
        <v>46018</v>
      </c>
      <c r="K383" s="3">
        <v>46063</v>
      </c>
      <c r="L383" t="s">
        <v>0</v>
      </c>
      <c r="M383" t="s">
        <v>0</v>
      </c>
      <c r="N383" s="4">
        <v>-2607606</v>
      </c>
      <c r="O383" t="s">
        <v>8</v>
      </c>
      <c r="P383" t="s">
        <v>9</v>
      </c>
      <c r="Q383" s="3"/>
      <c r="R383" t="s">
        <v>0</v>
      </c>
      <c r="S383" t="s">
        <v>11</v>
      </c>
    </row>
    <row r="384" spans="1:19" ht="14.1" customHeight="1" outlineLevel="2" x14ac:dyDescent="0.2">
      <c r="A384" s="2" t="s">
        <v>0</v>
      </c>
      <c r="B384" t="s">
        <v>114</v>
      </c>
      <c r="C384" t="s">
        <v>2</v>
      </c>
      <c r="D384" t="s">
        <v>1218</v>
      </c>
      <c r="E384" t="s">
        <v>4</v>
      </c>
      <c r="F384" t="s">
        <v>5</v>
      </c>
      <c r="G384" t="s">
        <v>1219</v>
      </c>
      <c r="H384" t="s">
        <v>1220</v>
      </c>
      <c r="I384" s="3">
        <v>46017</v>
      </c>
      <c r="J384" s="3">
        <v>46022</v>
      </c>
      <c r="K384" s="3">
        <v>46067</v>
      </c>
      <c r="L384" t="s">
        <v>0</v>
      </c>
      <c r="M384" t="s">
        <v>0</v>
      </c>
      <c r="N384" s="4">
        <v>-2059371</v>
      </c>
      <c r="O384" t="s">
        <v>8</v>
      </c>
      <c r="P384" t="s">
        <v>9</v>
      </c>
      <c r="Q384" s="3"/>
      <c r="R384" t="s">
        <v>0</v>
      </c>
      <c r="S384" t="s">
        <v>11</v>
      </c>
    </row>
    <row r="385" spans="1:19" ht="14.1" customHeight="1" outlineLevel="2" x14ac:dyDescent="0.2">
      <c r="A385" s="2" t="s">
        <v>0</v>
      </c>
      <c r="B385" t="s">
        <v>307</v>
      </c>
      <c r="C385" t="s">
        <v>2</v>
      </c>
      <c r="D385" t="s">
        <v>1221</v>
      </c>
      <c r="E385" t="s">
        <v>4</v>
      </c>
      <c r="F385" t="s">
        <v>5</v>
      </c>
      <c r="G385" t="s">
        <v>1222</v>
      </c>
      <c r="H385" t="s">
        <v>1223</v>
      </c>
      <c r="I385" s="3">
        <v>46018</v>
      </c>
      <c r="J385" s="3">
        <v>46020</v>
      </c>
      <c r="K385" s="3">
        <v>46065</v>
      </c>
      <c r="L385" t="s">
        <v>0</v>
      </c>
      <c r="M385" t="s">
        <v>0</v>
      </c>
      <c r="N385" s="4">
        <v>-2607606</v>
      </c>
      <c r="O385" t="s">
        <v>8</v>
      </c>
      <c r="P385" t="s">
        <v>9</v>
      </c>
      <c r="Q385" s="3"/>
      <c r="R385" t="s">
        <v>0</v>
      </c>
      <c r="S385" t="s">
        <v>11</v>
      </c>
    </row>
    <row r="386" spans="1:19" ht="14.1" customHeight="1" outlineLevel="2" x14ac:dyDescent="0.2">
      <c r="A386" s="2" t="s">
        <v>0</v>
      </c>
      <c r="B386" t="s">
        <v>1</v>
      </c>
      <c r="C386" t="s">
        <v>2</v>
      </c>
      <c r="D386" t="s">
        <v>1224</v>
      </c>
      <c r="E386" t="s">
        <v>4</v>
      </c>
      <c r="F386" t="s">
        <v>5</v>
      </c>
      <c r="G386" t="s">
        <v>1225</v>
      </c>
      <c r="H386" t="s">
        <v>1226</v>
      </c>
      <c r="I386" s="3">
        <v>46018</v>
      </c>
      <c r="J386" s="3">
        <v>46020</v>
      </c>
      <c r="K386" s="3">
        <v>46065</v>
      </c>
      <c r="L386" t="s">
        <v>0</v>
      </c>
      <c r="M386" t="s">
        <v>0</v>
      </c>
      <c r="N386" s="4">
        <v>-3778196</v>
      </c>
      <c r="O386" t="s">
        <v>8</v>
      </c>
      <c r="P386" t="s">
        <v>9</v>
      </c>
      <c r="Q386" s="3"/>
      <c r="R386" t="s">
        <v>0</v>
      </c>
      <c r="S386" t="s">
        <v>11</v>
      </c>
    </row>
    <row r="387" spans="1:19" ht="14.1" customHeight="1" outlineLevel="2" x14ac:dyDescent="0.2">
      <c r="A387" s="2" t="s">
        <v>0</v>
      </c>
      <c r="B387" t="s">
        <v>55</v>
      </c>
      <c r="C387" t="s">
        <v>2</v>
      </c>
      <c r="D387" t="s">
        <v>1227</v>
      </c>
      <c r="E387" t="s">
        <v>4</v>
      </c>
      <c r="F387" t="s">
        <v>5</v>
      </c>
      <c r="G387" t="s">
        <v>1228</v>
      </c>
      <c r="H387" t="s">
        <v>1229</v>
      </c>
      <c r="I387" s="3">
        <v>46018</v>
      </c>
      <c r="J387" s="3">
        <v>46021</v>
      </c>
      <c r="K387" s="3">
        <v>46066</v>
      </c>
      <c r="L387" t="s">
        <v>0</v>
      </c>
      <c r="M387" t="s">
        <v>0</v>
      </c>
      <c r="N387" s="4">
        <v>-2795774</v>
      </c>
      <c r="O387" t="s">
        <v>8</v>
      </c>
      <c r="P387" t="s">
        <v>9</v>
      </c>
      <c r="Q387" s="3"/>
      <c r="R387" t="s">
        <v>0</v>
      </c>
      <c r="S387" t="s">
        <v>11</v>
      </c>
    </row>
    <row r="388" spans="1:19" ht="14.1" customHeight="1" outlineLevel="2" x14ac:dyDescent="0.2">
      <c r="A388" s="2" t="s">
        <v>0</v>
      </c>
      <c r="B388" t="s">
        <v>44</v>
      </c>
      <c r="C388" t="s">
        <v>2</v>
      </c>
      <c r="D388" t="s">
        <v>1230</v>
      </c>
      <c r="E388" t="s">
        <v>4</v>
      </c>
      <c r="F388" t="s">
        <v>5</v>
      </c>
      <c r="G388" t="s">
        <v>1231</v>
      </c>
      <c r="H388" t="s">
        <v>1232</v>
      </c>
      <c r="I388" s="3">
        <v>46018</v>
      </c>
      <c r="J388" s="3">
        <v>46021</v>
      </c>
      <c r="K388" s="3">
        <v>46066</v>
      </c>
      <c r="L388" t="s">
        <v>0</v>
      </c>
      <c r="M388" t="s">
        <v>0</v>
      </c>
      <c r="N388" s="4">
        <v>-2101183</v>
      </c>
      <c r="O388" t="s">
        <v>8</v>
      </c>
      <c r="P388" t="s">
        <v>9</v>
      </c>
      <c r="Q388" s="3"/>
      <c r="R388" t="s">
        <v>0</v>
      </c>
      <c r="S388" t="s">
        <v>11</v>
      </c>
    </row>
    <row r="389" spans="1:19" ht="14.1" customHeight="1" outlineLevel="2" x14ac:dyDescent="0.2">
      <c r="A389" s="2" t="s">
        <v>0</v>
      </c>
      <c r="B389" t="s">
        <v>456</v>
      </c>
      <c r="C389" t="s">
        <v>2</v>
      </c>
      <c r="D389" t="s">
        <v>1233</v>
      </c>
      <c r="E389" t="s">
        <v>4</v>
      </c>
      <c r="F389" t="s">
        <v>5</v>
      </c>
      <c r="G389" t="s">
        <v>1234</v>
      </c>
      <c r="H389" t="s">
        <v>1235</v>
      </c>
      <c r="I389" s="3">
        <v>46018</v>
      </c>
      <c r="J389" s="3">
        <v>46022</v>
      </c>
      <c r="K389" s="3">
        <v>46067</v>
      </c>
      <c r="L389" t="s">
        <v>0</v>
      </c>
      <c r="M389" t="s">
        <v>0</v>
      </c>
      <c r="N389" s="4">
        <v>-355536</v>
      </c>
      <c r="O389" t="s">
        <v>8</v>
      </c>
      <c r="P389" t="s">
        <v>9</v>
      </c>
      <c r="Q389" s="3"/>
      <c r="R389" t="s">
        <v>0</v>
      </c>
      <c r="S389" t="s">
        <v>11</v>
      </c>
    </row>
    <row r="390" spans="1:19" ht="14.1" customHeight="1" outlineLevel="2" x14ac:dyDescent="0.2">
      <c r="A390" s="2" t="s">
        <v>0</v>
      </c>
      <c r="B390" t="s">
        <v>99</v>
      </c>
      <c r="C390" t="s">
        <v>2</v>
      </c>
      <c r="D390" t="s">
        <v>1236</v>
      </c>
      <c r="E390" t="s">
        <v>4</v>
      </c>
      <c r="F390" t="s">
        <v>0</v>
      </c>
      <c r="G390" t="s">
        <v>0</v>
      </c>
      <c r="H390" t="s">
        <v>1237</v>
      </c>
      <c r="I390" s="3">
        <v>46019</v>
      </c>
      <c r="J390" s="3">
        <v>46019</v>
      </c>
      <c r="K390" s="3">
        <v>46019</v>
      </c>
      <c r="L390" t="s">
        <v>0</v>
      </c>
      <c r="M390" t="s">
        <v>0</v>
      </c>
      <c r="N390" s="4">
        <v>1063594</v>
      </c>
      <c r="O390" t="s">
        <v>1238</v>
      </c>
      <c r="P390" t="s">
        <v>1238</v>
      </c>
      <c r="Q390" s="3">
        <v>46027</v>
      </c>
      <c r="R390" t="s">
        <v>16</v>
      </c>
      <c r="S390" t="s">
        <v>11</v>
      </c>
    </row>
    <row r="391" spans="1:19" ht="14.1" customHeight="1" outlineLevel="2" x14ac:dyDescent="0.2">
      <c r="A391" s="2" t="s">
        <v>0</v>
      </c>
      <c r="B391" t="s">
        <v>59</v>
      </c>
      <c r="C391" t="s">
        <v>2</v>
      </c>
      <c r="D391" t="s">
        <v>1239</v>
      </c>
      <c r="E391" t="s">
        <v>4</v>
      </c>
      <c r="F391" t="s">
        <v>0</v>
      </c>
      <c r="G391" t="s">
        <v>0</v>
      </c>
      <c r="H391" t="s">
        <v>1240</v>
      </c>
      <c r="I391" s="3">
        <v>46019</v>
      </c>
      <c r="J391" s="3">
        <v>46019</v>
      </c>
      <c r="K391" s="3">
        <v>46019</v>
      </c>
      <c r="L391" t="s">
        <v>0</v>
      </c>
      <c r="M391" t="s">
        <v>0</v>
      </c>
      <c r="N391" s="4">
        <v>552604</v>
      </c>
      <c r="O391" t="s">
        <v>1241</v>
      </c>
      <c r="P391" t="s">
        <v>1241</v>
      </c>
      <c r="Q391" s="3">
        <v>46027</v>
      </c>
      <c r="R391" t="s">
        <v>16</v>
      </c>
      <c r="S391" t="s">
        <v>11</v>
      </c>
    </row>
    <row r="392" spans="1:19" ht="14.1" customHeight="1" outlineLevel="2" x14ac:dyDescent="0.2">
      <c r="A392" s="2" t="s">
        <v>0</v>
      </c>
      <c r="B392" t="s">
        <v>359</v>
      </c>
      <c r="C392" t="s">
        <v>2</v>
      </c>
      <c r="D392" t="s">
        <v>1242</v>
      </c>
      <c r="E392" t="s">
        <v>4</v>
      </c>
      <c r="F392" t="s">
        <v>5</v>
      </c>
      <c r="G392" t="s">
        <v>1243</v>
      </c>
      <c r="H392" t="s">
        <v>1244</v>
      </c>
      <c r="I392" s="3">
        <v>46021</v>
      </c>
      <c r="J392" s="3">
        <v>46021</v>
      </c>
      <c r="K392" s="3">
        <v>46066</v>
      </c>
      <c r="L392" t="s">
        <v>0</v>
      </c>
      <c r="M392" t="s">
        <v>0</v>
      </c>
      <c r="N392" s="4">
        <v>-1910331</v>
      </c>
      <c r="O392" t="s">
        <v>8</v>
      </c>
      <c r="P392" t="s">
        <v>9</v>
      </c>
      <c r="Q392" s="3"/>
      <c r="R392" t="s">
        <v>0</v>
      </c>
      <c r="S392" t="s">
        <v>11</v>
      </c>
    </row>
    <row r="393" spans="1:19" ht="14.1" customHeight="1" outlineLevel="2" x14ac:dyDescent="0.2">
      <c r="A393" s="2" t="s">
        <v>0</v>
      </c>
      <c r="B393" t="s">
        <v>290</v>
      </c>
      <c r="C393" t="s">
        <v>2</v>
      </c>
      <c r="D393" t="s">
        <v>1245</v>
      </c>
      <c r="E393" t="s">
        <v>4</v>
      </c>
      <c r="F393" t="s">
        <v>5</v>
      </c>
      <c r="G393" t="s">
        <v>1246</v>
      </c>
      <c r="H393" t="s">
        <v>1247</v>
      </c>
      <c r="I393" s="3">
        <v>46021</v>
      </c>
      <c r="J393" s="3">
        <v>46021</v>
      </c>
      <c r="K393" s="3">
        <v>46066</v>
      </c>
      <c r="L393" t="s">
        <v>0</v>
      </c>
      <c r="M393" t="s">
        <v>0</v>
      </c>
      <c r="N393" s="4">
        <v>-2265867</v>
      </c>
      <c r="O393" t="s">
        <v>8</v>
      </c>
      <c r="P393" t="s">
        <v>9</v>
      </c>
      <c r="Q393" s="3"/>
      <c r="R393" t="s">
        <v>0</v>
      </c>
      <c r="S393" t="s">
        <v>11</v>
      </c>
    </row>
    <row r="394" spans="1:19" ht="14.1" customHeight="1" outlineLevel="2" x14ac:dyDescent="0.2">
      <c r="A394" s="2" t="s">
        <v>0</v>
      </c>
      <c r="B394" t="s">
        <v>294</v>
      </c>
      <c r="C394" t="s">
        <v>2</v>
      </c>
      <c r="D394" t="s">
        <v>1248</v>
      </c>
      <c r="E394" t="s">
        <v>4</v>
      </c>
      <c r="F394" t="s">
        <v>5</v>
      </c>
      <c r="G394" t="s">
        <v>1249</v>
      </c>
      <c r="H394" t="s">
        <v>1250</v>
      </c>
      <c r="I394" s="3">
        <v>46021</v>
      </c>
      <c r="J394" s="3">
        <v>46021</v>
      </c>
      <c r="K394" s="3">
        <v>46066</v>
      </c>
      <c r="L394" t="s">
        <v>0</v>
      </c>
      <c r="M394" t="s">
        <v>0</v>
      </c>
      <c r="N394" s="4">
        <v>-2785374</v>
      </c>
      <c r="O394" t="s">
        <v>8</v>
      </c>
      <c r="P394" t="s">
        <v>9</v>
      </c>
      <c r="Q394" s="3"/>
      <c r="R394" t="s">
        <v>0</v>
      </c>
      <c r="S394" t="s">
        <v>11</v>
      </c>
    </row>
    <row r="395" spans="1:19" ht="14.1" customHeight="1" outlineLevel="2" x14ac:dyDescent="0.2">
      <c r="A395" s="2" t="s">
        <v>0</v>
      </c>
      <c r="B395" t="s">
        <v>118</v>
      </c>
      <c r="C395" t="s">
        <v>2</v>
      </c>
      <c r="D395" t="s">
        <v>1251</v>
      </c>
      <c r="E395" t="s">
        <v>4</v>
      </c>
      <c r="F395" t="s">
        <v>5</v>
      </c>
      <c r="G395" t="s">
        <v>1252</v>
      </c>
      <c r="H395" t="s">
        <v>1253</v>
      </c>
      <c r="I395" s="3">
        <v>46022</v>
      </c>
      <c r="J395" s="3">
        <v>46022</v>
      </c>
      <c r="K395" s="3">
        <v>46067</v>
      </c>
      <c r="L395" t="s">
        <v>0</v>
      </c>
      <c r="M395" t="s">
        <v>0</v>
      </c>
      <c r="N395" s="4">
        <v>-1902463</v>
      </c>
      <c r="O395" t="s">
        <v>8</v>
      </c>
      <c r="P395" t="s">
        <v>9</v>
      </c>
      <c r="Q395" s="3"/>
      <c r="R395" t="s">
        <v>0</v>
      </c>
      <c r="S395" t="s">
        <v>11</v>
      </c>
    </row>
    <row r="396" spans="1:19" ht="14.1" customHeight="1" outlineLevel="2" x14ac:dyDescent="0.2">
      <c r="A396" s="2" t="s">
        <v>0</v>
      </c>
      <c r="B396" t="s">
        <v>329</v>
      </c>
      <c r="C396" t="s">
        <v>2</v>
      </c>
      <c r="D396" t="s">
        <v>1254</v>
      </c>
      <c r="E396" t="s">
        <v>4</v>
      </c>
      <c r="F396" t="s">
        <v>5</v>
      </c>
      <c r="G396" t="s">
        <v>1255</v>
      </c>
      <c r="H396" t="s">
        <v>1256</v>
      </c>
      <c r="I396" s="3">
        <v>46022</v>
      </c>
      <c r="J396" s="3">
        <v>46022</v>
      </c>
      <c r="K396" s="3">
        <v>46067</v>
      </c>
      <c r="L396" t="s">
        <v>0</v>
      </c>
      <c r="M396" t="s">
        <v>0</v>
      </c>
      <c r="N396" s="4">
        <v>-1910331</v>
      </c>
      <c r="O396" t="s">
        <v>8</v>
      </c>
      <c r="P396" t="s">
        <v>9</v>
      </c>
      <c r="Q396" s="3"/>
      <c r="R396" t="s">
        <v>0</v>
      </c>
      <c r="S396" t="s">
        <v>11</v>
      </c>
    </row>
    <row r="397" spans="1:19" ht="14.1" customHeight="1" outlineLevel="2" x14ac:dyDescent="0.2">
      <c r="A397" s="2" t="s">
        <v>0</v>
      </c>
      <c r="B397" t="s">
        <v>126</v>
      </c>
      <c r="C397" t="s">
        <v>2</v>
      </c>
      <c r="D397" t="s">
        <v>1257</v>
      </c>
      <c r="E397" t="s">
        <v>4</v>
      </c>
      <c r="F397" t="s">
        <v>5</v>
      </c>
      <c r="G397" t="s">
        <v>1258</v>
      </c>
      <c r="H397" t="s">
        <v>1259</v>
      </c>
      <c r="I397" s="3">
        <v>46022</v>
      </c>
      <c r="J397" s="3">
        <v>46022</v>
      </c>
      <c r="K397" s="3">
        <v>46067</v>
      </c>
      <c r="L397" t="s">
        <v>0</v>
      </c>
      <c r="M397" t="s">
        <v>0</v>
      </c>
      <c r="N397" s="4">
        <v>-2435767</v>
      </c>
      <c r="O397" t="s">
        <v>8</v>
      </c>
      <c r="P397" t="s">
        <v>9</v>
      </c>
      <c r="Q397" s="3"/>
      <c r="R397" t="s">
        <v>0</v>
      </c>
      <c r="S397" t="s">
        <v>11</v>
      </c>
    </row>
    <row r="398" spans="1:19" ht="14.1" customHeight="1" outlineLevel="2" x14ac:dyDescent="0.2">
      <c r="A398" s="2" t="s">
        <v>0</v>
      </c>
      <c r="B398" t="s">
        <v>342</v>
      </c>
      <c r="C398" t="s">
        <v>2</v>
      </c>
      <c r="D398" t="s">
        <v>1260</v>
      </c>
      <c r="E398" t="s">
        <v>4</v>
      </c>
      <c r="F398" t="s">
        <v>5</v>
      </c>
      <c r="G398" t="s">
        <v>1261</v>
      </c>
      <c r="H398" t="s">
        <v>1262</v>
      </c>
      <c r="I398" s="3">
        <v>46022</v>
      </c>
      <c r="J398" s="3">
        <v>46022</v>
      </c>
      <c r="K398" s="3">
        <v>46067</v>
      </c>
      <c r="L398" t="s">
        <v>0</v>
      </c>
      <c r="M398" t="s">
        <v>0</v>
      </c>
      <c r="N398" s="4">
        <v>-3700080</v>
      </c>
      <c r="O398" t="s">
        <v>8</v>
      </c>
      <c r="P398" t="s">
        <v>9</v>
      </c>
      <c r="Q398" s="3"/>
      <c r="R398" t="s">
        <v>0</v>
      </c>
      <c r="S398" t="s">
        <v>11</v>
      </c>
    </row>
    <row r="399" spans="1:19" outlineLevel="1" x14ac:dyDescent="0.2">
      <c r="A399" s="5" t="s">
        <v>0</v>
      </c>
      <c r="B399" s="5" t="s">
        <v>0</v>
      </c>
      <c r="C399" s="5" t="s">
        <v>0</v>
      </c>
      <c r="D399" s="5" t="s">
        <v>0</v>
      </c>
      <c r="E399" s="5" t="s">
        <v>0</v>
      </c>
      <c r="F399" s="5" t="s">
        <v>0</v>
      </c>
      <c r="G399" s="5" t="s">
        <v>0</v>
      </c>
      <c r="H399" s="5" t="s">
        <v>0</v>
      </c>
      <c r="I399" s="6"/>
      <c r="J399" s="6"/>
      <c r="K399" s="6"/>
      <c r="L399" s="5" t="s">
        <v>0</v>
      </c>
      <c r="M399" s="5" t="s">
        <v>0</v>
      </c>
      <c r="N399" s="7">
        <v>-966680796</v>
      </c>
      <c r="O399" s="5" t="s">
        <v>0</v>
      </c>
      <c r="P399" s="5" t="s">
        <v>0</v>
      </c>
      <c r="Q399" s="6"/>
      <c r="R399" s="5" t="s">
        <v>0</v>
      </c>
      <c r="S399" s="5" t="s">
        <v>0</v>
      </c>
    </row>
    <row r="400" spans="1:19" ht="14.1" customHeight="1" outlineLevel="2" x14ac:dyDescent="0.2">
      <c r="A400" s="2" t="s">
        <v>0</v>
      </c>
      <c r="B400" t="s">
        <v>2</v>
      </c>
      <c r="C400" t="s">
        <v>2</v>
      </c>
      <c r="D400" t="s">
        <v>1263</v>
      </c>
      <c r="E400" t="s">
        <v>1264</v>
      </c>
      <c r="F400" t="s">
        <v>0</v>
      </c>
      <c r="G400" t="s">
        <v>0</v>
      </c>
      <c r="H400" t="s">
        <v>1265</v>
      </c>
      <c r="I400" s="3">
        <v>46020</v>
      </c>
      <c r="J400" s="3">
        <v>46020</v>
      </c>
      <c r="K400" s="3">
        <v>46020</v>
      </c>
      <c r="L400" t="s">
        <v>1266</v>
      </c>
      <c r="M400" t="s">
        <v>0</v>
      </c>
      <c r="N400" s="4">
        <v>19330809</v>
      </c>
      <c r="O400" t="s">
        <v>1267</v>
      </c>
      <c r="P400" t="s">
        <v>1267</v>
      </c>
      <c r="Q400" s="3">
        <v>46027</v>
      </c>
      <c r="R400" t="s">
        <v>16</v>
      </c>
      <c r="S400" t="s">
        <v>11</v>
      </c>
    </row>
    <row r="401" spans="1:19" outlineLevel="1" x14ac:dyDescent="0.2">
      <c r="A401" s="5" t="s">
        <v>0</v>
      </c>
      <c r="B401" s="5" t="s">
        <v>0</v>
      </c>
      <c r="C401" s="5" t="s">
        <v>0</v>
      </c>
      <c r="D401" s="5" t="s">
        <v>0</v>
      </c>
      <c r="E401" s="5" t="s">
        <v>0</v>
      </c>
      <c r="F401" s="5" t="s">
        <v>0</v>
      </c>
      <c r="G401" s="5" t="s">
        <v>0</v>
      </c>
      <c r="H401" s="5" t="s">
        <v>0</v>
      </c>
      <c r="I401" s="6"/>
      <c r="J401" s="6"/>
      <c r="K401" s="6"/>
      <c r="L401" s="5" t="s">
        <v>1266</v>
      </c>
      <c r="M401" s="5" t="s">
        <v>0</v>
      </c>
      <c r="N401" s="7">
        <v>19330809</v>
      </c>
      <c r="O401" s="5" t="s">
        <v>0</v>
      </c>
      <c r="P401" s="5" t="s">
        <v>0</v>
      </c>
      <c r="Q401" s="6"/>
      <c r="R401" s="5" t="s">
        <v>0</v>
      </c>
      <c r="S401" s="5" t="s">
        <v>0</v>
      </c>
    </row>
    <row r="402" spans="1:19" ht="14.1" customHeight="1" outlineLevel="2" x14ac:dyDescent="0.2">
      <c r="A402" s="2" t="s">
        <v>0</v>
      </c>
      <c r="B402" t="s">
        <v>1268</v>
      </c>
      <c r="C402" t="s">
        <v>2</v>
      </c>
      <c r="D402" t="s">
        <v>1269</v>
      </c>
      <c r="E402" t="s">
        <v>1270</v>
      </c>
      <c r="F402" t="s">
        <v>0</v>
      </c>
      <c r="G402" t="s">
        <v>0</v>
      </c>
      <c r="H402" t="s">
        <v>1271</v>
      </c>
      <c r="I402" s="3">
        <v>46016</v>
      </c>
      <c r="J402" s="3">
        <v>46016</v>
      </c>
      <c r="K402" s="3">
        <v>46016</v>
      </c>
      <c r="L402" t="s">
        <v>1272</v>
      </c>
      <c r="M402" t="s">
        <v>0</v>
      </c>
      <c r="N402" s="4">
        <v>1620000</v>
      </c>
      <c r="O402" t="s">
        <v>1273</v>
      </c>
      <c r="P402" t="s">
        <v>1274</v>
      </c>
      <c r="Q402" s="3">
        <v>46027</v>
      </c>
      <c r="R402" t="s">
        <v>16</v>
      </c>
      <c r="S402" t="s">
        <v>11</v>
      </c>
    </row>
    <row r="403" spans="1:19" ht="14.1" customHeight="1" outlineLevel="2" x14ac:dyDescent="0.2">
      <c r="A403" s="2" t="s">
        <v>0</v>
      </c>
      <c r="B403" t="s">
        <v>1275</v>
      </c>
      <c r="C403" t="s">
        <v>2</v>
      </c>
      <c r="D403" t="s">
        <v>1276</v>
      </c>
      <c r="E403" t="s">
        <v>1270</v>
      </c>
      <c r="F403" t="s">
        <v>0</v>
      </c>
      <c r="G403" t="s">
        <v>0</v>
      </c>
      <c r="H403" t="s">
        <v>1277</v>
      </c>
      <c r="I403" s="3">
        <v>46016</v>
      </c>
      <c r="J403" s="3">
        <v>46016</v>
      </c>
      <c r="K403" s="3">
        <v>46016</v>
      </c>
      <c r="L403" t="s">
        <v>1272</v>
      </c>
      <c r="M403" t="s">
        <v>0</v>
      </c>
      <c r="N403" s="4">
        <v>1620000</v>
      </c>
      <c r="O403" t="s">
        <v>1278</v>
      </c>
      <c r="P403" t="s">
        <v>1274</v>
      </c>
      <c r="Q403" s="3">
        <v>46027</v>
      </c>
      <c r="R403" t="s">
        <v>16</v>
      </c>
      <c r="S403" t="s">
        <v>11</v>
      </c>
    </row>
    <row r="404" spans="1:19" ht="14.1" customHeight="1" outlineLevel="2" x14ac:dyDescent="0.2">
      <c r="A404" s="2" t="s">
        <v>0</v>
      </c>
      <c r="B404" t="s">
        <v>2</v>
      </c>
      <c r="C404" t="s">
        <v>2</v>
      </c>
      <c r="D404" t="s">
        <v>1279</v>
      </c>
      <c r="E404" t="s">
        <v>1270</v>
      </c>
      <c r="F404" t="s">
        <v>0</v>
      </c>
      <c r="G404" t="s">
        <v>0</v>
      </c>
      <c r="H404" t="s">
        <v>1280</v>
      </c>
      <c r="I404" s="3">
        <v>46018</v>
      </c>
      <c r="J404" s="3">
        <v>46018</v>
      </c>
      <c r="K404" s="3">
        <v>46018</v>
      </c>
      <c r="L404" t="s">
        <v>1272</v>
      </c>
      <c r="M404" t="s">
        <v>0</v>
      </c>
      <c r="N404" s="4">
        <v>13918182</v>
      </c>
      <c r="O404" t="s">
        <v>1281</v>
      </c>
      <c r="P404" t="s">
        <v>1282</v>
      </c>
      <c r="Q404" s="3">
        <v>46027</v>
      </c>
      <c r="R404" t="s">
        <v>16</v>
      </c>
      <c r="S404" t="s">
        <v>11</v>
      </c>
    </row>
    <row r="405" spans="1:19" ht="14.1" customHeight="1" outlineLevel="2" x14ac:dyDescent="0.2">
      <c r="A405" s="2" t="s">
        <v>0</v>
      </c>
      <c r="B405" t="s">
        <v>2</v>
      </c>
      <c r="C405" t="s">
        <v>2</v>
      </c>
      <c r="D405" t="s">
        <v>1283</v>
      </c>
      <c r="E405" t="s">
        <v>1270</v>
      </c>
      <c r="F405" t="s">
        <v>0</v>
      </c>
      <c r="G405" t="s">
        <v>0</v>
      </c>
      <c r="H405" t="s">
        <v>1284</v>
      </c>
      <c r="I405" s="3">
        <v>46018</v>
      </c>
      <c r="J405" s="3">
        <v>46018</v>
      </c>
      <c r="K405" s="3">
        <v>46018</v>
      </c>
      <c r="L405" t="s">
        <v>1272</v>
      </c>
      <c r="M405" t="s">
        <v>0</v>
      </c>
      <c r="N405" s="4">
        <v>53353032</v>
      </c>
      <c r="O405" t="s">
        <v>1285</v>
      </c>
      <c r="P405" t="s">
        <v>1286</v>
      </c>
      <c r="Q405" s="3">
        <v>46027</v>
      </c>
      <c r="R405" t="s">
        <v>16</v>
      </c>
      <c r="S405" t="s">
        <v>11</v>
      </c>
    </row>
    <row r="406" spans="1:19" ht="14.1" customHeight="1" outlineLevel="2" x14ac:dyDescent="0.2">
      <c r="A406" s="2" t="s">
        <v>0</v>
      </c>
      <c r="B406" t="s">
        <v>2</v>
      </c>
      <c r="C406" t="s">
        <v>2</v>
      </c>
      <c r="D406" t="s">
        <v>1287</v>
      </c>
      <c r="E406" t="s">
        <v>1270</v>
      </c>
      <c r="F406" t="s">
        <v>0</v>
      </c>
      <c r="G406" t="s">
        <v>0</v>
      </c>
      <c r="H406" t="s">
        <v>1288</v>
      </c>
      <c r="I406" s="3">
        <v>46018</v>
      </c>
      <c r="J406" s="3">
        <v>46018</v>
      </c>
      <c r="K406" s="3">
        <v>46018</v>
      </c>
      <c r="L406" t="s">
        <v>1272</v>
      </c>
      <c r="M406" t="s">
        <v>0</v>
      </c>
      <c r="N406" s="4">
        <v>11598485</v>
      </c>
      <c r="O406" t="s">
        <v>1285</v>
      </c>
      <c r="P406" t="s">
        <v>1289</v>
      </c>
      <c r="Q406" s="3">
        <v>46027</v>
      </c>
      <c r="R406" t="s">
        <v>16</v>
      </c>
      <c r="S406" t="s">
        <v>11</v>
      </c>
    </row>
    <row r="407" spans="1:19" outlineLevel="1" x14ac:dyDescent="0.2">
      <c r="A407" s="5" t="s">
        <v>0</v>
      </c>
      <c r="B407" s="5" t="s">
        <v>0</v>
      </c>
      <c r="C407" s="5" t="s">
        <v>0</v>
      </c>
      <c r="D407" s="5" t="s">
        <v>0</v>
      </c>
      <c r="E407" s="5" t="s">
        <v>0</v>
      </c>
      <c r="F407" s="5" t="s">
        <v>0</v>
      </c>
      <c r="G407" s="5" t="s">
        <v>0</v>
      </c>
      <c r="H407" s="5" t="s">
        <v>0</v>
      </c>
      <c r="I407" s="6"/>
      <c r="J407" s="6"/>
      <c r="K407" s="6"/>
      <c r="L407" s="5" t="s">
        <v>1272</v>
      </c>
      <c r="M407" s="5" t="s">
        <v>0</v>
      </c>
      <c r="N407" s="7">
        <v>82109699</v>
      </c>
      <c r="O407" s="5" t="s">
        <v>0</v>
      </c>
      <c r="P407" s="5" t="s">
        <v>0</v>
      </c>
      <c r="Q407" s="6"/>
      <c r="R407" s="5" t="s">
        <v>0</v>
      </c>
      <c r="S407" s="5" t="s">
        <v>0</v>
      </c>
    </row>
    <row r="408" spans="1:19" x14ac:dyDescent="0.2">
      <c r="A408" s="8" t="s">
        <v>0</v>
      </c>
      <c r="B408" s="8" t="s">
        <v>0</v>
      </c>
      <c r="C408" s="8" t="s">
        <v>0</v>
      </c>
      <c r="D408" s="8" t="s">
        <v>0</v>
      </c>
      <c r="E408" s="8" t="s">
        <v>0</v>
      </c>
      <c r="F408" s="8" t="s">
        <v>0</v>
      </c>
      <c r="G408" s="8" t="s">
        <v>0</v>
      </c>
      <c r="H408" s="8" t="s">
        <v>0</v>
      </c>
      <c r="I408" s="9"/>
      <c r="J408" s="9"/>
      <c r="K408" s="9"/>
      <c r="L408" s="8" t="s">
        <v>0</v>
      </c>
      <c r="M408" s="8" t="s">
        <v>0</v>
      </c>
      <c r="N408" s="10">
        <v>-865240288</v>
      </c>
      <c r="O408" s="8" t="s">
        <v>0</v>
      </c>
      <c r="P408" s="8" t="s">
        <v>0</v>
      </c>
      <c r="Q408" s="9"/>
      <c r="R408" s="8" t="s">
        <v>0</v>
      </c>
      <c r="S408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9B37-6CC1-4B36-A5D9-16A129B900FF}">
  <dimension ref="A1:V405"/>
  <sheetViews>
    <sheetView topLeftCell="M385" workbookViewId="0">
      <selection activeCell="O405" sqref="O405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6" width="10" bestFit="1" customWidth="1"/>
    <col min="7" max="7" width="17" bestFit="1" customWidth="1"/>
    <col min="8" max="8" width="15" bestFit="1" customWidth="1"/>
    <col min="9" max="9" width="15" customWidth="1"/>
    <col min="10" max="10" width="15" bestFit="1" customWidth="1"/>
    <col min="11" max="12" width="14" bestFit="1" customWidth="1"/>
    <col min="13" max="13" width="11" bestFit="1" customWidth="1"/>
    <col min="14" max="14" width="15" bestFit="1" customWidth="1"/>
    <col min="15" max="15" width="12" bestFit="1" customWidth="1"/>
    <col min="16" max="16" width="48" bestFit="1" customWidth="1"/>
    <col min="17" max="17" width="23" bestFit="1" customWidth="1"/>
    <col min="18" max="18" width="15" bestFit="1" customWidth="1"/>
    <col min="19" max="19" width="19" bestFit="1" customWidth="1"/>
    <col min="20" max="20" width="36" bestFit="1" customWidth="1"/>
    <col min="21" max="21" width="12.85546875" style="22" bestFit="1" customWidth="1"/>
    <col min="22" max="22" width="10.28515625" style="22" bestFit="1" customWidth="1"/>
  </cols>
  <sheetData>
    <row r="1" spans="1:22" ht="38.25" x14ac:dyDescent="0.2">
      <c r="A1" s="11" t="s">
        <v>1290</v>
      </c>
      <c r="B1" s="1" t="s">
        <v>1291</v>
      </c>
      <c r="C1" s="1" t="s">
        <v>1292</v>
      </c>
      <c r="D1" s="1" t="s">
        <v>1293</v>
      </c>
      <c r="E1" s="11" t="s">
        <v>1294</v>
      </c>
      <c r="F1" s="11" t="s">
        <v>1295</v>
      </c>
      <c r="G1" s="1" t="s">
        <v>1296</v>
      </c>
      <c r="H1" s="1" t="s">
        <v>1297</v>
      </c>
      <c r="I1" s="12" t="s">
        <v>1309</v>
      </c>
      <c r="J1" s="1" t="s">
        <v>1298</v>
      </c>
      <c r="K1" s="1" t="s">
        <v>1299</v>
      </c>
      <c r="L1" s="1" t="s">
        <v>1300</v>
      </c>
      <c r="M1" s="11" t="s">
        <v>1301</v>
      </c>
      <c r="N1" s="1" t="s">
        <v>1302</v>
      </c>
      <c r="O1" s="11" t="s">
        <v>1303</v>
      </c>
      <c r="P1" s="1" t="s">
        <v>1304</v>
      </c>
      <c r="Q1" s="1" t="s">
        <v>1305</v>
      </c>
      <c r="R1" s="1" t="s">
        <v>1306</v>
      </c>
      <c r="S1" s="1" t="s">
        <v>1307</v>
      </c>
      <c r="T1" s="1" t="s">
        <v>1308</v>
      </c>
    </row>
    <row r="2" spans="1:22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s="21">
        <v>64782</v>
      </c>
      <c r="J2" s="3">
        <v>45933</v>
      </c>
      <c r="K2" s="3">
        <v>45989</v>
      </c>
      <c r="L2" s="3">
        <v>46034</v>
      </c>
      <c r="M2" t="s">
        <v>0</v>
      </c>
      <c r="N2" t="s">
        <v>0</v>
      </c>
      <c r="O2" s="4">
        <v>-5756279</v>
      </c>
      <c r="P2" t="s">
        <v>8</v>
      </c>
      <c r="Q2" t="s">
        <v>9</v>
      </c>
      <c r="R2" s="3">
        <v>46037</v>
      </c>
      <c r="S2" t="s">
        <v>10</v>
      </c>
      <c r="T2" t="s">
        <v>11</v>
      </c>
      <c r="U2" s="22">
        <f>+VLOOKUP(I2,'NCC phản hồi'!B:H,7,0)</f>
        <v>5756279</v>
      </c>
      <c r="V2" s="22">
        <f>+U2+O2</f>
        <v>0</v>
      </c>
    </row>
    <row r="3" spans="1:22" ht="14.1" customHeight="1" outlineLevel="2" x14ac:dyDescent="0.2">
      <c r="A3" s="2" t="s">
        <v>0</v>
      </c>
      <c r="B3" t="s">
        <v>12</v>
      </c>
      <c r="C3" t="s">
        <v>2</v>
      </c>
      <c r="D3" t="s">
        <v>13</v>
      </c>
      <c r="E3" t="s">
        <v>4</v>
      </c>
      <c r="F3" t="s">
        <v>5</v>
      </c>
      <c r="G3" t="s">
        <v>14</v>
      </c>
      <c r="H3" t="s">
        <v>15</v>
      </c>
      <c r="I3" s="21">
        <v>71137</v>
      </c>
      <c r="J3" s="3">
        <v>45957</v>
      </c>
      <c r="K3" s="3">
        <v>45963</v>
      </c>
      <c r="L3" s="3">
        <v>46008</v>
      </c>
      <c r="M3" t="s">
        <v>0</v>
      </c>
      <c r="N3" t="s">
        <v>0</v>
      </c>
      <c r="O3" s="4">
        <v>-867162</v>
      </c>
      <c r="P3" t="s">
        <v>8</v>
      </c>
      <c r="Q3" t="s">
        <v>9</v>
      </c>
      <c r="R3" s="3">
        <v>46027</v>
      </c>
      <c r="S3" t="s">
        <v>16</v>
      </c>
      <c r="T3" t="s">
        <v>11</v>
      </c>
      <c r="U3" s="22">
        <f>+VLOOKUP(I3,'NCC phản hồi'!B:H,7,0)</f>
        <v>867162</v>
      </c>
      <c r="V3" s="22">
        <f t="shared" ref="V3:V66" si="0">+U3+O3</f>
        <v>0</v>
      </c>
    </row>
    <row r="4" spans="1:22" ht="14.1" customHeight="1" outlineLevel="2" x14ac:dyDescent="0.2">
      <c r="A4" s="2" t="s">
        <v>0</v>
      </c>
      <c r="B4" t="s">
        <v>17</v>
      </c>
      <c r="C4" t="s">
        <v>2</v>
      </c>
      <c r="D4" t="s">
        <v>18</v>
      </c>
      <c r="E4" t="s">
        <v>4</v>
      </c>
      <c r="F4" t="s">
        <v>5</v>
      </c>
      <c r="G4" t="s">
        <v>19</v>
      </c>
      <c r="H4" t="s">
        <v>20</v>
      </c>
      <c r="I4" s="21">
        <v>72358</v>
      </c>
      <c r="J4" s="3">
        <v>45960</v>
      </c>
      <c r="K4" s="3">
        <v>45962</v>
      </c>
      <c r="L4" s="3">
        <v>46007</v>
      </c>
      <c r="M4" t="s">
        <v>0</v>
      </c>
      <c r="N4" t="s">
        <v>0</v>
      </c>
      <c r="O4" s="4">
        <v>-4435525</v>
      </c>
      <c r="P4" t="s">
        <v>8</v>
      </c>
      <c r="Q4" t="s">
        <v>9</v>
      </c>
      <c r="R4" s="3">
        <v>46027</v>
      </c>
      <c r="S4" t="s">
        <v>16</v>
      </c>
      <c r="T4" t="s">
        <v>11</v>
      </c>
      <c r="U4" s="22">
        <f>+VLOOKUP(I4,'NCC phản hồi'!B:H,7,0)</f>
        <v>4435525</v>
      </c>
      <c r="V4" s="22">
        <f t="shared" si="0"/>
        <v>0</v>
      </c>
    </row>
    <row r="5" spans="1:22" ht="14.1" customHeight="1" outlineLevel="2" x14ac:dyDescent="0.2">
      <c r="A5" s="2" t="s">
        <v>0</v>
      </c>
      <c r="B5" t="s">
        <v>21</v>
      </c>
      <c r="C5" t="s">
        <v>2</v>
      </c>
      <c r="D5" t="s">
        <v>22</v>
      </c>
      <c r="E5" t="s">
        <v>4</v>
      </c>
      <c r="F5" t="s">
        <v>5</v>
      </c>
      <c r="G5" t="s">
        <v>23</v>
      </c>
      <c r="H5" t="s">
        <v>24</v>
      </c>
      <c r="I5" s="21">
        <v>72925</v>
      </c>
      <c r="J5" s="3">
        <v>45962</v>
      </c>
      <c r="K5" s="3">
        <v>45964</v>
      </c>
      <c r="L5" s="3">
        <v>46009</v>
      </c>
      <c r="M5" t="s">
        <v>0</v>
      </c>
      <c r="N5" t="s">
        <v>0</v>
      </c>
      <c r="O5" s="4">
        <v>-2696414</v>
      </c>
      <c r="P5" t="s">
        <v>8</v>
      </c>
      <c r="Q5" t="s">
        <v>9</v>
      </c>
      <c r="R5" s="3">
        <v>46027</v>
      </c>
      <c r="S5" t="s">
        <v>16</v>
      </c>
      <c r="T5" t="s">
        <v>11</v>
      </c>
      <c r="U5" s="22">
        <f>+VLOOKUP(I5,'NCC phản hồi'!B:H,7,0)</f>
        <v>2696414</v>
      </c>
      <c r="V5" s="22">
        <f t="shared" si="0"/>
        <v>0</v>
      </c>
    </row>
    <row r="6" spans="1:22" ht="14.1" customHeight="1" outlineLevel="2" x14ac:dyDescent="0.2">
      <c r="A6" s="2" t="s">
        <v>0</v>
      </c>
      <c r="B6" t="s">
        <v>25</v>
      </c>
      <c r="C6" t="s">
        <v>2</v>
      </c>
      <c r="D6" t="s">
        <v>26</v>
      </c>
      <c r="E6" t="s">
        <v>4</v>
      </c>
      <c r="F6" t="s">
        <v>5</v>
      </c>
      <c r="G6" t="s">
        <v>27</v>
      </c>
      <c r="H6" t="s">
        <v>28</v>
      </c>
      <c r="I6" s="21">
        <v>72924</v>
      </c>
      <c r="J6" s="3">
        <v>45962</v>
      </c>
      <c r="K6" s="3">
        <v>45967</v>
      </c>
      <c r="L6" s="3">
        <v>46012</v>
      </c>
      <c r="M6" t="s">
        <v>0</v>
      </c>
      <c r="N6" t="s">
        <v>0</v>
      </c>
      <c r="O6" s="4">
        <v>-1564998</v>
      </c>
      <c r="P6" t="s">
        <v>8</v>
      </c>
      <c r="Q6" t="s">
        <v>9</v>
      </c>
      <c r="R6" s="3">
        <v>46027</v>
      </c>
      <c r="S6" t="s">
        <v>16</v>
      </c>
      <c r="T6" t="s">
        <v>11</v>
      </c>
      <c r="U6" s="22">
        <f>+VLOOKUP(I6,'NCC phản hồi'!B:H,7,0)</f>
        <v>1564998</v>
      </c>
      <c r="V6" s="22">
        <f t="shared" si="0"/>
        <v>0</v>
      </c>
    </row>
    <row r="7" spans="1:22" ht="14.1" customHeight="1" outlineLevel="2" x14ac:dyDescent="0.2">
      <c r="A7" s="2" t="s">
        <v>0</v>
      </c>
      <c r="B7" t="s">
        <v>17</v>
      </c>
      <c r="C7" t="s">
        <v>2</v>
      </c>
      <c r="D7" t="s">
        <v>29</v>
      </c>
      <c r="E7" t="s">
        <v>4</v>
      </c>
      <c r="F7" t="s">
        <v>5</v>
      </c>
      <c r="G7" t="s">
        <v>30</v>
      </c>
      <c r="H7" t="s">
        <v>31</v>
      </c>
      <c r="I7" s="21">
        <v>73000</v>
      </c>
      <c r="J7" s="3">
        <v>45964</v>
      </c>
      <c r="K7" s="3">
        <v>45966</v>
      </c>
      <c r="L7" s="3">
        <v>46011</v>
      </c>
      <c r="M7" t="s">
        <v>0</v>
      </c>
      <c r="N7" t="s">
        <v>0</v>
      </c>
      <c r="O7" s="4">
        <v>-3030895</v>
      </c>
      <c r="P7" t="s">
        <v>8</v>
      </c>
      <c r="Q7" t="s">
        <v>9</v>
      </c>
      <c r="R7" s="3">
        <v>46027</v>
      </c>
      <c r="S7" t="s">
        <v>16</v>
      </c>
      <c r="T7" t="s">
        <v>11</v>
      </c>
      <c r="U7" s="22">
        <f>+VLOOKUP(I7,'NCC phản hồi'!B:H,7,0)</f>
        <v>3030895</v>
      </c>
      <c r="V7" s="22">
        <f t="shared" si="0"/>
        <v>0</v>
      </c>
    </row>
    <row r="8" spans="1:22" ht="14.1" customHeight="1" outlineLevel="2" x14ac:dyDescent="0.2">
      <c r="A8" s="2" t="s">
        <v>0</v>
      </c>
      <c r="B8" t="s">
        <v>32</v>
      </c>
      <c r="C8" t="s">
        <v>2</v>
      </c>
      <c r="D8" t="s">
        <v>33</v>
      </c>
      <c r="E8" t="s">
        <v>4</v>
      </c>
      <c r="F8" t="s">
        <v>5</v>
      </c>
      <c r="G8" t="s">
        <v>34</v>
      </c>
      <c r="H8" t="s">
        <v>35</v>
      </c>
      <c r="I8" s="21">
        <v>72997</v>
      </c>
      <c r="J8" s="3">
        <v>45964</v>
      </c>
      <c r="K8" s="3">
        <v>45966</v>
      </c>
      <c r="L8" s="3">
        <v>46011</v>
      </c>
      <c r="M8" t="s">
        <v>0</v>
      </c>
      <c r="N8" t="s">
        <v>0</v>
      </c>
      <c r="O8" s="4">
        <v>-3247685</v>
      </c>
      <c r="P8" t="s">
        <v>8</v>
      </c>
      <c r="Q8" t="s">
        <v>9</v>
      </c>
      <c r="R8" s="3">
        <v>46027</v>
      </c>
      <c r="S8" t="s">
        <v>16</v>
      </c>
      <c r="T8" t="s">
        <v>11</v>
      </c>
      <c r="U8" s="22">
        <f>+VLOOKUP(I8,'NCC phản hồi'!B:H,7,0)</f>
        <v>3247685</v>
      </c>
      <c r="V8" s="22">
        <f t="shared" si="0"/>
        <v>0</v>
      </c>
    </row>
    <row r="9" spans="1:22" ht="14.1" customHeight="1" outlineLevel="2" x14ac:dyDescent="0.2">
      <c r="A9" s="2" t="s">
        <v>0</v>
      </c>
      <c r="B9" t="s">
        <v>36</v>
      </c>
      <c r="C9" t="s">
        <v>2</v>
      </c>
      <c r="D9" t="s">
        <v>37</v>
      </c>
      <c r="E9" t="s">
        <v>4</v>
      </c>
      <c r="F9" t="s">
        <v>5</v>
      </c>
      <c r="G9" t="s">
        <v>38</v>
      </c>
      <c r="H9" t="s">
        <v>39</v>
      </c>
      <c r="I9" s="21">
        <v>73004</v>
      </c>
      <c r="J9" s="3">
        <v>45964</v>
      </c>
      <c r="K9" s="3">
        <v>45966</v>
      </c>
      <c r="L9" s="3">
        <v>46011</v>
      </c>
      <c r="M9" t="s">
        <v>0</v>
      </c>
      <c r="N9" t="s">
        <v>0</v>
      </c>
      <c r="O9" s="4">
        <v>-5745898</v>
      </c>
      <c r="P9" t="s">
        <v>8</v>
      </c>
      <c r="Q9" t="s">
        <v>9</v>
      </c>
      <c r="R9" s="3">
        <v>46027</v>
      </c>
      <c r="S9" t="s">
        <v>16</v>
      </c>
      <c r="T9" t="s">
        <v>11</v>
      </c>
      <c r="U9" s="22">
        <f>+VLOOKUP(I9,'NCC phản hồi'!B:H,7,0)</f>
        <v>5745898</v>
      </c>
      <c r="V9" s="22">
        <f t="shared" si="0"/>
        <v>0</v>
      </c>
    </row>
    <row r="10" spans="1:22" ht="14.1" customHeight="1" outlineLevel="2" x14ac:dyDescent="0.2">
      <c r="A10" s="2" t="s">
        <v>0</v>
      </c>
      <c r="B10" t="s">
        <v>40</v>
      </c>
      <c r="C10" t="s">
        <v>2</v>
      </c>
      <c r="D10" t="s">
        <v>41</v>
      </c>
      <c r="E10" t="s">
        <v>4</v>
      </c>
      <c r="F10" t="s">
        <v>5</v>
      </c>
      <c r="G10" t="s">
        <v>42</v>
      </c>
      <c r="H10" t="s">
        <v>43</v>
      </c>
      <c r="I10" s="21">
        <v>73001</v>
      </c>
      <c r="J10" s="3">
        <v>45964</v>
      </c>
      <c r="K10" s="3">
        <v>45966</v>
      </c>
      <c r="L10" s="3">
        <v>46011</v>
      </c>
      <c r="M10" t="s">
        <v>0</v>
      </c>
      <c r="N10" t="s">
        <v>0</v>
      </c>
      <c r="O10" s="4">
        <v>-2585727</v>
      </c>
      <c r="P10" t="s">
        <v>8</v>
      </c>
      <c r="Q10" t="s">
        <v>9</v>
      </c>
      <c r="R10" s="3">
        <v>46027</v>
      </c>
      <c r="S10" t="s">
        <v>16</v>
      </c>
      <c r="T10" t="s">
        <v>11</v>
      </c>
      <c r="U10" s="22">
        <f>+VLOOKUP(I10,'NCC phản hồi'!B:H,7,0)</f>
        <v>2585727</v>
      </c>
      <c r="V10" s="22">
        <f t="shared" si="0"/>
        <v>0</v>
      </c>
    </row>
    <row r="11" spans="1:22" ht="14.1" customHeight="1" outlineLevel="2" x14ac:dyDescent="0.2">
      <c r="A11" s="2" t="s">
        <v>0</v>
      </c>
      <c r="B11" t="s">
        <v>44</v>
      </c>
      <c r="C11" t="s">
        <v>2</v>
      </c>
      <c r="D11" t="s">
        <v>45</v>
      </c>
      <c r="E11" t="s">
        <v>4</v>
      </c>
      <c r="F11" t="s">
        <v>5</v>
      </c>
      <c r="G11" t="s">
        <v>46</v>
      </c>
      <c r="H11" t="s">
        <v>47</v>
      </c>
      <c r="I11" s="21">
        <v>72959</v>
      </c>
      <c r="J11" s="3">
        <v>45964</v>
      </c>
      <c r="K11" s="3">
        <v>45966</v>
      </c>
      <c r="L11" s="3">
        <v>46011</v>
      </c>
      <c r="M11" t="s">
        <v>0</v>
      </c>
      <c r="N11" t="s">
        <v>0</v>
      </c>
      <c r="O11" s="4">
        <v>-2646994</v>
      </c>
      <c r="P11" t="s">
        <v>8</v>
      </c>
      <c r="Q11" t="s">
        <v>9</v>
      </c>
      <c r="R11" s="3">
        <v>46027</v>
      </c>
      <c r="S11" t="s">
        <v>16</v>
      </c>
      <c r="T11" t="s">
        <v>11</v>
      </c>
      <c r="U11" s="22">
        <f>+VLOOKUP(I11,'NCC phản hồi'!B:H,7,0)</f>
        <v>2646994</v>
      </c>
      <c r="V11" s="22">
        <f t="shared" si="0"/>
        <v>0</v>
      </c>
    </row>
    <row r="12" spans="1:22" ht="14.1" customHeight="1" outlineLevel="2" x14ac:dyDescent="0.2">
      <c r="A12" s="2" t="s">
        <v>0</v>
      </c>
      <c r="B12" t="s">
        <v>48</v>
      </c>
      <c r="C12" t="s">
        <v>2</v>
      </c>
      <c r="D12" t="s">
        <v>49</v>
      </c>
      <c r="E12" t="s">
        <v>4</v>
      </c>
      <c r="F12" t="s">
        <v>5</v>
      </c>
      <c r="G12" t="s">
        <v>50</v>
      </c>
      <c r="H12" t="s">
        <v>51</v>
      </c>
      <c r="I12" s="21">
        <v>73008</v>
      </c>
      <c r="J12" s="3">
        <v>45964</v>
      </c>
      <c r="K12" s="3">
        <v>45966</v>
      </c>
      <c r="L12" s="3">
        <v>46011</v>
      </c>
      <c r="M12" t="s">
        <v>0</v>
      </c>
      <c r="N12" t="s">
        <v>0</v>
      </c>
      <c r="O12" s="4">
        <v>-2283379</v>
      </c>
      <c r="P12" t="s">
        <v>8</v>
      </c>
      <c r="Q12" t="s">
        <v>9</v>
      </c>
      <c r="R12" s="3">
        <v>46027</v>
      </c>
      <c r="S12" t="s">
        <v>16</v>
      </c>
      <c r="T12" t="s">
        <v>11</v>
      </c>
      <c r="U12" s="22">
        <f>+VLOOKUP(I12,'NCC phản hồi'!B:H,7,0)</f>
        <v>2283379</v>
      </c>
      <c r="V12" s="22">
        <f t="shared" si="0"/>
        <v>0</v>
      </c>
    </row>
    <row r="13" spans="1:22" ht="14.1" customHeight="1" outlineLevel="2" x14ac:dyDescent="0.2">
      <c r="A13" s="2" t="s">
        <v>0</v>
      </c>
      <c r="B13" t="s">
        <v>32</v>
      </c>
      <c r="C13" t="s">
        <v>2</v>
      </c>
      <c r="D13" t="s">
        <v>52</v>
      </c>
      <c r="E13" t="s">
        <v>4</v>
      </c>
      <c r="F13" t="s">
        <v>5</v>
      </c>
      <c r="G13" t="s">
        <v>53</v>
      </c>
      <c r="H13" t="s">
        <v>54</v>
      </c>
      <c r="I13" s="21">
        <v>72998</v>
      </c>
      <c r="J13" s="3">
        <v>45964</v>
      </c>
      <c r="K13" s="3">
        <v>45966</v>
      </c>
      <c r="L13" s="3">
        <v>46011</v>
      </c>
      <c r="M13" t="s">
        <v>0</v>
      </c>
      <c r="N13" t="s">
        <v>0</v>
      </c>
      <c r="O13" s="4">
        <v>-1348207</v>
      </c>
      <c r="P13" t="s">
        <v>8</v>
      </c>
      <c r="Q13" t="s">
        <v>9</v>
      </c>
      <c r="R13" s="3">
        <v>46027</v>
      </c>
      <c r="S13" t="s">
        <v>16</v>
      </c>
      <c r="T13" t="s">
        <v>11</v>
      </c>
      <c r="U13" s="22">
        <f>+VLOOKUP(I13,'NCC phản hồi'!B:H,7,0)</f>
        <v>1348207</v>
      </c>
      <c r="V13" s="22">
        <f t="shared" si="0"/>
        <v>0</v>
      </c>
    </row>
    <row r="14" spans="1:22" ht="14.1" customHeight="1" outlineLevel="2" x14ac:dyDescent="0.2">
      <c r="A14" s="2" t="s">
        <v>0</v>
      </c>
      <c r="B14" t="s">
        <v>55</v>
      </c>
      <c r="C14" t="s">
        <v>2</v>
      </c>
      <c r="D14" t="s">
        <v>56</v>
      </c>
      <c r="E14" t="s">
        <v>4</v>
      </c>
      <c r="F14" t="s">
        <v>5</v>
      </c>
      <c r="G14" t="s">
        <v>57</v>
      </c>
      <c r="H14" t="s">
        <v>58</v>
      </c>
      <c r="I14" s="21">
        <v>72958</v>
      </c>
      <c r="J14" s="3">
        <v>45964</v>
      </c>
      <c r="K14" s="3">
        <v>45966</v>
      </c>
      <c r="L14" s="3">
        <v>46011</v>
      </c>
      <c r="M14" t="s">
        <v>0</v>
      </c>
      <c r="N14" t="s">
        <v>0</v>
      </c>
      <c r="O14" s="4">
        <v>-3945521</v>
      </c>
      <c r="P14" t="s">
        <v>8</v>
      </c>
      <c r="Q14" t="s">
        <v>9</v>
      </c>
      <c r="R14" s="3">
        <v>46027</v>
      </c>
      <c r="S14" t="s">
        <v>16</v>
      </c>
      <c r="T14" t="s">
        <v>11</v>
      </c>
      <c r="U14" s="22">
        <f>+VLOOKUP(I14,'NCC phản hồi'!B:H,7,0)</f>
        <v>3945521</v>
      </c>
      <c r="V14" s="22">
        <f t="shared" si="0"/>
        <v>0</v>
      </c>
    </row>
    <row r="15" spans="1:22" ht="14.1" customHeight="1" outlineLevel="2" x14ac:dyDescent="0.2">
      <c r="A15" s="2" t="s">
        <v>0</v>
      </c>
      <c r="B15" t="s">
        <v>59</v>
      </c>
      <c r="C15" t="s">
        <v>2</v>
      </c>
      <c r="D15" t="s">
        <v>60</v>
      </c>
      <c r="E15" t="s">
        <v>4</v>
      </c>
      <c r="F15" t="s">
        <v>5</v>
      </c>
      <c r="G15" t="s">
        <v>61</v>
      </c>
      <c r="H15" t="s">
        <v>62</v>
      </c>
      <c r="I15" s="21">
        <v>73002</v>
      </c>
      <c r="J15" s="3">
        <v>45964</v>
      </c>
      <c r="K15" s="3">
        <v>45966</v>
      </c>
      <c r="L15" s="3">
        <v>46011</v>
      </c>
      <c r="M15" t="s">
        <v>0</v>
      </c>
      <c r="N15" t="s">
        <v>0</v>
      </c>
      <c r="O15" s="4">
        <v>-2615643</v>
      </c>
      <c r="P15" t="s">
        <v>8</v>
      </c>
      <c r="Q15" t="s">
        <v>9</v>
      </c>
      <c r="R15" s="3">
        <v>46027</v>
      </c>
      <c r="S15" t="s">
        <v>16</v>
      </c>
      <c r="T15" t="s">
        <v>11</v>
      </c>
      <c r="U15" s="22">
        <f>+VLOOKUP(I15,'NCC phản hồi'!B:H,7,0)</f>
        <v>2615643</v>
      </c>
      <c r="V15" s="22">
        <f t="shared" si="0"/>
        <v>0</v>
      </c>
    </row>
    <row r="16" spans="1:22" ht="14.1" customHeight="1" outlineLevel="2" x14ac:dyDescent="0.2">
      <c r="A16" s="2" t="s">
        <v>0</v>
      </c>
      <c r="B16" t="s">
        <v>63</v>
      </c>
      <c r="C16" t="s">
        <v>2</v>
      </c>
      <c r="D16" t="s">
        <v>64</v>
      </c>
      <c r="E16" t="s">
        <v>4</v>
      </c>
      <c r="F16" t="s">
        <v>5</v>
      </c>
      <c r="G16" t="s">
        <v>65</v>
      </c>
      <c r="H16" t="s">
        <v>66</v>
      </c>
      <c r="I16" s="21">
        <v>73005</v>
      </c>
      <c r="J16" s="3">
        <v>45964</v>
      </c>
      <c r="K16" s="3">
        <v>45966</v>
      </c>
      <c r="L16" s="3">
        <v>46011</v>
      </c>
      <c r="M16" t="s">
        <v>0</v>
      </c>
      <c r="N16" t="s">
        <v>0</v>
      </c>
      <c r="O16" s="4">
        <v>-7775827</v>
      </c>
      <c r="P16" t="s">
        <v>8</v>
      </c>
      <c r="Q16" t="s">
        <v>9</v>
      </c>
      <c r="R16" s="3">
        <v>46027</v>
      </c>
      <c r="S16" t="s">
        <v>16</v>
      </c>
      <c r="T16" t="s">
        <v>11</v>
      </c>
      <c r="U16" s="22">
        <f>+VLOOKUP(I16,'NCC phản hồi'!B:H,7,0)</f>
        <v>7775827</v>
      </c>
      <c r="V16" s="22">
        <f t="shared" si="0"/>
        <v>0</v>
      </c>
    </row>
    <row r="17" spans="1:22" ht="14.1" customHeight="1" outlineLevel="2" x14ac:dyDescent="0.2">
      <c r="A17" s="2" t="s">
        <v>0</v>
      </c>
      <c r="B17" t="s">
        <v>67</v>
      </c>
      <c r="C17" t="s">
        <v>2</v>
      </c>
      <c r="D17" t="s">
        <v>68</v>
      </c>
      <c r="E17" t="s">
        <v>4</v>
      </c>
      <c r="F17" t="s">
        <v>5</v>
      </c>
      <c r="G17" t="s">
        <v>69</v>
      </c>
      <c r="H17" t="s">
        <v>70</v>
      </c>
      <c r="I17" s="21">
        <v>72960</v>
      </c>
      <c r="J17" s="3">
        <v>45964</v>
      </c>
      <c r="K17" s="3">
        <v>45966</v>
      </c>
      <c r="L17" s="3">
        <v>46011</v>
      </c>
      <c r="M17" t="s">
        <v>0</v>
      </c>
      <c r="N17" t="s">
        <v>0</v>
      </c>
      <c r="O17" s="4">
        <v>-4180641</v>
      </c>
      <c r="P17" t="s">
        <v>8</v>
      </c>
      <c r="Q17" t="s">
        <v>9</v>
      </c>
      <c r="R17" s="3">
        <v>46027</v>
      </c>
      <c r="S17" t="s">
        <v>16</v>
      </c>
      <c r="T17" t="s">
        <v>11</v>
      </c>
      <c r="U17" s="22">
        <f>+VLOOKUP(I17,'NCC phản hồi'!B:H,7,0)</f>
        <v>4180641</v>
      </c>
      <c r="V17" s="22">
        <f t="shared" si="0"/>
        <v>0</v>
      </c>
    </row>
    <row r="18" spans="1:22" ht="14.1" customHeight="1" outlineLevel="2" x14ac:dyDescent="0.2">
      <c r="A18" s="2" t="s">
        <v>0</v>
      </c>
      <c r="B18" t="s">
        <v>71</v>
      </c>
      <c r="C18" t="s">
        <v>2</v>
      </c>
      <c r="D18" t="s">
        <v>72</v>
      </c>
      <c r="E18" t="s">
        <v>4</v>
      </c>
      <c r="F18" t="s">
        <v>5</v>
      </c>
      <c r="G18" t="s">
        <v>73</v>
      </c>
      <c r="H18" t="s">
        <v>74</v>
      </c>
      <c r="I18" s="21">
        <v>73007</v>
      </c>
      <c r="J18" s="3">
        <v>45964</v>
      </c>
      <c r="K18" s="3">
        <v>45966</v>
      </c>
      <c r="L18" s="3">
        <v>46011</v>
      </c>
      <c r="M18" t="s">
        <v>0</v>
      </c>
      <c r="N18" t="s">
        <v>0</v>
      </c>
      <c r="O18" s="4">
        <v>-2283379</v>
      </c>
      <c r="P18" t="s">
        <v>8</v>
      </c>
      <c r="Q18" t="s">
        <v>9</v>
      </c>
      <c r="R18" s="3">
        <v>46027</v>
      </c>
      <c r="S18" t="s">
        <v>16</v>
      </c>
      <c r="T18" t="s">
        <v>11</v>
      </c>
      <c r="U18" s="22">
        <f>+VLOOKUP(I18,'NCC phản hồi'!B:H,7,0)</f>
        <v>2283379</v>
      </c>
      <c r="V18" s="22">
        <f t="shared" si="0"/>
        <v>0</v>
      </c>
    </row>
    <row r="19" spans="1:22" ht="14.1" customHeight="1" outlineLevel="2" x14ac:dyDescent="0.2">
      <c r="A19" s="2" t="s">
        <v>0</v>
      </c>
      <c r="B19" t="s">
        <v>75</v>
      </c>
      <c r="C19" t="s">
        <v>2</v>
      </c>
      <c r="D19" t="s">
        <v>76</v>
      </c>
      <c r="E19" t="s">
        <v>4</v>
      </c>
      <c r="F19" t="s">
        <v>5</v>
      </c>
      <c r="G19" t="s">
        <v>77</v>
      </c>
      <c r="H19" t="s">
        <v>78</v>
      </c>
      <c r="I19" s="21">
        <v>73006</v>
      </c>
      <c r="J19" s="3">
        <v>45964</v>
      </c>
      <c r="K19" s="3">
        <v>45966</v>
      </c>
      <c r="L19" s="3">
        <v>46011</v>
      </c>
      <c r="M19" t="s">
        <v>0</v>
      </c>
      <c r="N19" t="s">
        <v>0</v>
      </c>
      <c r="O19" s="4">
        <v>-1633008</v>
      </c>
      <c r="P19" t="s">
        <v>8</v>
      </c>
      <c r="Q19" t="s">
        <v>9</v>
      </c>
      <c r="R19" s="3">
        <v>46027</v>
      </c>
      <c r="S19" t="s">
        <v>16</v>
      </c>
      <c r="T19" t="s">
        <v>11</v>
      </c>
      <c r="U19" s="22">
        <f>+VLOOKUP(I19,'NCC phản hồi'!B:H,7,0)</f>
        <v>1633008</v>
      </c>
      <c r="V19" s="22">
        <f t="shared" si="0"/>
        <v>0</v>
      </c>
    </row>
    <row r="20" spans="1:22" ht="14.1" customHeight="1" outlineLevel="2" x14ac:dyDescent="0.2">
      <c r="A20" s="2" t="s">
        <v>0</v>
      </c>
      <c r="B20" t="s">
        <v>79</v>
      </c>
      <c r="C20" t="s">
        <v>2</v>
      </c>
      <c r="D20" t="s">
        <v>80</v>
      </c>
      <c r="E20" t="s">
        <v>4</v>
      </c>
      <c r="F20" t="s">
        <v>5</v>
      </c>
      <c r="G20" t="s">
        <v>81</v>
      </c>
      <c r="H20" t="s">
        <v>82</v>
      </c>
      <c r="I20" s="21">
        <v>73003</v>
      </c>
      <c r="J20" s="3">
        <v>45964</v>
      </c>
      <c r="K20" s="3">
        <v>45966</v>
      </c>
      <c r="L20" s="3">
        <v>46011</v>
      </c>
      <c r="M20" t="s">
        <v>0</v>
      </c>
      <c r="N20" t="s">
        <v>0</v>
      </c>
      <c r="O20" s="4">
        <v>-1732368</v>
      </c>
      <c r="P20" t="s">
        <v>8</v>
      </c>
      <c r="Q20" t="s">
        <v>9</v>
      </c>
      <c r="R20" s="3">
        <v>46027</v>
      </c>
      <c r="S20" t="s">
        <v>16</v>
      </c>
      <c r="T20" t="s">
        <v>11</v>
      </c>
      <c r="U20" s="22">
        <f>+VLOOKUP(I20,'NCC phản hồi'!B:H,7,0)</f>
        <v>1732368</v>
      </c>
      <c r="V20" s="22">
        <f t="shared" si="0"/>
        <v>0</v>
      </c>
    </row>
    <row r="21" spans="1:22" ht="14.1" customHeight="1" outlineLevel="2" x14ac:dyDescent="0.2">
      <c r="A21" s="2" t="s">
        <v>0</v>
      </c>
      <c r="B21" t="s">
        <v>83</v>
      </c>
      <c r="C21" t="s">
        <v>2</v>
      </c>
      <c r="D21" t="s">
        <v>84</v>
      </c>
      <c r="E21" t="s">
        <v>4</v>
      </c>
      <c r="F21" t="s">
        <v>5</v>
      </c>
      <c r="G21" t="s">
        <v>85</v>
      </c>
      <c r="H21" t="s">
        <v>86</v>
      </c>
      <c r="I21" s="21">
        <v>73013</v>
      </c>
      <c r="J21" s="3">
        <v>45964</v>
      </c>
      <c r="K21" s="3">
        <v>45966</v>
      </c>
      <c r="L21" s="3">
        <v>46011</v>
      </c>
      <c r="M21" t="s">
        <v>0</v>
      </c>
      <c r="N21" t="s">
        <v>0</v>
      </c>
      <c r="O21" s="4">
        <v>-1199426</v>
      </c>
      <c r="P21" t="s">
        <v>8</v>
      </c>
      <c r="Q21" t="s">
        <v>9</v>
      </c>
      <c r="R21" s="3">
        <v>46027</v>
      </c>
      <c r="S21" t="s">
        <v>16</v>
      </c>
      <c r="T21" t="s">
        <v>11</v>
      </c>
      <c r="U21" s="22">
        <f>+VLOOKUP(I21,'NCC phản hồi'!B:H,7,0)</f>
        <v>1199426</v>
      </c>
      <c r="V21" s="22">
        <f t="shared" si="0"/>
        <v>0</v>
      </c>
    </row>
    <row r="22" spans="1:22" ht="14.1" customHeight="1" outlineLevel="2" x14ac:dyDescent="0.2">
      <c r="A22" s="2" t="s">
        <v>0</v>
      </c>
      <c r="B22" t="s">
        <v>87</v>
      </c>
      <c r="C22" t="s">
        <v>2</v>
      </c>
      <c r="D22" t="s">
        <v>88</v>
      </c>
      <c r="E22" t="s">
        <v>4</v>
      </c>
      <c r="F22" t="s">
        <v>5</v>
      </c>
      <c r="G22" t="s">
        <v>89</v>
      </c>
      <c r="H22" t="s">
        <v>90</v>
      </c>
      <c r="I22" s="21">
        <v>73010</v>
      </c>
      <c r="J22" s="3">
        <v>45964</v>
      </c>
      <c r="K22" s="3">
        <v>45966</v>
      </c>
      <c r="L22" s="3">
        <v>46011</v>
      </c>
      <c r="M22" t="s">
        <v>0</v>
      </c>
      <c r="N22" t="s">
        <v>0</v>
      </c>
      <c r="O22" s="4">
        <v>-650372</v>
      </c>
      <c r="P22" t="s">
        <v>8</v>
      </c>
      <c r="Q22" t="s">
        <v>9</v>
      </c>
      <c r="R22" s="3">
        <v>46027</v>
      </c>
      <c r="S22" t="s">
        <v>16</v>
      </c>
      <c r="T22" t="s">
        <v>11</v>
      </c>
      <c r="U22" s="22">
        <f>+VLOOKUP(I22,'NCC phản hồi'!B:H,7,0)</f>
        <v>650372</v>
      </c>
      <c r="V22" s="22">
        <f t="shared" si="0"/>
        <v>0</v>
      </c>
    </row>
    <row r="23" spans="1:22" ht="14.1" customHeight="1" outlineLevel="2" x14ac:dyDescent="0.2">
      <c r="A23" s="2" t="s">
        <v>0</v>
      </c>
      <c r="B23" t="s">
        <v>91</v>
      </c>
      <c r="C23" t="s">
        <v>2</v>
      </c>
      <c r="D23" t="s">
        <v>92</v>
      </c>
      <c r="E23" t="s">
        <v>4</v>
      </c>
      <c r="F23" t="s">
        <v>5</v>
      </c>
      <c r="G23" t="s">
        <v>93</v>
      </c>
      <c r="H23" t="s">
        <v>94</v>
      </c>
      <c r="I23" s="21">
        <v>72957</v>
      </c>
      <c r="J23" s="3">
        <v>45964</v>
      </c>
      <c r="K23" s="3">
        <v>45967</v>
      </c>
      <c r="L23" s="3">
        <v>46012</v>
      </c>
      <c r="M23" t="s">
        <v>0</v>
      </c>
      <c r="N23" t="s">
        <v>0</v>
      </c>
      <c r="O23" s="4">
        <v>-2600685</v>
      </c>
      <c r="P23" t="s">
        <v>8</v>
      </c>
      <c r="Q23" t="s">
        <v>9</v>
      </c>
      <c r="R23" s="3">
        <v>46027</v>
      </c>
      <c r="S23" t="s">
        <v>16</v>
      </c>
      <c r="T23" t="s">
        <v>11</v>
      </c>
      <c r="U23" s="22">
        <f>+VLOOKUP(I23,'NCC phản hồi'!B:H,7,0)</f>
        <v>2600685</v>
      </c>
      <c r="V23" s="22">
        <f t="shared" si="0"/>
        <v>0</v>
      </c>
    </row>
    <row r="24" spans="1:22" ht="14.1" customHeight="1" outlineLevel="2" x14ac:dyDescent="0.2">
      <c r="A24" s="2" t="s">
        <v>0</v>
      </c>
      <c r="B24" t="s">
        <v>95</v>
      </c>
      <c r="C24" t="s">
        <v>2</v>
      </c>
      <c r="D24" t="s">
        <v>96</v>
      </c>
      <c r="E24" t="s">
        <v>4</v>
      </c>
      <c r="F24" t="s">
        <v>5</v>
      </c>
      <c r="G24" t="s">
        <v>97</v>
      </c>
      <c r="H24" t="s">
        <v>98</v>
      </c>
      <c r="I24" s="21">
        <v>73011</v>
      </c>
      <c r="J24" s="3">
        <v>45964</v>
      </c>
      <c r="K24" s="3">
        <v>45967</v>
      </c>
      <c r="L24" s="3">
        <v>46012</v>
      </c>
      <c r="M24" t="s">
        <v>0</v>
      </c>
      <c r="N24" t="s">
        <v>0</v>
      </c>
      <c r="O24" s="4">
        <v>-2615643</v>
      </c>
      <c r="P24" t="s">
        <v>8</v>
      </c>
      <c r="Q24" t="s">
        <v>9</v>
      </c>
      <c r="R24" s="3">
        <v>46027</v>
      </c>
      <c r="S24" t="s">
        <v>16</v>
      </c>
      <c r="T24" t="s">
        <v>11</v>
      </c>
      <c r="U24" s="22">
        <f>+VLOOKUP(I24,'NCC phản hồi'!B:H,7,0)</f>
        <v>2615643</v>
      </c>
      <c r="V24" s="22">
        <f t="shared" si="0"/>
        <v>0</v>
      </c>
    </row>
    <row r="25" spans="1:22" ht="14.1" customHeight="1" outlineLevel="2" x14ac:dyDescent="0.2">
      <c r="A25" s="2" t="s">
        <v>0</v>
      </c>
      <c r="B25" t="s">
        <v>99</v>
      </c>
      <c r="C25" t="s">
        <v>2</v>
      </c>
      <c r="D25" t="s">
        <v>100</v>
      </c>
      <c r="E25" t="s">
        <v>4</v>
      </c>
      <c r="F25" t="s">
        <v>5</v>
      </c>
      <c r="G25" t="s">
        <v>101</v>
      </c>
      <c r="H25" t="s">
        <v>102</v>
      </c>
      <c r="I25" s="21">
        <v>72999</v>
      </c>
      <c r="J25" s="3">
        <v>45964</v>
      </c>
      <c r="K25" s="3">
        <v>45968</v>
      </c>
      <c r="L25" s="3">
        <v>46013</v>
      </c>
      <c r="M25" t="s">
        <v>0</v>
      </c>
      <c r="N25" t="s">
        <v>0</v>
      </c>
      <c r="O25" s="4">
        <v>-2913205</v>
      </c>
      <c r="P25" t="s">
        <v>8</v>
      </c>
      <c r="Q25" t="s">
        <v>9</v>
      </c>
      <c r="R25" s="3">
        <v>46027</v>
      </c>
      <c r="S25" t="s">
        <v>16</v>
      </c>
      <c r="T25" t="s">
        <v>11</v>
      </c>
      <c r="U25" s="22">
        <f>+VLOOKUP(I25,'NCC phản hồi'!B:H,7,0)</f>
        <v>2913205</v>
      </c>
      <c r="V25" s="22">
        <f t="shared" si="0"/>
        <v>0</v>
      </c>
    </row>
    <row r="26" spans="1:22" ht="14.1" customHeight="1" outlineLevel="2" x14ac:dyDescent="0.2">
      <c r="A26" s="2" t="s">
        <v>0</v>
      </c>
      <c r="B26" t="s">
        <v>103</v>
      </c>
      <c r="C26" t="s">
        <v>2</v>
      </c>
      <c r="D26" t="s">
        <v>104</v>
      </c>
      <c r="E26" t="s">
        <v>4</v>
      </c>
      <c r="F26" t="s">
        <v>5</v>
      </c>
      <c r="G26" t="s">
        <v>105</v>
      </c>
      <c r="H26" t="s">
        <v>106</v>
      </c>
      <c r="I26" s="21">
        <v>73009</v>
      </c>
      <c r="J26" s="3">
        <v>45964</v>
      </c>
      <c r="K26" s="3">
        <v>45967</v>
      </c>
      <c r="L26" s="3">
        <v>46012</v>
      </c>
      <c r="M26" t="s">
        <v>0</v>
      </c>
      <c r="N26" t="s">
        <v>0</v>
      </c>
      <c r="O26" s="4">
        <v>-1199426</v>
      </c>
      <c r="P26" t="s">
        <v>8</v>
      </c>
      <c r="Q26" t="s">
        <v>9</v>
      </c>
      <c r="R26" s="3">
        <v>46027</v>
      </c>
      <c r="S26" t="s">
        <v>16</v>
      </c>
      <c r="T26" t="s">
        <v>11</v>
      </c>
      <c r="U26" s="22">
        <f>+VLOOKUP(I26,'NCC phản hồi'!B:H,7,0)</f>
        <v>1199426</v>
      </c>
      <c r="V26" s="22">
        <f t="shared" si="0"/>
        <v>0</v>
      </c>
    </row>
    <row r="27" spans="1:22" ht="14.1" customHeight="1" outlineLevel="2" x14ac:dyDescent="0.2">
      <c r="A27" s="2" t="s">
        <v>0</v>
      </c>
      <c r="B27" t="s">
        <v>95</v>
      </c>
      <c r="C27" t="s">
        <v>2</v>
      </c>
      <c r="D27" t="s">
        <v>107</v>
      </c>
      <c r="E27" t="s">
        <v>4</v>
      </c>
      <c r="F27" t="s">
        <v>5</v>
      </c>
      <c r="G27" t="s">
        <v>108</v>
      </c>
      <c r="H27" t="s">
        <v>109</v>
      </c>
      <c r="I27" s="21">
        <v>73012</v>
      </c>
      <c r="J27" s="3">
        <v>45964</v>
      </c>
      <c r="K27" s="3">
        <v>45967</v>
      </c>
      <c r="L27" s="3">
        <v>46012</v>
      </c>
      <c r="M27" t="s">
        <v>0</v>
      </c>
      <c r="N27" t="s">
        <v>0</v>
      </c>
      <c r="O27" s="4">
        <v>-1199426</v>
      </c>
      <c r="P27" t="s">
        <v>8</v>
      </c>
      <c r="Q27" t="s">
        <v>9</v>
      </c>
      <c r="R27" s="3">
        <v>46027</v>
      </c>
      <c r="S27" t="s">
        <v>16</v>
      </c>
      <c r="T27" t="s">
        <v>11</v>
      </c>
      <c r="U27" s="22">
        <f>+VLOOKUP(I27,'NCC phản hồi'!B:H,7,0)</f>
        <v>1199426</v>
      </c>
      <c r="V27" s="22">
        <f t="shared" si="0"/>
        <v>0</v>
      </c>
    </row>
    <row r="28" spans="1:22" ht="14.1" customHeight="1" outlineLevel="2" x14ac:dyDescent="0.2">
      <c r="A28" s="2" t="s">
        <v>0</v>
      </c>
      <c r="B28" t="s">
        <v>110</v>
      </c>
      <c r="C28" t="s">
        <v>2</v>
      </c>
      <c r="D28" t="s">
        <v>111</v>
      </c>
      <c r="E28" t="s">
        <v>4</v>
      </c>
      <c r="F28" t="s">
        <v>5</v>
      </c>
      <c r="G28" t="s">
        <v>112</v>
      </c>
      <c r="H28" t="s">
        <v>113</v>
      </c>
      <c r="I28" s="21">
        <v>73017</v>
      </c>
      <c r="J28" s="3">
        <v>45964</v>
      </c>
      <c r="K28" s="3">
        <v>45967</v>
      </c>
      <c r="L28" s="3">
        <v>46012</v>
      </c>
      <c r="M28" t="s">
        <v>0</v>
      </c>
      <c r="N28" t="s">
        <v>0</v>
      </c>
      <c r="O28" s="4">
        <v>-1348207</v>
      </c>
      <c r="P28" t="s">
        <v>8</v>
      </c>
      <c r="Q28" t="s">
        <v>9</v>
      </c>
      <c r="R28" s="3">
        <v>46027</v>
      </c>
      <c r="S28" t="s">
        <v>16</v>
      </c>
      <c r="T28" t="s">
        <v>11</v>
      </c>
      <c r="U28" s="22">
        <f>+VLOOKUP(I28,'NCC phản hồi'!B:H,7,0)</f>
        <v>1348207</v>
      </c>
      <c r="V28" s="22">
        <f t="shared" si="0"/>
        <v>0</v>
      </c>
    </row>
    <row r="29" spans="1:22" ht="14.1" customHeight="1" outlineLevel="2" x14ac:dyDescent="0.2">
      <c r="A29" s="2" t="s">
        <v>0</v>
      </c>
      <c r="B29" t="s">
        <v>114</v>
      </c>
      <c r="C29" t="s">
        <v>2</v>
      </c>
      <c r="D29" t="s">
        <v>115</v>
      </c>
      <c r="E29" t="s">
        <v>4</v>
      </c>
      <c r="F29" t="s">
        <v>5</v>
      </c>
      <c r="G29" t="s">
        <v>116</v>
      </c>
      <c r="H29" t="s">
        <v>117</v>
      </c>
      <c r="I29" s="21">
        <v>73050</v>
      </c>
      <c r="J29" s="3">
        <v>45965</v>
      </c>
      <c r="K29" s="3">
        <v>45966</v>
      </c>
      <c r="L29" s="3">
        <v>46011</v>
      </c>
      <c r="M29" t="s">
        <v>0</v>
      </c>
      <c r="N29" t="s">
        <v>0</v>
      </c>
      <c r="O29" s="4">
        <v>-4289036</v>
      </c>
      <c r="P29" t="s">
        <v>8</v>
      </c>
      <c r="Q29" t="s">
        <v>9</v>
      </c>
      <c r="R29" s="3">
        <v>46027</v>
      </c>
      <c r="S29" t="s">
        <v>16</v>
      </c>
      <c r="T29" t="s">
        <v>11</v>
      </c>
      <c r="U29" s="22">
        <f>+VLOOKUP(I29,'NCC phản hồi'!B:H,7,0)</f>
        <v>4289036</v>
      </c>
      <c r="V29" s="22">
        <f t="shared" si="0"/>
        <v>0</v>
      </c>
    </row>
    <row r="30" spans="1:22" ht="14.1" customHeight="1" outlineLevel="2" x14ac:dyDescent="0.2">
      <c r="A30" s="2" t="s">
        <v>0</v>
      </c>
      <c r="B30" t="s">
        <v>118</v>
      </c>
      <c r="C30" t="s">
        <v>2</v>
      </c>
      <c r="D30" t="s">
        <v>119</v>
      </c>
      <c r="E30" t="s">
        <v>4</v>
      </c>
      <c r="F30" t="s">
        <v>5</v>
      </c>
      <c r="G30" t="s">
        <v>120</v>
      </c>
      <c r="H30" t="s">
        <v>121</v>
      </c>
      <c r="I30" s="21">
        <v>73099</v>
      </c>
      <c r="J30" s="3">
        <v>45966</v>
      </c>
      <c r="K30" s="3">
        <v>45966</v>
      </c>
      <c r="L30" s="3">
        <v>46011</v>
      </c>
      <c r="M30" t="s">
        <v>0</v>
      </c>
      <c r="N30" t="s">
        <v>0</v>
      </c>
      <c r="O30" s="4">
        <v>-1781788</v>
      </c>
      <c r="P30" t="s">
        <v>8</v>
      </c>
      <c r="Q30" t="s">
        <v>9</v>
      </c>
      <c r="R30" s="3">
        <v>46027</v>
      </c>
      <c r="S30" t="s">
        <v>16</v>
      </c>
      <c r="T30" t="s">
        <v>11</v>
      </c>
      <c r="U30" s="22">
        <f>+VLOOKUP(I30,'NCC phản hồi'!B:H,7,0)</f>
        <v>1781788</v>
      </c>
      <c r="V30" s="22">
        <f t="shared" si="0"/>
        <v>0</v>
      </c>
    </row>
    <row r="31" spans="1:22" ht="14.1" customHeight="1" outlineLevel="2" x14ac:dyDescent="0.2">
      <c r="A31" s="2" t="s">
        <v>0</v>
      </c>
      <c r="B31" t="s">
        <v>122</v>
      </c>
      <c r="C31" t="s">
        <v>2</v>
      </c>
      <c r="D31" t="s">
        <v>123</v>
      </c>
      <c r="E31" t="s">
        <v>4</v>
      </c>
      <c r="F31" t="s">
        <v>5</v>
      </c>
      <c r="G31" t="s">
        <v>124</v>
      </c>
      <c r="H31" t="s">
        <v>125</v>
      </c>
      <c r="I31" s="21">
        <v>73114</v>
      </c>
      <c r="J31" s="3">
        <v>45966</v>
      </c>
      <c r="K31" s="3">
        <v>45966</v>
      </c>
      <c r="L31" s="3">
        <v>46011</v>
      </c>
      <c r="M31" t="s">
        <v>0</v>
      </c>
      <c r="N31" t="s">
        <v>0</v>
      </c>
      <c r="O31" s="4">
        <v>-3346786</v>
      </c>
      <c r="P31" t="s">
        <v>8</v>
      </c>
      <c r="Q31" t="s">
        <v>9</v>
      </c>
      <c r="R31" s="3">
        <v>46027</v>
      </c>
      <c r="S31" t="s">
        <v>16</v>
      </c>
      <c r="T31" t="s">
        <v>11</v>
      </c>
      <c r="U31" s="22">
        <f>+VLOOKUP(I31,'NCC phản hồi'!B:H,7,0)</f>
        <v>3346786</v>
      </c>
      <c r="V31" s="22">
        <f t="shared" si="0"/>
        <v>0</v>
      </c>
    </row>
    <row r="32" spans="1:22" ht="14.1" customHeight="1" outlineLevel="2" x14ac:dyDescent="0.2">
      <c r="A32" s="2" t="s">
        <v>0</v>
      </c>
      <c r="B32" t="s">
        <v>126</v>
      </c>
      <c r="C32" t="s">
        <v>2</v>
      </c>
      <c r="D32" t="s">
        <v>127</v>
      </c>
      <c r="E32" t="s">
        <v>4</v>
      </c>
      <c r="F32" t="s">
        <v>5</v>
      </c>
      <c r="G32" t="s">
        <v>128</v>
      </c>
      <c r="H32" t="s">
        <v>129</v>
      </c>
      <c r="I32" s="21">
        <v>73126</v>
      </c>
      <c r="J32" s="3">
        <v>45966</v>
      </c>
      <c r="K32" s="3">
        <v>45966</v>
      </c>
      <c r="L32" s="3">
        <v>46011</v>
      </c>
      <c r="M32" t="s">
        <v>0</v>
      </c>
      <c r="N32" t="s">
        <v>0</v>
      </c>
      <c r="O32" s="4">
        <v>-3884773</v>
      </c>
      <c r="P32" t="s">
        <v>8</v>
      </c>
      <c r="Q32" t="s">
        <v>9</v>
      </c>
      <c r="R32" s="3">
        <v>46027</v>
      </c>
      <c r="S32" t="s">
        <v>16</v>
      </c>
      <c r="T32" t="s">
        <v>11</v>
      </c>
      <c r="U32" s="22">
        <f>+VLOOKUP(I32,'NCC phản hồi'!B:H,7,0)</f>
        <v>3884773</v>
      </c>
      <c r="V32" s="22">
        <f t="shared" si="0"/>
        <v>0</v>
      </c>
    </row>
    <row r="33" spans="1:22" ht="14.1" customHeight="1" outlineLevel="2" x14ac:dyDescent="0.2">
      <c r="A33" s="2" t="s">
        <v>0</v>
      </c>
      <c r="B33" t="s">
        <v>118</v>
      </c>
      <c r="C33" t="s">
        <v>2</v>
      </c>
      <c r="D33" t="s">
        <v>130</v>
      </c>
      <c r="E33" t="s">
        <v>4</v>
      </c>
      <c r="F33" t="s">
        <v>5</v>
      </c>
      <c r="G33" t="s">
        <v>131</v>
      </c>
      <c r="H33" t="s">
        <v>132</v>
      </c>
      <c r="I33" s="21">
        <v>73100</v>
      </c>
      <c r="J33" s="3">
        <v>45966</v>
      </c>
      <c r="K33" s="3">
        <v>45966</v>
      </c>
      <c r="L33" s="3">
        <v>46011</v>
      </c>
      <c r="M33" t="s">
        <v>0</v>
      </c>
      <c r="N33" t="s">
        <v>0</v>
      </c>
      <c r="O33" s="4">
        <v>-4367775</v>
      </c>
      <c r="P33" t="s">
        <v>8</v>
      </c>
      <c r="Q33" t="s">
        <v>9</v>
      </c>
      <c r="R33" s="3">
        <v>46027</v>
      </c>
      <c r="S33" t="s">
        <v>16</v>
      </c>
      <c r="T33" t="s">
        <v>11</v>
      </c>
      <c r="U33" s="22">
        <f>+VLOOKUP(I33,'NCC phản hồi'!B:H,7,0)</f>
        <v>4367775</v>
      </c>
      <c r="V33" s="22">
        <f t="shared" si="0"/>
        <v>0</v>
      </c>
    </row>
    <row r="34" spans="1:22" ht="14.1" customHeight="1" outlineLevel="2" x14ac:dyDescent="0.2">
      <c r="A34" s="2" t="s">
        <v>0</v>
      </c>
      <c r="B34" t="s">
        <v>133</v>
      </c>
      <c r="C34" t="s">
        <v>2</v>
      </c>
      <c r="D34" t="s">
        <v>134</v>
      </c>
      <c r="E34" t="s">
        <v>4</v>
      </c>
      <c r="F34" t="s">
        <v>5</v>
      </c>
      <c r="G34" t="s">
        <v>135</v>
      </c>
      <c r="H34" t="s">
        <v>136</v>
      </c>
      <c r="I34" s="21">
        <v>73091</v>
      </c>
      <c r="J34" s="3">
        <v>45966</v>
      </c>
      <c r="K34" s="3">
        <v>45966</v>
      </c>
      <c r="L34" s="3">
        <v>46011</v>
      </c>
      <c r="M34" t="s">
        <v>0</v>
      </c>
      <c r="N34" t="s">
        <v>0</v>
      </c>
      <c r="O34" s="4">
        <v>-1348207</v>
      </c>
      <c r="P34" t="s">
        <v>8</v>
      </c>
      <c r="Q34" t="s">
        <v>9</v>
      </c>
      <c r="R34" s="3">
        <v>46027</v>
      </c>
      <c r="S34" t="s">
        <v>16</v>
      </c>
      <c r="T34" t="s">
        <v>11</v>
      </c>
      <c r="U34" s="22">
        <f>+VLOOKUP(I34,'NCC phản hồi'!B:H,7,0)</f>
        <v>1348207</v>
      </c>
      <c r="V34" s="22">
        <f t="shared" si="0"/>
        <v>0</v>
      </c>
    </row>
    <row r="35" spans="1:22" ht="14.1" customHeight="1" outlineLevel="2" x14ac:dyDescent="0.2">
      <c r="A35" s="2" t="s">
        <v>0</v>
      </c>
      <c r="B35" t="s">
        <v>137</v>
      </c>
      <c r="C35" t="s">
        <v>2</v>
      </c>
      <c r="D35" t="s">
        <v>138</v>
      </c>
      <c r="E35" t="s">
        <v>4</v>
      </c>
      <c r="F35" t="s">
        <v>5</v>
      </c>
      <c r="G35" t="s">
        <v>139</v>
      </c>
      <c r="H35" t="s">
        <v>140</v>
      </c>
      <c r="I35" s="21">
        <v>73117</v>
      </c>
      <c r="J35" s="3">
        <v>45966</v>
      </c>
      <c r="K35" s="3">
        <v>45967</v>
      </c>
      <c r="L35" s="3">
        <v>46012</v>
      </c>
      <c r="M35" t="s">
        <v>0</v>
      </c>
      <c r="N35" t="s">
        <v>0</v>
      </c>
      <c r="O35" s="4">
        <v>-2696414</v>
      </c>
      <c r="P35" t="s">
        <v>8</v>
      </c>
      <c r="Q35" t="s">
        <v>9</v>
      </c>
      <c r="R35" s="3">
        <v>46027</v>
      </c>
      <c r="S35" t="s">
        <v>16</v>
      </c>
      <c r="T35" t="s">
        <v>11</v>
      </c>
      <c r="U35" s="22">
        <f>+VLOOKUP(I35,'NCC phản hồi'!B:H,7,0)</f>
        <v>2696414</v>
      </c>
      <c r="V35" s="22">
        <f t="shared" si="0"/>
        <v>0</v>
      </c>
    </row>
    <row r="36" spans="1:22" ht="14.1" customHeight="1" outlineLevel="2" x14ac:dyDescent="0.2">
      <c r="A36" s="2" t="s">
        <v>0</v>
      </c>
      <c r="B36" t="s">
        <v>141</v>
      </c>
      <c r="C36" t="s">
        <v>2</v>
      </c>
      <c r="D36" t="s">
        <v>142</v>
      </c>
      <c r="E36" t="s">
        <v>4</v>
      </c>
      <c r="F36" t="s">
        <v>5</v>
      </c>
      <c r="G36" t="s">
        <v>143</v>
      </c>
      <c r="H36" t="s">
        <v>144</v>
      </c>
      <c r="I36" s="21">
        <v>73118</v>
      </c>
      <c r="J36" s="3">
        <v>45966</v>
      </c>
      <c r="K36" s="3">
        <v>45967</v>
      </c>
      <c r="L36" s="3">
        <v>46012</v>
      </c>
      <c r="M36" t="s">
        <v>0</v>
      </c>
      <c r="N36" t="s">
        <v>0</v>
      </c>
      <c r="O36" s="4">
        <v>-3640334</v>
      </c>
      <c r="P36" t="s">
        <v>8</v>
      </c>
      <c r="Q36" t="s">
        <v>9</v>
      </c>
      <c r="R36" s="3">
        <v>46027</v>
      </c>
      <c r="S36" t="s">
        <v>16</v>
      </c>
      <c r="T36" t="s">
        <v>11</v>
      </c>
      <c r="U36" s="22">
        <f>+VLOOKUP(I36,'NCC phản hồi'!B:H,7,0)</f>
        <v>3640334</v>
      </c>
      <c r="V36" s="22">
        <f t="shared" si="0"/>
        <v>0</v>
      </c>
    </row>
    <row r="37" spans="1:22" ht="14.1" customHeight="1" outlineLevel="2" x14ac:dyDescent="0.2">
      <c r="A37" s="2" t="s">
        <v>0</v>
      </c>
      <c r="B37" t="s">
        <v>145</v>
      </c>
      <c r="C37" t="s">
        <v>2</v>
      </c>
      <c r="D37" t="s">
        <v>146</v>
      </c>
      <c r="E37" t="s">
        <v>4</v>
      </c>
      <c r="F37" t="s">
        <v>5</v>
      </c>
      <c r="G37" t="s">
        <v>147</v>
      </c>
      <c r="H37" t="s">
        <v>148</v>
      </c>
      <c r="I37" s="21">
        <v>73116</v>
      </c>
      <c r="J37" s="3">
        <v>45966</v>
      </c>
      <c r="K37" s="3">
        <v>45967</v>
      </c>
      <c r="L37" s="3">
        <v>46012</v>
      </c>
      <c r="M37" t="s">
        <v>0</v>
      </c>
      <c r="N37" t="s">
        <v>0</v>
      </c>
      <c r="O37" s="4">
        <v>-1348207</v>
      </c>
      <c r="P37" t="s">
        <v>8</v>
      </c>
      <c r="Q37" t="s">
        <v>9</v>
      </c>
      <c r="R37" s="3">
        <v>46027</v>
      </c>
      <c r="S37" t="s">
        <v>16</v>
      </c>
      <c r="T37" t="s">
        <v>11</v>
      </c>
      <c r="U37" s="22">
        <f>+VLOOKUP(I37,'NCC phản hồi'!B:H,7,0)</f>
        <v>1348207</v>
      </c>
      <c r="V37" s="22">
        <f t="shared" si="0"/>
        <v>0</v>
      </c>
    </row>
    <row r="38" spans="1:22" ht="14.1" customHeight="1" outlineLevel="2" x14ac:dyDescent="0.2">
      <c r="A38" s="2" t="s">
        <v>0</v>
      </c>
      <c r="B38" t="s">
        <v>149</v>
      </c>
      <c r="C38" t="s">
        <v>2</v>
      </c>
      <c r="D38" t="s">
        <v>150</v>
      </c>
      <c r="E38" t="s">
        <v>4</v>
      </c>
      <c r="F38" t="s">
        <v>5</v>
      </c>
      <c r="G38" t="s">
        <v>151</v>
      </c>
      <c r="H38" t="s">
        <v>152</v>
      </c>
      <c r="I38" s="21">
        <v>73124</v>
      </c>
      <c r="J38" s="3">
        <v>45966</v>
      </c>
      <c r="K38" s="3">
        <v>45967</v>
      </c>
      <c r="L38" s="3">
        <v>46012</v>
      </c>
      <c r="M38" t="s">
        <v>0</v>
      </c>
      <c r="N38" t="s">
        <v>0</v>
      </c>
      <c r="O38" s="4">
        <v>-4162571</v>
      </c>
      <c r="P38" t="s">
        <v>8</v>
      </c>
      <c r="Q38" t="s">
        <v>9</v>
      </c>
      <c r="R38" s="3">
        <v>46027</v>
      </c>
      <c r="S38" t="s">
        <v>16</v>
      </c>
      <c r="T38" t="s">
        <v>11</v>
      </c>
      <c r="U38" s="22">
        <f>+VLOOKUP(I38,'NCC phản hồi'!B:H,7,0)</f>
        <v>4162571</v>
      </c>
      <c r="V38" s="22">
        <f t="shared" si="0"/>
        <v>0</v>
      </c>
    </row>
    <row r="39" spans="1:22" ht="14.1" customHeight="1" outlineLevel="2" x14ac:dyDescent="0.2">
      <c r="A39" s="2" t="s">
        <v>0</v>
      </c>
      <c r="B39" t="s">
        <v>145</v>
      </c>
      <c r="C39" t="s">
        <v>2</v>
      </c>
      <c r="D39" t="s">
        <v>153</v>
      </c>
      <c r="E39" t="s">
        <v>4</v>
      </c>
      <c r="F39" t="s">
        <v>5</v>
      </c>
      <c r="G39" t="s">
        <v>154</v>
      </c>
      <c r="H39" t="s">
        <v>155</v>
      </c>
      <c r="I39" s="21">
        <v>73115</v>
      </c>
      <c r="J39" s="3">
        <v>45966</v>
      </c>
      <c r="K39" s="3">
        <v>45967</v>
      </c>
      <c r="L39" s="3">
        <v>46012</v>
      </c>
      <c r="M39" t="s">
        <v>0</v>
      </c>
      <c r="N39" t="s">
        <v>0</v>
      </c>
      <c r="O39" s="4">
        <v>-1416217</v>
      </c>
      <c r="P39" t="s">
        <v>8</v>
      </c>
      <c r="Q39" t="s">
        <v>9</v>
      </c>
      <c r="R39" s="3">
        <v>46027</v>
      </c>
      <c r="S39" t="s">
        <v>16</v>
      </c>
      <c r="T39" t="s">
        <v>11</v>
      </c>
      <c r="U39" s="22">
        <f>+VLOOKUP(I39,'NCC phản hồi'!B:H,7,0)</f>
        <v>1416217</v>
      </c>
      <c r="V39" s="22">
        <f t="shared" si="0"/>
        <v>0</v>
      </c>
    </row>
    <row r="40" spans="1:22" ht="14.1" customHeight="1" outlineLevel="2" x14ac:dyDescent="0.2">
      <c r="A40" s="2" t="s">
        <v>0</v>
      </c>
      <c r="B40" t="s">
        <v>156</v>
      </c>
      <c r="C40" t="s">
        <v>2</v>
      </c>
      <c r="D40" t="s">
        <v>157</v>
      </c>
      <c r="E40" t="s">
        <v>4</v>
      </c>
      <c r="F40" t="s">
        <v>5</v>
      </c>
      <c r="G40" t="s">
        <v>158</v>
      </c>
      <c r="H40" t="s">
        <v>159</v>
      </c>
      <c r="I40" s="21">
        <v>73189</v>
      </c>
      <c r="J40" s="3">
        <v>45967</v>
      </c>
      <c r="K40" s="3">
        <v>45967</v>
      </c>
      <c r="L40" s="3">
        <v>46012</v>
      </c>
      <c r="M40" t="s">
        <v>0</v>
      </c>
      <c r="N40" t="s">
        <v>0</v>
      </c>
      <c r="O40" s="4">
        <v>-2547634</v>
      </c>
      <c r="P40" t="s">
        <v>8</v>
      </c>
      <c r="Q40" t="s">
        <v>9</v>
      </c>
      <c r="R40" s="3">
        <v>46027</v>
      </c>
      <c r="S40" t="s">
        <v>16</v>
      </c>
      <c r="T40" t="s">
        <v>11</v>
      </c>
      <c r="U40" s="22">
        <f>+VLOOKUP(I40,'NCC phản hồi'!B:H,7,0)</f>
        <v>2547634</v>
      </c>
      <c r="V40" s="22">
        <f t="shared" si="0"/>
        <v>0</v>
      </c>
    </row>
    <row r="41" spans="1:22" ht="14.1" customHeight="1" outlineLevel="2" x14ac:dyDescent="0.2">
      <c r="A41" s="2" t="s">
        <v>0</v>
      </c>
      <c r="B41" t="s">
        <v>160</v>
      </c>
      <c r="C41" t="s">
        <v>2</v>
      </c>
      <c r="D41" t="s">
        <v>161</v>
      </c>
      <c r="E41" t="s">
        <v>4</v>
      </c>
      <c r="F41" t="s">
        <v>5</v>
      </c>
      <c r="G41" t="s">
        <v>162</v>
      </c>
      <c r="H41" t="s">
        <v>163</v>
      </c>
      <c r="I41" s="21">
        <v>74327</v>
      </c>
      <c r="J41" s="3">
        <v>45967</v>
      </c>
      <c r="K41" s="3">
        <v>45968</v>
      </c>
      <c r="L41" s="3">
        <v>46013</v>
      </c>
      <c r="M41" t="s">
        <v>0</v>
      </c>
      <c r="N41" t="s">
        <v>0</v>
      </c>
      <c r="O41" s="4">
        <v>-510365</v>
      </c>
      <c r="P41" t="s">
        <v>8</v>
      </c>
      <c r="Q41" t="s">
        <v>9</v>
      </c>
      <c r="R41" s="3">
        <v>46027</v>
      </c>
      <c r="S41" t="s">
        <v>16</v>
      </c>
      <c r="T41" t="s">
        <v>11</v>
      </c>
      <c r="U41" s="22">
        <f>+VLOOKUP(I41,'NCC phản hồi'!B:H,7,0)</f>
        <v>510365</v>
      </c>
      <c r="V41" s="22">
        <f t="shared" si="0"/>
        <v>0</v>
      </c>
    </row>
    <row r="42" spans="1:22" ht="14.1" customHeight="1" outlineLevel="2" x14ac:dyDescent="0.2">
      <c r="A42" s="2" t="s">
        <v>0</v>
      </c>
      <c r="B42" t="s">
        <v>164</v>
      </c>
      <c r="C42" t="s">
        <v>2</v>
      </c>
      <c r="D42" t="s">
        <v>165</v>
      </c>
      <c r="E42" t="s">
        <v>4</v>
      </c>
      <c r="F42" t="s">
        <v>5</v>
      </c>
      <c r="G42" t="s">
        <v>166</v>
      </c>
      <c r="H42" t="s">
        <v>167</v>
      </c>
      <c r="I42" s="21">
        <v>74329</v>
      </c>
      <c r="J42" s="3">
        <v>45967</v>
      </c>
      <c r="K42" s="3">
        <v>45968</v>
      </c>
      <c r="L42" s="3">
        <v>46013</v>
      </c>
      <c r="M42" t="s">
        <v>0</v>
      </c>
      <c r="N42" t="s">
        <v>0</v>
      </c>
      <c r="O42" s="4">
        <v>-1967069</v>
      </c>
      <c r="P42" t="s">
        <v>8</v>
      </c>
      <c r="Q42" t="s">
        <v>9</v>
      </c>
      <c r="R42" s="3">
        <v>46027</v>
      </c>
      <c r="S42" t="s">
        <v>16</v>
      </c>
      <c r="T42" t="s">
        <v>11</v>
      </c>
      <c r="U42" s="22">
        <f>+VLOOKUP(I42,'NCC phản hồi'!B:H,7,0)</f>
        <v>1967069</v>
      </c>
      <c r="V42" s="22">
        <f t="shared" si="0"/>
        <v>0</v>
      </c>
    </row>
    <row r="43" spans="1:22" ht="14.1" customHeight="1" outlineLevel="2" x14ac:dyDescent="0.2">
      <c r="A43" s="2" t="s">
        <v>0</v>
      </c>
      <c r="B43" t="s">
        <v>160</v>
      </c>
      <c r="C43" t="s">
        <v>2</v>
      </c>
      <c r="D43" t="s">
        <v>168</v>
      </c>
      <c r="E43" t="s">
        <v>4</v>
      </c>
      <c r="F43" t="s">
        <v>5</v>
      </c>
      <c r="G43" t="s">
        <v>169</v>
      </c>
      <c r="H43" t="s">
        <v>170</v>
      </c>
      <c r="I43" s="21">
        <v>74328</v>
      </c>
      <c r="J43" s="3">
        <v>45967</v>
      </c>
      <c r="K43" s="3">
        <v>45968</v>
      </c>
      <c r="L43" s="3">
        <v>46013</v>
      </c>
      <c r="M43" t="s">
        <v>0</v>
      </c>
      <c r="N43" t="s">
        <v>0</v>
      </c>
      <c r="O43" s="4">
        <v>-983534</v>
      </c>
      <c r="P43" t="s">
        <v>8</v>
      </c>
      <c r="Q43" t="s">
        <v>9</v>
      </c>
      <c r="R43" s="3">
        <v>46027</v>
      </c>
      <c r="S43" t="s">
        <v>16</v>
      </c>
      <c r="T43" t="s">
        <v>11</v>
      </c>
      <c r="U43" s="22">
        <f>+VLOOKUP(I43,'NCC phản hồi'!B:H,7,0)</f>
        <v>983534</v>
      </c>
      <c r="V43" s="22">
        <f t="shared" si="0"/>
        <v>0</v>
      </c>
    </row>
    <row r="44" spans="1:22" ht="14.1" customHeight="1" outlineLevel="2" x14ac:dyDescent="0.2">
      <c r="A44" s="2" t="s">
        <v>0</v>
      </c>
      <c r="B44" t="s">
        <v>114</v>
      </c>
      <c r="C44" t="s">
        <v>2</v>
      </c>
      <c r="D44" t="s">
        <v>171</v>
      </c>
      <c r="E44" t="s">
        <v>4</v>
      </c>
      <c r="F44" t="s">
        <v>5</v>
      </c>
      <c r="G44" t="s">
        <v>172</v>
      </c>
      <c r="H44" t="s">
        <v>173</v>
      </c>
      <c r="I44" s="21">
        <v>74325</v>
      </c>
      <c r="J44" s="3">
        <v>45967</v>
      </c>
      <c r="K44" s="3">
        <v>45968</v>
      </c>
      <c r="L44" s="3">
        <v>46013</v>
      </c>
      <c r="M44" t="s">
        <v>0</v>
      </c>
      <c r="N44" t="s">
        <v>0</v>
      </c>
      <c r="O44" s="4">
        <v>-983534</v>
      </c>
      <c r="P44" t="s">
        <v>8</v>
      </c>
      <c r="Q44" t="s">
        <v>9</v>
      </c>
      <c r="R44" s="3">
        <v>46027</v>
      </c>
      <c r="S44" t="s">
        <v>16</v>
      </c>
      <c r="T44" t="s">
        <v>11</v>
      </c>
      <c r="U44" s="22">
        <f>+VLOOKUP(I44,'NCC phản hồi'!B:H,7,0)</f>
        <v>983534</v>
      </c>
      <c r="V44" s="22">
        <f t="shared" si="0"/>
        <v>0</v>
      </c>
    </row>
    <row r="45" spans="1:22" ht="14.1" customHeight="1" outlineLevel="2" x14ac:dyDescent="0.2">
      <c r="A45" s="2" t="s">
        <v>0</v>
      </c>
      <c r="B45" t="s">
        <v>174</v>
      </c>
      <c r="C45" t="s">
        <v>2</v>
      </c>
      <c r="D45" t="s">
        <v>175</v>
      </c>
      <c r="E45" t="s">
        <v>4</v>
      </c>
      <c r="F45" t="s">
        <v>5</v>
      </c>
      <c r="G45" t="s">
        <v>176</v>
      </c>
      <c r="H45" t="s">
        <v>177</v>
      </c>
      <c r="I45" s="21">
        <v>74326</v>
      </c>
      <c r="J45" s="3">
        <v>45967</v>
      </c>
      <c r="K45" s="3">
        <v>45968</v>
      </c>
      <c r="L45" s="3">
        <v>46013</v>
      </c>
      <c r="M45" t="s">
        <v>0</v>
      </c>
      <c r="N45" t="s">
        <v>0</v>
      </c>
      <c r="O45" s="4">
        <v>-3057998</v>
      </c>
      <c r="P45" t="s">
        <v>8</v>
      </c>
      <c r="Q45" t="s">
        <v>9</v>
      </c>
      <c r="R45" s="3">
        <v>46027</v>
      </c>
      <c r="S45" t="s">
        <v>16</v>
      </c>
      <c r="T45" t="s">
        <v>11</v>
      </c>
      <c r="U45" s="22">
        <f>+VLOOKUP(I45,'NCC phản hồi'!B:H,7,0)</f>
        <v>3057998</v>
      </c>
      <c r="V45" s="22">
        <f t="shared" si="0"/>
        <v>0</v>
      </c>
    </row>
    <row r="46" spans="1:22" ht="14.1" customHeight="1" outlineLevel="2" x14ac:dyDescent="0.2">
      <c r="A46" s="2" t="s">
        <v>0</v>
      </c>
      <c r="B46" t="s">
        <v>17</v>
      </c>
      <c r="C46" t="s">
        <v>2</v>
      </c>
      <c r="D46" t="s">
        <v>178</v>
      </c>
      <c r="E46" t="s">
        <v>4</v>
      </c>
      <c r="F46" t="s">
        <v>5</v>
      </c>
      <c r="G46" t="s">
        <v>179</v>
      </c>
      <c r="H46" t="s">
        <v>180</v>
      </c>
      <c r="I46" s="21">
        <v>74345</v>
      </c>
      <c r="J46" s="3">
        <v>45967</v>
      </c>
      <c r="K46" s="3">
        <v>45969</v>
      </c>
      <c r="L46" s="3">
        <v>46014</v>
      </c>
      <c r="M46" t="s">
        <v>0</v>
      </c>
      <c r="N46" t="s">
        <v>0</v>
      </c>
      <c r="O46" s="4">
        <v>-2418617</v>
      </c>
      <c r="P46" t="s">
        <v>8</v>
      </c>
      <c r="Q46" t="s">
        <v>9</v>
      </c>
      <c r="R46" s="3">
        <v>46027</v>
      </c>
      <c r="S46" t="s">
        <v>16</v>
      </c>
      <c r="T46" t="s">
        <v>11</v>
      </c>
      <c r="U46" s="22">
        <f>+VLOOKUP(I46,'NCC phản hồi'!B:H,7,0)</f>
        <v>2418617</v>
      </c>
      <c r="V46" s="22">
        <f t="shared" si="0"/>
        <v>0</v>
      </c>
    </row>
    <row r="47" spans="1:22" ht="14.1" customHeight="1" outlineLevel="2" x14ac:dyDescent="0.2">
      <c r="A47" s="2" t="s">
        <v>0</v>
      </c>
      <c r="B47" t="s">
        <v>67</v>
      </c>
      <c r="C47" t="s">
        <v>2</v>
      </c>
      <c r="D47" t="s">
        <v>181</v>
      </c>
      <c r="E47" t="s">
        <v>4</v>
      </c>
      <c r="F47" t="s">
        <v>5</v>
      </c>
      <c r="G47" t="s">
        <v>182</v>
      </c>
      <c r="H47" t="s">
        <v>183</v>
      </c>
      <c r="I47" s="21">
        <v>74353</v>
      </c>
      <c r="J47" s="3">
        <v>45967</v>
      </c>
      <c r="K47" s="3">
        <v>45969</v>
      </c>
      <c r="L47" s="3">
        <v>46014</v>
      </c>
      <c r="M47" t="s">
        <v>0</v>
      </c>
      <c r="N47" t="s">
        <v>0</v>
      </c>
      <c r="O47" s="4">
        <v>-4167431</v>
      </c>
      <c r="P47" t="s">
        <v>8</v>
      </c>
      <c r="Q47" t="s">
        <v>9</v>
      </c>
      <c r="R47" s="3">
        <v>46027</v>
      </c>
      <c r="S47" t="s">
        <v>16</v>
      </c>
      <c r="T47" t="s">
        <v>11</v>
      </c>
      <c r="U47" s="22">
        <f>+VLOOKUP(I47,'NCC phản hồi'!B:H,7,0)</f>
        <v>4167431</v>
      </c>
      <c r="V47" s="22">
        <f t="shared" si="0"/>
        <v>0</v>
      </c>
    </row>
    <row r="48" spans="1:22" ht="14.1" customHeight="1" outlineLevel="2" x14ac:dyDescent="0.2">
      <c r="A48" s="2" t="s">
        <v>0</v>
      </c>
      <c r="B48" t="s">
        <v>184</v>
      </c>
      <c r="C48" t="s">
        <v>2</v>
      </c>
      <c r="D48" t="s">
        <v>185</v>
      </c>
      <c r="E48" t="s">
        <v>4</v>
      </c>
      <c r="F48" t="s">
        <v>5</v>
      </c>
      <c r="G48" t="s">
        <v>186</v>
      </c>
      <c r="H48" t="s">
        <v>187</v>
      </c>
      <c r="I48" s="21">
        <v>74344</v>
      </c>
      <c r="J48" s="3">
        <v>45967</v>
      </c>
      <c r="K48" s="3">
        <v>45970</v>
      </c>
      <c r="L48" s="3">
        <v>46015</v>
      </c>
      <c r="M48" t="s">
        <v>0</v>
      </c>
      <c r="N48" t="s">
        <v>0</v>
      </c>
      <c r="O48" s="4">
        <v>-983534</v>
      </c>
      <c r="P48" t="s">
        <v>8</v>
      </c>
      <c r="Q48" t="s">
        <v>9</v>
      </c>
      <c r="R48" s="3">
        <v>46027</v>
      </c>
      <c r="S48" t="s">
        <v>16</v>
      </c>
      <c r="T48" t="s">
        <v>11</v>
      </c>
      <c r="U48" s="22">
        <f>+VLOOKUP(I48,'NCC phản hồi'!B:H,7,0)</f>
        <v>983534</v>
      </c>
      <c r="V48" s="22">
        <f t="shared" si="0"/>
        <v>0</v>
      </c>
    </row>
    <row r="49" spans="1:22" ht="14.1" customHeight="1" outlineLevel="2" x14ac:dyDescent="0.2">
      <c r="A49" s="2" t="s">
        <v>0</v>
      </c>
      <c r="B49" t="s">
        <v>40</v>
      </c>
      <c r="C49" t="s">
        <v>2</v>
      </c>
      <c r="D49" t="s">
        <v>188</v>
      </c>
      <c r="E49" t="s">
        <v>4</v>
      </c>
      <c r="F49" t="s">
        <v>5</v>
      </c>
      <c r="G49" t="s">
        <v>189</v>
      </c>
      <c r="H49" t="s">
        <v>190</v>
      </c>
      <c r="I49" s="21">
        <v>74347</v>
      </c>
      <c r="J49" s="3">
        <v>45967</v>
      </c>
      <c r="K49" s="3">
        <v>45969</v>
      </c>
      <c r="L49" s="3">
        <v>46014</v>
      </c>
      <c r="M49" t="s">
        <v>0</v>
      </c>
      <c r="N49" t="s">
        <v>0</v>
      </c>
      <c r="O49" s="4">
        <v>-983534</v>
      </c>
      <c r="P49" t="s">
        <v>8</v>
      </c>
      <c r="Q49" t="s">
        <v>9</v>
      </c>
      <c r="R49" s="3">
        <v>46027</v>
      </c>
      <c r="S49" t="s">
        <v>16</v>
      </c>
      <c r="T49" t="s">
        <v>11</v>
      </c>
      <c r="U49" s="22">
        <f>+VLOOKUP(I49,'NCC phản hồi'!B:H,7,0)</f>
        <v>983534</v>
      </c>
      <c r="V49" s="22">
        <f t="shared" si="0"/>
        <v>0</v>
      </c>
    </row>
    <row r="50" spans="1:22" ht="14.1" customHeight="1" outlineLevel="2" x14ac:dyDescent="0.2">
      <c r="A50" s="2" t="s">
        <v>0</v>
      </c>
      <c r="B50" t="s">
        <v>17</v>
      </c>
      <c r="C50" t="s">
        <v>2</v>
      </c>
      <c r="D50" t="s">
        <v>191</v>
      </c>
      <c r="E50" t="s">
        <v>4</v>
      </c>
      <c r="F50" t="s">
        <v>5</v>
      </c>
      <c r="G50" t="s">
        <v>192</v>
      </c>
      <c r="H50" t="s">
        <v>193</v>
      </c>
      <c r="I50" s="21">
        <v>74346</v>
      </c>
      <c r="J50" s="3">
        <v>45967</v>
      </c>
      <c r="K50" s="3">
        <v>45969</v>
      </c>
      <c r="L50" s="3">
        <v>46014</v>
      </c>
      <c r="M50" t="s">
        <v>0</v>
      </c>
      <c r="N50" t="s">
        <v>0</v>
      </c>
      <c r="O50" s="4">
        <v>-983534</v>
      </c>
      <c r="P50" t="s">
        <v>8</v>
      </c>
      <c r="Q50" t="s">
        <v>9</v>
      </c>
      <c r="R50" s="3">
        <v>46027</v>
      </c>
      <c r="S50" t="s">
        <v>16</v>
      </c>
      <c r="T50" t="s">
        <v>11</v>
      </c>
      <c r="U50" s="22">
        <f>+VLOOKUP(I50,'NCC phản hồi'!B:H,7,0)</f>
        <v>983534</v>
      </c>
      <c r="V50" s="22">
        <f t="shared" si="0"/>
        <v>0</v>
      </c>
    </row>
    <row r="51" spans="1:22" ht="14.1" customHeight="1" outlineLevel="2" x14ac:dyDescent="0.2">
      <c r="A51" s="2" t="s">
        <v>0</v>
      </c>
      <c r="B51" t="s">
        <v>194</v>
      </c>
      <c r="C51" t="s">
        <v>2</v>
      </c>
      <c r="D51" t="s">
        <v>195</v>
      </c>
      <c r="E51" t="s">
        <v>4</v>
      </c>
      <c r="F51" t="s">
        <v>5</v>
      </c>
      <c r="G51" t="s">
        <v>196</v>
      </c>
      <c r="H51" t="s">
        <v>197</v>
      </c>
      <c r="I51" s="21">
        <v>74343</v>
      </c>
      <c r="J51" s="3">
        <v>45967</v>
      </c>
      <c r="K51" s="3">
        <v>45969</v>
      </c>
      <c r="L51" s="3">
        <v>46014</v>
      </c>
      <c r="M51" t="s">
        <v>0</v>
      </c>
      <c r="N51" t="s">
        <v>0</v>
      </c>
      <c r="O51" s="4">
        <v>-4250344</v>
      </c>
      <c r="P51" t="s">
        <v>8</v>
      </c>
      <c r="Q51" t="s">
        <v>9</v>
      </c>
      <c r="R51" s="3">
        <v>46027</v>
      </c>
      <c r="S51" t="s">
        <v>16</v>
      </c>
      <c r="T51" t="s">
        <v>11</v>
      </c>
      <c r="U51" s="22">
        <f>+VLOOKUP(I51,'NCC phản hồi'!B:H,7,0)</f>
        <v>4250344</v>
      </c>
      <c r="V51" s="22">
        <f t="shared" si="0"/>
        <v>0</v>
      </c>
    </row>
    <row r="52" spans="1:22" ht="14.1" customHeight="1" outlineLevel="2" x14ac:dyDescent="0.2">
      <c r="A52" s="2" t="s">
        <v>0</v>
      </c>
      <c r="B52" t="s">
        <v>36</v>
      </c>
      <c r="C52" t="s">
        <v>2</v>
      </c>
      <c r="D52" t="s">
        <v>198</v>
      </c>
      <c r="E52" t="s">
        <v>4</v>
      </c>
      <c r="F52" t="s">
        <v>5</v>
      </c>
      <c r="G52" t="s">
        <v>199</v>
      </c>
      <c r="H52" t="s">
        <v>200</v>
      </c>
      <c r="I52" s="21">
        <v>74348</v>
      </c>
      <c r="J52" s="3">
        <v>45967</v>
      </c>
      <c r="K52" s="3">
        <v>45969</v>
      </c>
      <c r="L52" s="3">
        <v>46014</v>
      </c>
      <c r="M52" t="s">
        <v>0</v>
      </c>
      <c r="N52" t="s">
        <v>0</v>
      </c>
      <c r="O52" s="4">
        <v>-2950603</v>
      </c>
      <c r="P52" t="s">
        <v>8</v>
      </c>
      <c r="Q52" t="s">
        <v>9</v>
      </c>
      <c r="R52" s="3">
        <v>46027</v>
      </c>
      <c r="S52" t="s">
        <v>16</v>
      </c>
      <c r="T52" t="s">
        <v>11</v>
      </c>
      <c r="U52" s="22">
        <f>+VLOOKUP(I52,'NCC phản hồi'!B:H,7,0)</f>
        <v>2950603</v>
      </c>
      <c r="V52" s="22">
        <f t="shared" si="0"/>
        <v>0</v>
      </c>
    </row>
    <row r="53" spans="1:22" ht="14.1" customHeight="1" outlineLevel="2" x14ac:dyDescent="0.2">
      <c r="A53" s="2" t="s">
        <v>0</v>
      </c>
      <c r="B53" t="s">
        <v>21</v>
      </c>
      <c r="C53" t="s">
        <v>2</v>
      </c>
      <c r="D53" t="s">
        <v>201</v>
      </c>
      <c r="E53" t="s">
        <v>4</v>
      </c>
      <c r="F53" t="s">
        <v>5</v>
      </c>
      <c r="G53" t="s">
        <v>202</v>
      </c>
      <c r="H53" t="s">
        <v>203</v>
      </c>
      <c r="I53" s="21">
        <v>73383</v>
      </c>
      <c r="J53" s="3">
        <v>45967</v>
      </c>
      <c r="K53" s="3">
        <v>45971</v>
      </c>
      <c r="L53" s="3">
        <v>46016</v>
      </c>
      <c r="M53" t="s">
        <v>0</v>
      </c>
      <c r="N53" t="s">
        <v>0</v>
      </c>
      <c r="O53" s="4">
        <v>-1967069</v>
      </c>
      <c r="P53" t="s">
        <v>8</v>
      </c>
      <c r="Q53" t="s">
        <v>9</v>
      </c>
      <c r="R53" s="3">
        <v>46027</v>
      </c>
      <c r="S53" t="s">
        <v>16</v>
      </c>
      <c r="T53" t="s">
        <v>11</v>
      </c>
      <c r="U53" s="22">
        <f>+VLOOKUP(I53,'NCC phản hồi'!B:H,7,0)</f>
        <v>1967069</v>
      </c>
      <c r="V53" s="22">
        <f t="shared" si="0"/>
        <v>0</v>
      </c>
    </row>
    <row r="54" spans="1:22" ht="14.1" customHeight="1" outlineLevel="2" x14ac:dyDescent="0.2">
      <c r="A54" s="2" t="s">
        <v>0</v>
      </c>
      <c r="B54" t="s">
        <v>44</v>
      </c>
      <c r="C54" t="s">
        <v>2</v>
      </c>
      <c r="D54" t="s">
        <v>204</v>
      </c>
      <c r="E54" t="s">
        <v>4</v>
      </c>
      <c r="F54" t="s">
        <v>5</v>
      </c>
      <c r="G54" t="s">
        <v>205</v>
      </c>
      <c r="H54" t="s">
        <v>206</v>
      </c>
      <c r="I54" s="21">
        <v>74355</v>
      </c>
      <c r="J54" s="3">
        <v>45967</v>
      </c>
      <c r="K54" s="3">
        <v>45969</v>
      </c>
      <c r="L54" s="3">
        <v>46014</v>
      </c>
      <c r="M54" t="s">
        <v>0</v>
      </c>
      <c r="N54" t="s">
        <v>0</v>
      </c>
      <c r="O54" s="4">
        <v>-4023976</v>
      </c>
      <c r="P54" t="s">
        <v>8</v>
      </c>
      <c r="Q54" t="s">
        <v>9</v>
      </c>
      <c r="R54" s="3">
        <v>46027</v>
      </c>
      <c r="S54" t="s">
        <v>16</v>
      </c>
      <c r="T54" t="s">
        <v>11</v>
      </c>
      <c r="U54" s="22">
        <f>+VLOOKUP(I54,'NCC phản hồi'!B:H,7,0)</f>
        <v>4023976</v>
      </c>
      <c r="V54" s="22">
        <f t="shared" si="0"/>
        <v>0</v>
      </c>
    </row>
    <row r="55" spans="1:22" ht="14.1" customHeight="1" outlineLevel="2" x14ac:dyDescent="0.2">
      <c r="A55" s="2" t="s">
        <v>0</v>
      </c>
      <c r="B55" t="s">
        <v>44</v>
      </c>
      <c r="C55" t="s">
        <v>2</v>
      </c>
      <c r="D55" t="s">
        <v>207</v>
      </c>
      <c r="E55" t="s">
        <v>4</v>
      </c>
      <c r="F55" t="s">
        <v>5</v>
      </c>
      <c r="G55" t="s">
        <v>208</v>
      </c>
      <c r="H55" t="s">
        <v>209</v>
      </c>
      <c r="I55" s="21">
        <v>74354</v>
      </c>
      <c r="J55" s="3">
        <v>45967</v>
      </c>
      <c r="K55" s="3">
        <v>45969</v>
      </c>
      <c r="L55" s="3">
        <v>46014</v>
      </c>
      <c r="M55" t="s">
        <v>0</v>
      </c>
      <c r="N55" t="s">
        <v>0</v>
      </c>
      <c r="O55" s="4">
        <v>-1564998</v>
      </c>
      <c r="P55" t="s">
        <v>8</v>
      </c>
      <c r="Q55" t="s">
        <v>9</v>
      </c>
      <c r="R55" s="3">
        <v>46027</v>
      </c>
      <c r="S55" t="s">
        <v>16</v>
      </c>
      <c r="T55" t="s">
        <v>11</v>
      </c>
      <c r="U55" s="22">
        <f>+VLOOKUP(I55,'NCC phản hồi'!B:H,7,0)</f>
        <v>1564998</v>
      </c>
      <c r="V55" s="22">
        <f t="shared" si="0"/>
        <v>0</v>
      </c>
    </row>
    <row r="56" spans="1:22" ht="14.1" customHeight="1" outlineLevel="2" x14ac:dyDescent="0.2">
      <c r="A56" s="2" t="s">
        <v>0</v>
      </c>
      <c r="B56" t="s">
        <v>1</v>
      </c>
      <c r="C56" t="s">
        <v>2</v>
      </c>
      <c r="D56" t="s">
        <v>210</v>
      </c>
      <c r="E56" t="s">
        <v>4</v>
      </c>
      <c r="F56" t="s">
        <v>5</v>
      </c>
      <c r="G56" t="s">
        <v>211</v>
      </c>
      <c r="H56" t="s">
        <v>212</v>
      </c>
      <c r="I56" s="21">
        <v>74369</v>
      </c>
      <c r="J56" s="3">
        <v>45968</v>
      </c>
      <c r="K56" s="3">
        <v>45968</v>
      </c>
      <c r="L56" s="3">
        <v>46013</v>
      </c>
      <c r="M56" t="s">
        <v>0</v>
      </c>
      <c r="N56" t="s">
        <v>0</v>
      </c>
      <c r="O56" s="4">
        <v>-4084573</v>
      </c>
      <c r="P56" t="s">
        <v>8</v>
      </c>
      <c r="Q56" t="s">
        <v>9</v>
      </c>
      <c r="R56" s="3">
        <v>46027</v>
      </c>
      <c r="S56" t="s">
        <v>16</v>
      </c>
      <c r="T56" t="s">
        <v>11</v>
      </c>
      <c r="U56" s="22">
        <f>+VLOOKUP(I56,'NCC phản hồi'!B:H,7,0)</f>
        <v>4084573</v>
      </c>
      <c r="V56" s="22">
        <f t="shared" si="0"/>
        <v>0</v>
      </c>
    </row>
    <row r="57" spans="1:22" ht="14.1" customHeight="1" outlineLevel="2" x14ac:dyDescent="0.2">
      <c r="A57" s="2" t="s">
        <v>0</v>
      </c>
      <c r="B57" t="s">
        <v>213</v>
      </c>
      <c r="C57" t="s">
        <v>2</v>
      </c>
      <c r="D57" t="s">
        <v>214</v>
      </c>
      <c r="E57" t="s">
        <v>4</v>
      </c>
      <c r="F57" t="s">
        <v>5</v>
      </c>
      <c r="G57" t="s">
        <v>215</v>
      </c>
      <c r="H57" t="s">
        <v>216</v>
      </c>
      <c r="I57" s="21">
        <v>74371</v>
      </c>
      <c r="J57" s="3">
        <v>45968</v>
      </c>
      <c r="K57" s="3">
        <v>45971</v>
      </c>
      <c r="L57" s="3">
        <v>46016</v>
      </c>
      <c r="M57" t="s">
        <v>0</v>
      </c>
      <c r="N57" t="s">
        <v>0</v>
      </c>
      <c r="O57" s="4">
        <v>-2260388</v>
      </c>
      <c r="P57" t="s">
        <v>8</v>
      </c>
      <c r="Q57" t="s">
        <v>9</v>
      </c>
      <c r="R57" s="3">
        <v>46027</v>
      </c>
      <c r="S57" t="s">
        <v>16</v>
      </c>
      <c r="T57" t="s">
        <v>11</v>
      </c>
      <c r="U57" s="22">
        <f>+VLOOKUP(I57,'NCC phản hồi'!B:H,7,0)</f>
        <v>2260388</v>
      </c>
      <c r="V57" s="22">
        <f t="shared" si="0"/>
        <v>0</v>
      </c>
    </row>
    <row r="58" spans="1:22" ht="14.1" customHeight="1" outlineLevel="2" x14ac:dyDescent="0.2">
      <c r="A58" s="2" t="s">
        <v>0</v>
      </c>
      <c r="B58" t="s">
        <v>32</v>
      </c>
      <c r="C58" t="s">
        <v>2</v>
      </c>
      <c r="D58" t="s">
        <v>217</v>
      </c>
      <c r="E58" t="s">
        <v>4</v>
      </c>
      <c r="F58" t="s">
        <v>5</v>
      </c>
      <c r="G58" t="s">
        <v>218</v>
      </c>
      <c r="H58" t="s">
        <v>219</v>
      </c>
      <c r="I58" s="21">
        <v>74875</v>
      </c>
      <c r="J58" s="3">
        <v>45971</v>
      </c>
      <c r="K58" s="3">
        <v>45973</v>
      </c>
      <c r="L58" s="3">
        <v>46018</v>
      </c>
      <c r="M58" t="s">
        <v>0</v>
      </c>
      <c r="N58" t="s">
        <v>0</v>
      </c>
      <c r="O58" s="4">
        <v>-2569666</v>
      </c>
      <c r="P58" t="s">
        <v>8</v>
      </c>
      <c r="Q58" t="s">
        <v>9</v>
      </c>
      <c r="R58" s="3">
        <v>46027</v>
      </c>
      <c r="S58" t="s">
        <v>16</v>
      </c>
      <c r="T58" t="s">
        <v>11</v>
      </c>
      <c r="U58" s="22">
        <f>+VLOOKUP(I58,'NCC phản hồi'!B:H,7,0)</f>
        <v>2569666</v>
      </c>
      <c r="V58" s="22">
        <f t="shared" si="0"/>
        <v>0</v>
      </c>
    </row>
    <row r="59" spans="1:22" ht="14.1" customHeight="1" outlineLevel="2" x14ac:dyDescent="0.2">
      <c r="A59" s="2" t="s">
        <v>0</v>
      </c>
      <c r="B59" t="s">
        <v>194</v>
      </c>
      <c r="C59" t="s">
        <v>2</v>
      </c>
      <c r="D59" t="s">
        <v>220</v>
      </c>
      <c r="E59" t="s">
        <v>4</v>
      </c>
      <c r="F59" t="s">
        <v>5</v>
      </c>
      <c r="G59" t="s">
        <v>221</v>
      </c>
      <c r="H59" t="s">
        <v>222</v>
      </c>
      <c r="I59" s="21">
        <v>74874</v>
      </c>
      <c r="J59" s="3">
        <v>45971</v>
      </c>
      <c r="K59" s="3">
        <v>45973</v>
      </c>
      <c r="L59" s="3">
        <v>46018</v>
      </c>
      <c r="M59" t="s">
        <v>0</v>
      </c>
      <c r="N59" t="s">
        <v>0</v>
      </c>
      <c r="O59" s="4">
        <v>-983534</v>
      </c>
      <c r="P59" t="s">
        <v>8</v>
      </c>
      <c r="Q59" t="s">
        <v>9</v>
      </c>
      <c r="R59" s="3">
        <v>46027</v>
      </c>
      <c r="S59" t="s">
        <v>16</v>
      </c>
      <c r="T59" t="s">
        <v>11</v>
      </c>
      <c r="U59" s="22">
        <f>+VLOOKUP(I59,'NCC phản hồi'!B:H,7,0)</f>
        <v>983534</v>
      </c>
      <c r="V59" s="22">
        <f t="shared" si="0"/>
        <v>0</v>
      </c>
    </row>
    <row r="60" spans="1:22" ht="14.1" customHeight="1" outlineLevel="2" x14ac:dyDescent="0.2">
      <c r="A60" s="2" t="s">
        <v>0</v>
      </c>
      <c r="B60" t="s">
        <v>63</v>
      </c>
      <c r="C60" t="s">
        <v>2</v>
      </c>
      <c r="D60" t="s">
        <v>223</v>
      </c>
      <c r="E60" t="s">
        <v>4</v>
      </c>
      <c r="F60" t="s">
        <v>5</v>
      </c>
      <c r="G60" t="s">
        <v>224</v>
      </c>
      <c r="H60" t="s">
        <v>225</v>
      </c>
      <c r="I60" s="21">
        <v>74882</v>
      </c>
      <c r="J60" s="3">
        <v>45971</v>
      </c>
      <c r="K60" s="3">
        <v>45973</v>
      </c>
      <c r="L60" s="3">
        <v>46018</v>
      </c>
      <c r="M60" t="s">
        <v>0</v>
      </c>
      <c r="N60" t="s">
        <v>0</v>
      </c>
      <c r="O60" s="4">
        <v>-6358781</v>
      </c>
      <c r="P60" t="s">
        <v>8</v>
      </c>
      <c r="Q60" t="s">
        <v>9</v>
      </c>
      <c r="R60" s="3">
        <v>46027</v>
      </c>
      <c r="S60" t="s">
        <v>16</v>
      </c>
      <c r="T60" t="s">
        <v>11</v>
      </c>
      <c r="U60" s="22">
        <f>+VLOOKUP(I60,'NCC phản hồi'!B:H,7,0)</f>
        <v>6358781</v>
      </c>
      <c r="V60" s="22">
        <f t="shared" si="0"/>
        <v>0</v>
      </c>
    </row>
    <row r="61" spans="1:22" ht="14.1" customHeight="1" outlineLevel="2" x14ac:dyDescent="0.2">
      <c r="A61" s="2" t="s">
        <v>0</v>
      </c>
      <c r="B61" t="s">
        <v>79</v>
      </c>
      <c r="C61" t="s">
        <v>2</v>
      </c>
      <c r="D61" t="s">
        <v>226</v>
      </c>
      <c r="E61" t="s">
        <v>4</v>
      </c>
      <c r="F61" t="s">
        <v>5</v>
      </c>
      <c r="G61" t="s">
        <v>227</v>
      </c>
      <c r="H61" t="s">
        <v>228</v>
      </c>
      <c r="I61" s="21">
        <v>74880</v>
      </c>
      <c r="J61" s="3">
        <v>45971</v>
      </c>
      <c r="K61" s="3">
        <v>45973</v>
      </c>
      <c r="L61" s="3">
        <v>46018</v>
      </c>
      <c r="M61" t="s">
        <v>0</v>
      </c>
      <c r="N61" t="s">
        <v>0</v>
      </c>
      <c r="O61" s="4">
        <v>-2606861</v>
      </c>
      <c r="P61" t="s">
        <v>8</v>
      </c>
      <c r="Q61" t="s">
        <v>9</v>
      </c>
      <c r="R61" s="3">
        <v>46027</v>
      </c>
      <c r="S61" t="s">
        <v>16</v>
      </c>
      <c r="T61" t="s">
        <v>11</v>
      </c>
      <c r="U61" s="22">
        <f>+VLOOKUP(I61,'NCC phản hồi'!B:H,7,0)</f>
        <v>2606861</v>
      </c>
      <c r="V61" s="22">
        <f t="shared" si="0"/>
        <v>0</v>
      </c>
    </row>
    <row r="62" spans="1:22" ht="14.1" customHeight="1" outlineLevel="2" x14ac:dyDescent="0.2">
      <c r="A62" s="2" t="s">
        <v>0</v>
      </c>
      <c r="B62" t="s">
        <v>17</v>
      </c>
      <c r="C62" t="s">
        <v>2</v>
      </c>
      <c r="D62" t="s">
        <v>229</v>
      </c>
      <c r="E62" t="s">
        <v>4</v>
      </c>
      <c r="F62" t="s">
        <v>5</v>
      </c>
      <c r="G62" t="s">
        <v>230</v>
      </c>
      <c r="H62" t="s">
        <v>231</v>
      </c>
      <c r="I62" s="21">
        <v>74877</v>
      </c>
      <c r="J62" s="3">
        <v>45971</v>
      </c>
      <c r="K62" s="3">
        <v>45973</v>
      </c>
      <c r="L62" s="3">
        <v>46018</v>
      </c>
      <c r="M62" t="s">
        <v>0</v>
      </c>
      <c r="N62" t="s">
        <v>0</v>
      </c>
      <c r="O62" s="4">
        <v>-3220037</v>
      </c>
      <c r="P62" t="s">
        <v>8</v>
      </c>
      <c r="Q62" t="s">
        <v>9</v>
      </c>
      <c r="R62" s="3">
        <v>46027</v>
      </c>
      <c r="S62" t="s">
        <v>16</v>
      </c>
      <c r="T62" t="s">
        <v>11</v>
      </c>
      <c r="U62" s="22">
        <f>+VLOOKUP(I62,'NCC phản hồi'!B:H,7,0)</f>
        <v>3220037</v>
      </c>
      <c r="V62" s="22">
        <f t="shared" si="0"/>
        <v>0</v>
      </c>
    </row>
    <row r="63" spans="1:22" ht="14.1" customHeight="1" outlineLevel="2" x14ac:dyDescent="0.2">
      <c r="A63" s="2" t="s">
        <v>0</v>
      </c>
      <c r="B63" t="s">
        <v>79</v>
      </c>
      <c r="C63" t="s">
        <v>2</v>
      </c>
      <c r="D63" t="s">
        <v>232</v>
      </c>
      <c r="E63" t="s">
        <v>4</v>
      </c>
      <c r="F63" t="s">
        <v>5</v>
      </c>
      <c r="G63" t="s">
        <v>233</v>
      </c>
      <c r="H63" t="s">
        <v>234</v>
      </c>
      <c r="I63" s="21">
        <v>74879</v>
      </c>
      <c r="J63" s="3">
        <v>45971</v>
      </c>
      <c r="K63" s="3">
        <v>45973</v>
      </c>
      <c r="L63" s="3">
        <v>46018</v>
      </c>
      <c r="M63" t="s">
        <v>0</v>
      </c>
      <c r="N63" t="s">
        <v>0</v>
      </c>
      <c r="O63" s="4">
        <v>-983534</v>
      </c>
      <c r="P63" t="s">
        <v>8</v>
      </c>
      <c r="Q63" t="s">
        <v>9</v>
      </c>
      <c r="R63" s="3">
        <v>46027</v>
      </c>
      <c r="S63" t="s">
        <v>16</v>
      </c>
      <c r="T63" t="s">
        <v>11</v>
      </c>
      <c r="U63" s="22">
        <f>+VLOOKUP(I63,'NCC phản hồi'!B:H,7,0)</f>
        <v>983534</v>
      </c>
      <c r="V63" s="22">
        <f t="shared" si="0"/>
        <v>0</v>
      </c>
    </row>
    <row r="64" spans="1:22" ht="14.1" customHeight="1" outlineLevel="2" x14ac:dyDescent="0.2">
      <c r="A64" s="2" t="s">
        <v>0</v>
      </c>
      <c r="B64" t="s">
        <v>59</v>
      </c>
      <c r="C64" t="s">
        <v>2</v>
      </c>
      <c r="D64" t="s">
        <v>235</v>
      </c>
      <c r="E64" t="s">
        <v>4</v>
      </c>
      <c r="F64" t="s">
        <v>5</v>
      </c>
      <c r="G64" t="s">
        <v>236</v>
      </c>
      <c r="H64" t="s">
        <v>237</v>
      </c>
      <c r="I64" s="21">
        <v>74878</v>
      </c>
      <c r="J64" s="3">
        <v>45971</v>
      </c>
      <c r="K64" s="3">
        <v>45973</v>
      </c>
      <c r="L64" s="3">
        <v>46018</v>
      </c>
      <c r="M64" t="s">
        <v>0</v>
      </c>
      <c r="N64" t="s">
        <v>0</v>
      </c>
      <c r="O64" s="4">
        <v>-3034856</v>
      </c>
      <c r="P64" t="s">
        <v>8</v>
      </c>
      <c r="Q64" t="s">
        <v>9</v>
      </c>
      <c r="R64" s="3">
        <v>46027</v>
      </c>
      <c r="S64" t="s">
        <v>16</v>
      </c>
      <c r="T64" t="s">
        <v>11</v>
      </c>
      <c r="U64" s="22">
        <f>+VLOOKUP(I64,'NCC phản hồi'!B:H,7,0)</f>
        <v>3034856</v>
      </c>
      <c r="V64" s="22">
        <f t="shared" si="0"/>
        <v>0</v>
      </c>
    </row>
    <row r="65" spans="1:22" ht="14.1" customHeight="1" outlineLevel="2" x14ac:dyDescent="0.2">
      <c r="A65" s="2" t="s">
        <v>0</v>
      </c>
      <c r="B65" t="s">
        <v>238</v>
      </c>
      <c r="C65" t="s">
        <v>2</v>
      </c>
      <c r="D65" t="s">
        <v>239</v>
      </c>
      <c r="E65" t="s">
        <v>4</v>
      </c>
      <c r="F65" t="s">
        <v>5</v>
      </c>
      <c r="G65" t="s">
        <v>240</v>
      </c>
      <c r="H65" t="s">
        <v>241</v>
      </c>
      <c r="I65" s="21">
        <v>74883</v>
      </c>
      <c r="J65" s="3">
        <v>45971</v>
      </c>
      <c r="K65" s="3">
        <v>45973</v>
      </c>
      <c r="L65" s="3">
        <v>46018</v>
      </c>
      <c r="M65" t="s">
        <v>0</v>
      </c>
      <c r="N65" t="s">
        <v>0</v>
      </c>
      <c r="O65" s="4">
        <v>-1633906</v>
      </c>
      <c r="P65" t="s">
        <v>8</v>
      </c>
      <c r="Q65" t="s">
        <v>9</v>
      </c>
      <c r="R65" s="3">
        <v>46027</v>
      </c>
      <c r="S65" t="s">
        <v>16</v>
      </c>
      <c r="T65" t="s">
        <v>11</v>
      </c>
      <c r="U65" s="22">
        <f>+VLOOKUP(I65,'NCC phản hồi'!B:H,7,0)</f>
        <v>1633906</v>
      </c>
      <c r="V65" s="22">
        <f t="shared" si="0"/>
        <v>0</v>
      </c>
    </row>
    <row r="66" spans="1:22" ht="14.1" customHeight="1" outlineLevel="2" x14ac:dyDescent="0.2">
      <c r="A66" s="2" t="s">
        <v>0</v>
      </c>
      <c r="B66" t="s">
        <v>75</v>
      </c>
      <c r="C66" t="s">
        <v>2</v>
      </c>
      <c r="D66" t="s">
        <v>242</v>
      </c>
      <c r="E66" t="s">
        <v>4</v>
      </c>
      <c r="F66" t="s">
        <v>5</v>
      </c>
      <c r="G66" t="s">
        <v>243</v>
      </c>
      <c r="H66" t="s">
        <v>244</v>
      </c>
      <c r="I66" s="21">
        <v>74884</v>
      </c>
      <c r="J66" s="3">
        <v>45971</v>
      </c>
      <c r="K66" s="3">
        <v>45973</v>
      </c>
      <c r="L66" s="3">
        <v>46018</v>
      </c>
      <c r="M66" t="s">
        <v>0</v>
      </c>
      <c r="N66" t="s">
        <v>0</v>
      </c>
      <c r="O66" s="4">
        <v>-650372</v>
      </c>
      <c r="P66" t="s">
        <v>8</v>
      </c>
      <c r="Q66" t="s">
        <v>9</v>
      </c>
      <c r="R66" s="3">
        <v>46027</v>
      </c>
      <c r="S66" t="s">
        <v>16</v>
      </c>
      <c r="T66" t="s">
        <v>11</v>
      </c>
      <c r="U66" s="22">
        <f>+VLOOKUP(I66,'NCC phản hồi'!B:H,7,0)</f>
        <v>650372</v>
      </c>
      <c r="V66" s="22">
        <f t="shared" si="0"/>
        <v>0</v>
      </c>
    </row>
    <row r="67" spans="1:22" ht="14.1" customHeight="1" outlineLevel="2" x14ac:dyDescent="0.2">
      <c r="A67" s="2" t="s">
        <v>0</v>
      </c>
      <c r="B67" t="s">
        <v>245</v>
      </c>
      <c r="C67" t="s">
        <v>2</v>
      </c>
      <c r="D67" t="s">
        <v>246</v>
      </c>
      <c r="E67" t="s">
        <v>4</v>
      </c>
      <c r="F67" t="s">
        <v>5</v>
      </c>
      <c r="G67" t="s">
        <v>247</v>
      </c>
      <c r="H67" t="s">
        <v>248</v>
      </c>
      <c r="I67" s="21">
        <v>74887</v>
      </c>
      <c r="J67" s="3">
        <v>45971</v>
      </c>
      <c r="K67" s="3">
        <v>45973</v>
      </c>
      <c r="L67" s="3">
        <v>46018</v>
      </c>
      <c r="M67" t="s">
        <v>0</v>
      </c>
      <c r="N67" t="s">
        <v>0</v>
      </c>
      <c r="O67" s="4">
        <v>-4055586</v>
      </c>
      <c r="P67" t="s">
        <v>8</v>
      </c>
      <c r="Q67" t="s">
        <v>9</v>
      </c>
      <c r="R67" s="3">
        <v>46027</v>
      </c>
      <c r="S67" t="s">
        <v>16</v>
      </c>
      <c r="T67" t="s">
        <v>11</v>
      </c>
      <c r="U67" s="22">
        <f>+VLOOKUP(I67,'NCC phản hồi'!B:H,7,0)</f>
        <v>4055586</v>
      </c>
      <c r="V67" s="22">
        <f t="shared" ref="V67:V130" si="1">+U67+O67</f>
        <v>0</v>
      </c>
    </row>
    <row r="68" spans="1:22" ht="14.1" customHeight="1" outlineLevel="2" x14ac:dyDescent="0.2">
      <c r="A68" s="2" t="s">
        <v>0</v>
      </c>
      <c r="B68" t="s">
        <v>71</v>
      </c>
      <c r="C68" t="s">
        <v>2</v>
      </c>
      <c r="D68" t="s">
        <v>249</v>
      </c>
      <c r="E68" t="s">
        <v>4</v>
      </c>
      <c r="F68" t="s">
        <v>5</v>
      </c>
      <c r="G68" t="s">
        <v>250</v>
      </c>
      <c r="H68" t="s">
        <v>251</v>
      </c>
      <c r="I68" s="21">
        <v>74885</v>
      </c>
      <c r="J68" s="3">
        <v>45971</v>
      </c>
      <c r="K68" s="3">
        <v>45973</v>
      </c>
      <c r="L68" s="3">
        <v>46018</v>
      </c>
      <c r="M68" t="s">
        <v>0</v>
      </c>
      <c r="N68" t="s">
        <v>0</v>
      </c>
      <c r="O68" s="4">
        <v>-1633906</v>
      </c>
      <c r="P68" t="s">
        <v>8</v>
      </c>
      <c r="Q68" t="s">
        <v>9</v>
      </c>
      <c r="R68" s="3">
        <v>46027</v>
      </c>
      <c r="S68" t="s">
        <v>16</v>
      </c>
      <c r="T68" t="s">
        <v>11</v>
      </c>
      <c r="U68" s="22">
        <f>+VLOOKUP(I68,'NCC phản hồi'!B:H,7,0)</f>
        <v>1633906</v>
      </c>
      <c r="V68" s="22">
        <f t="shared" si="1"/>
        <v>0</v>
      </c>
    </row>
    <row r="69" spans="1:22" ht="14.1" customHeight="1" outlineLevel="2" x14ac:dyDescent="0.2">
      <c r="A69" s="2" t="s">
        <v>0</v>
      </c>
      <c r="B69" t="s">
        <v>99</v>
      </c>
      <c r="C69" t="s">
        <v>2</v>
      </c>
      <c r="D69" t="s">
        <v>252</v>
      </c>
      <c r="E69" t="s">
        <v>4</v>
      </c>
      <c r="F69" t="s">
        <v>5</v>
      </c>
      <c r="G69" t="s">
        <v>253</v>
      </c>
      <c r="H69" t="s">
        <v>254</v>
      </c>
      <c r="I69" s="21">
        <v>74876</v>
      </c>
      <c r="J69" s="3">
        <v>45971</v>
      </c>
      <c r="K69" s="3">
        <v>45975</v>
      </c>
      <c r="L69" s="3">
        <v>46020</v>
      </c>
      <c r="M69" t="s">
        <v>0</v>
      </c>
      <c r="N69" t="s">
        <v>0</v>
      </c>
      <c r="O69" s="4">
        <v>-983534</v>
      </c>
      <c r="P69" t="s">
        <v>8</v>
      </c>
      <c r="Q69" t="s">
        <v>9</v>
      </c>
      <c r="R69" s="3">
        <v>46027</v>
      </c>
      <c r="S69" t="s">
        <v>16</v>
      </c>
      <c r="T69" t="s">
        <v>11</v>
      </c>
      <c r="U69" s="22">
        <f>+VLOOKUP(I69,'NCC phản hồi'!B:H,7,0)</f>
        <v>983534</v>
      </c>
      <c r="V69" s="22">
        <f t="shared" si="1"/>
        <v>0</v>
      </c>
    </row>
    <row r="70" spans="1:22" ht="14.1" customHeight="1" outlineLevel="2" x14ac:dyDescent="0.2">
      <c r="A70" s="2" t="s">
        <v>0</v>
      </c>
      <c r="B70" t="s">
        <v>255</v>
      </c>
      <c r="C70" t="s">
        <v>2</v>
      </c>
      <c r="D70" t="s">
        <v>256</v>
      </c>
      <c r="E70" t="s">
        <v>4</v>
      </c>
      <c r="F70" t="s">
        <v>5</v>
      </c>
      <c r="G70" t="s">
        <v>257</v>
      </c>
      <c r="H70" t="s">
        <v>258</v>
      </c>
      <c r="I70" s="21">
        <v>74881</v>
      </c>
      <c r="J70" s="3">
        <v>45971</v>
      </c>
      <c r="K70" s="3">
        <v>45975</v>
      </c>
      <c r="L70" s="3">
        <v>46020</v>
      </c>
      <c r="M70" t="s">
        <v>0</v>
      </c>
      <c r="N70" t="s">
        <v>0</v>
      </c>
      <c r="O70" s="4">
        <v>-983534</v>
      </c>
      <c r="P70" t="s">
        <v>8</v>
      </c>
      <c r="Q70" t="s">
        <v>9</v>
      </c>
      <c r="R70" s="3">
        <v>46027</v>
      </c>
      <c r="S70" t="s">
        <v>16</v>
      </c>
      <c r="T70" t="s">
        <v>11</v>
      </c>
      <c r="U70" s="22">
        <f>+VLOOKUP(I70,'NCC phản hồi'!B:H,7,0)</f>
        <v>983534</v>
      </c>
      <c r="V70" s="22">
        <f t="shared" si="1"/>
        <v>0</v>
      </c>
    </row>
    <row r="71" spans="1:22" ht="14.1" customHeight="1" outlineLevel="2" x14ac:dyDescent="0.2">
      <c r="A71" s="2" t="s">
        <v>0</v>
      </c>
      <c r="B71" t="s">
        <v>103</v>
      </c>
      <c r="C71" t="s">
        <v>2</v>
      </c>
      <c r="D71" t="s">
        <v>259</v>
      </c>
      <c r="E71" t="s">
        <v>4</v>
      </c>
      <c r="F71" t="s">
        <v>5</v>
      </c>
      <c r="G71" t="s">
        <v>260</v>
      </c>
      <c r="H71" t="s">
        <v>261</v>
      </c>
      <c r="I71" s="21">
        <v>74886</v>
      </c>
      <c r="J71" s="3">
        <v>45971</v>
      </c>
      <c r="K71" s="3">
        <v>45975</v>
      </c>
      <c r="L71" s="3">
        <v>46020</v>
      </c>
      <c r="M71" t="s">
        <v>0</v>
      </c>
      <c r="N71" t="s">
        <v>0</v>
      </c>
      <c r="O71" s="4">
        <v>-1417116</v>
      </c>
      <c r="P71" t="s">
        <v>8</v>
      </c>
      <c r="Q71" t="s">
        <v>9</v>
      </c>
      <c r="R71" s="3">
        <v>46027</v>
      </c>
      <c r="S71" t="s">
        <v>16</v>
      </c>
      <c r="T71" t="s">
        <v>11</v>
      </c>
      <c r="U71" s="22">
        <f>+VLOOKUP(I71,'NCC phản hồi'!B:H,7,0)</f>
        <v>1417116</v>
      </c>
      <c r="V71" s="22">
        <f t="shared" si="1"/>
        <v>0</v>
      </c>
    </row>
    <row r="72" spans="1:22" ht="14.1" customHeight="1" outlineLevel="2" x14ac:dyDescent="0.2">
      <c r="A72" s="2" t="s">
        <v>0</v>
      </c>
      <c r="B72" t="s">
        <v>83</v>
      </c>
      <c r="C72" t="s">
        <v>2</v>
      </c>
      <c r="D72" t="s">
        <v>262</v>
      </c>
      <c r="E72" t="s">
        <v>4</v>
      </c>
      <c r="F72" t="s">
        <v>5</v>
      </c>
      <c r="G72" t="s">
        <v>263</v>
      </c>
      <c r="H72" t="s">
        <v>264</v>
      </c>
      <c r="I72" s="21">
        <v>74888</v>
      </c>
      <c r="J72" s="3">
        <v>45971</v>
      </c>
      <c r="K72" s="3">
        <v>45973</v>
      </c>
      <c r="L72" s="3">
        <v>46018</v>
      </c>
      <c r="M72" t="s">
        <v>0</v>
      </c>
      <c r="N72" t="s">
        <v>0</v>
      </c>
      <c r="O72" s="4">
        <v>-1200325</v>
      </c>
      <c r="P72" t="s">
        <v>8</v>
      </c>
      <c r="Q72" t="s">
        <v>9</v>
      </c>
      <c r="R72" s="3">
        <v>46027</v>
      </c>
      <c r="S72" t="s">
        <v>16</v>
      </c>
      <c r="T72" t="s">
        <v>11</v>
      </c>
      <c r="U72" s="22">
        <f>+VLOOKUP(I72,'NCC phản hồi'!B:H,7,0)</f>
        <v>1200325</v>
      </c>
      <c r="V72" s="22">
        <f t="shared" si="1"/>
        <v>0</v>
      </c>
    </row>
    <row r="73" spans="1:22" ht="14.1" customHeight="1" outlineLevel="2" x14ac:dyDescent="0.2">
      <c r="A73" s="2" t="s">
        <v>0</v>
      </c>
      <c r="B73" t="s">
        <v>122</v>
      </c>
      <c r="C73" t="s">
        <v>2</v>
      </c>
      <c r="D73" t="s">
        <v>265</v>
      </c>
      <c r="E73" t="s">
        <v>4</v>
      </c>
      <c r="F73" t="s">
        <v>5</v>
      </c>
      <c r="G73" t="s">
        <v>266</v>
      </c>
      <c r="H73" t="s">
        <v>267</v>
      </c>
      <c r="I73" s="21">
        <v>74980</v>
      </c>
      <c r="J73" s="3">
        <v>45972</v>
      </c>
      <c r="K73" s="3">
        <v>45973</v>
      </c>
      <c r="L73" s="3">
        <v>46018</v>
      </c>
      <c r="M73" t="s">
        <v>0</v>
      </c>
      <c r="N73" t="s">
        <v>0</v>
      </c>
      <c r="O73" s="4">
        <v>-2332899</v>
      </c>
      <c r="P73" t="s">
        <v>8</v>
      </c>
      <c r="Q73" t="s">
        <v>9</v>
      </c>
      <c r="R73" s="3">
        <v>46027</v>
      </c>
      <c r="S73" t="s">
        <v>16</v>
      </c>
      <c r="T73" t="s">
        <v>11</v>
      </c>
      <c r="U73" s="22">
        <f>+VLOOKUP(I73,'NCC phản hồi'!B:H,7,0)</f>
        <v>2332899</v>
      </c>
      <c r="V73" s="22">
        <f t="shared" si="1"/>
        <v>0</v>
      </c>
    </row>
    <row r="74" spans="1:22" ht="14.1" customHeight="1" outlineLevel="2" x14ac:dyDescent="0.2">
      <c r="A74" s="2" t="s">
        <v>0</v>
      </c>
      <c r="B74" t="s">
        <v>268</v>
      </c>
      <c r="C74" t="s">
        <v>2</v>
      </c>
      <c r="D74" t="s">
        <v>269</v>
      </c>
      <c r="E74" t="s">
        <v>4</v>
      </c>
      <c r="F74" t="s">
        <v>5</v>
      </c>
      <c r="G74" t="s">
        <v>270</v>
      </c>
      <c r="H74" t="s">
        <v>271</v>
      </c>
      <c r="I74" s="21">
        <v>74981</v>
      </c>
      <c r="J74" s="3">
        <v>45972</v>
      </c>
      <c r="K74" s="3">
        <v>45974</v>
      </c>
      <c r="L74" s="3">
        <v>46019</v>
      </c>
      <c r="M74" t="s">
        <v>0</v>
      </c>
      <c r="N74" t="s">
        <v>0</v>
      </c>
      <c r="O74" s="4">
        <v>-983534</v>
      </c>
      <c r="P74" t="s">
        <v>8</v>
      </c>
      <c r="Q74" t="s">
        <v>9</v>
      </c>
      <c r="R74" s="3">
        <v>46027</v>
      </c>
      <c r="S74" t="s">
        <v>16</v>
      </c>
      <c r="T74" t="s">
        <v>11</v>
      </c>
      <c r="U74" s="22">
        <f>+VLOOKUP(I74,'NCC phản hồi'!B:H,7,0)</f>
        <v>983534</v>
      </c>
      <c r="V74" s="22">
        <f t="shared" si="1"/>
        <v>0</v>
      </c>
    </row>
    <row r="75" spans="1:22" ht="14.1" customHeight="1" outlineLevel="2" x14ac:dyDescent="0.2">
      <c r="A75" s="2" t="s">
        <v>0</v>
      </c>
      <c r="B75" t="s">
        <v>55</v>
      </c>
      <c r="C75" t="s">
        <v>2</v>
      </c>
      <c r="D75" t="s">
        <v>272</v>
      </c>
      <c r="E75" t="s">
        <v>4</v>
      </c>
      <c r="F75" t="s">
        <v>5</v>
      </c>
      <c r="G75" t="s">
        <v>273</v>
      </c>
      <c r="H75" t="s">
        <v>274</v>
      </c>
      <c r="I75" s="21">
        <v>74979</v>
      </c>
      <c r="J75" s="3">
        <v>45972</v>
      </c>
      <c r="K75" s="3">
        <v>45974</v>
      </c>
      <c r="L75" s="3">
        <v>46019</v>
      </c>
      <c r="M75" t="s">
        <v>0</v>
      </c>
      <c r="N75" t="s">
        <v>0</v>
      </c>
      <c r="O75" s="4">
        <v>-2972691</v>
      </c>
      <c r="P75" t="s">
        <v>8</v>
      </c>
      <c r="Q75" t="s">
        <v>9</v>
      </c>
      <c r="R75" s="3">
        <v>46027</v>
      </c>
      <c r="S75" t="s">
        <v>16</v>
      </c>
      <c r="T75" t="s">
        <v>11</v>
      </c>
      <c r="U75" s="22">
        <f>+VLOOKUP(I75,'NCC phản hồi'!B:H,7,0)</f>
        <v>2972691</v>
      </c>
      <c r="V75" s="22">
        <f t="shared" si="1"/>
        <v>0</v>
      </c>
    </row>
    <row r="76" spans="1:22" ht="14.1" customHeight="1" outlineLevel="2" x14ac:dyDescent="0.2">
      <c r="A76" s="2" t="s">
        <v>0</v>
      </c>
      <c r="B76" t="s">
        <v>174</v>
      </c>
      <c r="C76" t="s">
        <v>2</v>
      </c>
      <c r="D76" t="s">
        <v>275</v>
      </c>
      <c r="E76" t="s">
        <v>4</v>
      </c>
      <c r="F76" t="s">
        <v>5</v>
      </c>
      <c r="G76" t="s">
        <v>276</v>
      </c>
      <c r="H76" t="s">
        <v>277</v>
      </c>
      <c r="I76" s="21">
        <v>74978</v>
      </c>
      <c r="J76" s="3">
        <v>45972</v>
      </c>
      <c r="K76" s="3">
        <v>45973</v>
      </c>
      <c r="L76" s="3">
        <v>46018</v>
      </c>
      <c r="M76" t="s">
        <v>0</v>
      </c>
      <c r="N76" t="s">
        <v>0</v>
      </c>
      <c r="O76" s="4">
        <v>-2031782</v>
      </c>
      <c r="P76" t="s">
        <v>8</v>
      </c>
      <c r="Q76" t="s">
        <v>9</v>
      </c>
      <c r="R76" s="3">
        <v>46027</v>
      </c>
      <c r="S76" t="s">
        <v>16</v>
      </c>
      <c r="T76" t="s">
        <v>11</v>
      </c>
      <c r="U76" s="22">
        <f>+VLOOKUP(I76,'NCC phản hồi'!B:H,7,0)</f>
        <v>2031782</v>
      </c>
      <c r="V76" s="22">
        <f t="shared" si="1"/>
        <v>0</v>
      </c>
    </row>
    <row r="77" spans="1:22" ht="14.1" customHeight="1" outlineLevel="2" x14ac:dyDescent="0.2">
      <c r="A77" s="2" t="s">
        <v>0</v>
      </c>
      <c r="B77" t="s">
        <v>268</v>
      </c>
      <c r="C77" t="s">
        <v>2</v>
      </c>
      <c r="D77" t="s">
        <v>278</v>
      </c>
      <c r="E77" t="s">
        <v>4</v>
      </c>
      <c r="F77" t="s">
        <v>5</v>
      </c>
      <c r="G77" t="s">
        <v>279</v>
      </c>
      <c r="H77" t="s">
        <v>280</v>
      </c>
      <c r="I77" s="21">
        <v>74982</v>
      </c>
      <c r="J77" s="3">
        <v>45972</v>
      </c>
      <c r="K77" s="3">
        <v>45974</v>
      </c>
      <c r="L77" s="3">
        <v>46019</v>
      </c>
      <c r="M77" t="s">
        <v>0</v>
      </c>
      <c r="N77" t="s">
        <v>0</v>
      </c>
      <c r="O77" s="4">
        <v>-4055586</v>
      </c>
      <c r="P77" t="s">
        <v>8</v>
      </c>
      <c r="Q77" t="s">
        <v>9</v>
      </c>
      <c r="R77" s="3">
        <v>46027</v>
      </c>
      <c r="S77" t="s">
        <v>16</v>
      </c>
      <c r="T77" t="s">
        <v>11</v>
      </c>
      <c r="U77" s="22">
        <f>+VLOOKUP(I77,'NCC phản hồi'!B:H,7,0)</f>
        <v>4055586</v>
      </c>
      <c r="V77" s="22">
        <f t="shared" si="1"/>
        <v>0</v>
      </c>
    </row>
    <row r="78" spans="1:22" ht="14.1" customHeight="1" outlineLevel="2" x14ac:dyDescent="0.2">
      <c r="A78" s="2" t="s">
        <v>0</v>
      </c>
      <c r="B78" t="s">
        <v>44</v>
      </c>
      <c r="C78" t="s">
        <v>2</v>
      </c>
      <c r="D78" t="s">
        <v>281</v>
      </c>
      <c r="E78" t="s">
        <v>4</v>
      </c>
      <c r="F78" t="s">
        <v>5</v>
      </c>
      <c r="G78" t="s">
        <v>282</v>
      </c>
      <c r="H78" t="s">
        <v>283</v>
      </c>
      <c r="I78" s="21">
        <v>74983</v>
      </c>
      <c r="J78" s="3">
        <v>45972</v>
      </c>
      <c r="K78" s="3">
        <v>45974</v>
      </c>
      <c r="L78" s="3">
        <v>46019</v>
      </c>
      <c r="M78" t="s">
        <v>0</v>
      </c>
      <c r="N78" t="s">
        <v>0</v>
      </c>
      <c r="O78" s="4">
        <v>-3172262</v>
      </c>
      <c r="P78" t="s">
        <v>8</v>
      </c>
      <c r="Q78" t="s">
        <v>9</v>
      </c>
      <c r="R78" s="3">
        <v>46027</v>
      </c>
      <c r="S78" t="s">
        <v>16</v>
      </c>
      <c r="T78" t="s">
        <v>11</v>
      </c>
      <c r="U78" s="22">
        <f>+VLOOKUP(I78,'NCC phản hồi'!B:H,7,0)</f>
        <v>3172262</v>
      </c>
      <c r="V78" s="22">
        <f t="shared" si="1"/>
        <v>0</v>
      </c>
    </row>
    <row r="79" spans="1:22" ht="14.1" customHeight="1" outlineLevel="2" x14ac:dyDescent="0.2">
      <c r="A79" s="2" t="s">
        <v>0</v>
      </c>
      <c r="B79" t="s">
        <v>126</v>
      </c>
      <c r="C79" t="s">
        <v>2</v>
      </c>
      <c r="D79" t="s">
        <v>284</v>
      </c>
      <c r="E79" t="s">
        <v>4</v>
      </c>
      <c r="F79" t="s">
        <v>5</v>
      </c>
      <c r="G79" t="s">
        <v>285</v>
      </c>
      <c r="H79" t="s">
        <v>286</v>
      </c>
      <c r="I79" s="21">
        <v>75014</v>
      </c>
      <c r="J79" s="3">
        <v>45973</v>
      </c>
      <c r="K79" s="3">
        <v>45973</v>
      </c>
      <c r="L79" s="3">
        <v>46018</v>
      </c>
      <c r="M79" t="s">
        <v>0</v>
      </c>
      <c r="N79" t="s">
        <v>0</v>
      </c>
      <c r="O79" s="4">
        <v>-2067487</v>
      </c>
      <c r="P79" t="s">
        <v>8</v>
      </c>
      <c r="Q79" t="s">
        <v>9</v>
      </c>
      <c r="R79" s="3">
        <v>46027</v>
      </c>
      <c r="S79" t="s">
        <v>16</v>
      </c>
      <c r="T79" t="s">
        <v>11</v>
      </c>
      <c r="U79" s="22">
        <f>+VLOOKUP(I79,'NCC phản hồi'!B:H,7,0)</f>
        <v>2067487</v>
      </c>
      <c r="V79" s="22">
        <f t="shared" si="1"/>
        <v>0</v>
      </c>
    </row>
    <row r="80" spans="1:22" ht="14.1" customHeight="1" outlineLevel="2" x14ac:dyDescent="0.2">
      <c r="A80" s="2" t="s">
        <v>0</v>
      </c>
      <c r="B80" t="s">
        <v>164</v>
      </c>
      <c r="C80" t="s">
        <v>2</v>
      </c>
      <c r="D80" t="s">
        <v>287</v>
      </c>
      <c r="E80" t="s">
        <v>4</v>
      </c>
      <c r="F80" t="s">
        <v>5</v>
      </c>
      <c r="G80" t="s">
        <v>288</v>
      </c>
      <c r="H80" t="s">
        <v>289</v>
      </c>
      <c r="I80" s="21">
        <v>75035</v>
      </c>
      <c r="J80" s="3">
        <v>45973</v>
      </c>
      <c r="K80" s="3">
        <v>45974</v>
      </c>
      <c r="L80" s="3">
        <v>46019</v>
      </c>
      <c r="M80" t="s">
        <v>0</v>
      </c>
      <c r="N80" t="s">
        <v>0</v>
      </c>
      <c r="O80" s="4">
        <v>-2112302</v>
      </c>
      <c r="P80" t="s">
        <v>8</v>
      </c>
      <c r="Q80" t="s">
        <v>9</v>
      </c>
      <c r="R80" s="3">
        <v>46027</v>
      </c>
      <c r="S80" t="s">
        <v>16</v>
      </c>
      <c r="T80" t="s">
        <v>11</v>
      </c>
      <c r="U80" s="22">
        <f>+VLOOKUP(I80,'NCC phản hồi'!B:H,7,0)</f>
        <v>2112302</v>
      </c>
      <c r="V80" s="22">
        <f t="shared" si="1"/>
        <v>0</v>
      </c>
    </row>
    <row r="81" spans="1:22" ht="14.1" customHeight="1" outlineLevel="2" x14ac:dyDescent="0.2">
      <c r="A81" s="2" t="s">
        <v>0</v>
      </c>
      <c r="B81" t="s">
        <v>290</v>
      </c>
      <c r="C81" t="s">
        <v>2</v>
      </c>
      <c r="D81" t="s">
        <v>291</v>
      </c>
      <c r="E81" t="s">
        <v>4</v>
      </c>
      <c r="F81" t="s">
        <v>5</v>
      </c>
      <c r="G81" t="s">
        <v>292</v>
      </c>
      <c r="H81" t="s">
        <v>293</v>
      </c>
      <c r="I81" s="21">
        <v>75096</v>
      </c>
      <c r="J81" s="3">
        <v>45973</v>
      </c>
      <c r="K81" s="3">
        <v>45974</v>
      </c>
      <c r="L81" s="3">
        <v>46019</v>
      </c>
      <c r="M81" t="s">
        <v>0</v>
      </c>
      <c r="N81" t="s">
        <v>0</v>
      </c>
      <c r="O81" s="4">
        <v>-3406272</v>
      </c>
      <c r="P81" t="s">
        <v>8</v>
      </c>
      <c r="Q81" t="s">
        <v>9</v>
      </c>
      <c r="R81" s="3">
        <v>46027</v>
      </c>
      <c r="S81" t="s">
        <v>16</v>
      </c>
      <c r="T81" t="s">
        <v>11</v>
      </c>
      <c r="U81" s="22">
        <f>+VLOOKUP(I81,'NCC phản hồi'!B:H,7,0)</f>
        <v>3406272</v>
      </c>
      <c r="V81" s="22">
        <f t="shared" si="1"/>
        <v>0</v>
      </c>
    </row>
    <row r="82" spans="1:22" ht="14.1" customHeight="1" outlineLevel="2" x14ac:dyDescent="0.2">
      <c r="A82" s="2" t="s">
        <v>0</v>
      </c>
      <c r="B82" t="s">
        <v>294</v>
      </c>
      <c r="C82" t="s">
        <v>2</v>
      </c>
      <c r="D82" t="s">
        <v>295</v>
      </c>
      <c r="E82" t="s">
        <v>4</v>
      </c>
      <c r="F82" t="s">
        <v>5</v>
      </c>
      <c r="G82" t="s">
        <v>296</v>
      </c>
      <c r="H82" t="s">
        <v>297</v>
      </c>
      <c r="I82" s="21">
        <v>75098</v>
      </c>
      <c r="J82" s="3">
        <v>45973</v>
      </c>
      <c r="K82" s="3">
        <v>45974</v>
      </c>
      <c r="L82" s="3">
        <v>46019</v>
      </c>
      <c r="M82" t="s">
        <v>0</v>
      </c>
      <c r="N82" t="s">
        <v>0</v>
      </c>
      <c r="O82" s="4">
        <v>-983534</v>
      </c>
      <c r="P82" t="s">
        <v>8</v>
      </c>
      <c r="Q82" t="s">
        <v>9</v>
      </c>
      <c r="R82" s="3">
        <v>46027</v>
      </c>
      <c r="S82" t="s">
        <v>16</v>
      </c>
      <c r="T82" t="s">
        <v>11</v>
      </c>
      <c r="U82" s="22">
        <f>+VLOOKUP(I82,'NCC phản hồi'!B:H,7,0)</f>
        <v>983534</v>
      </c>
      <c r="V82" s="22">
        <f t="shared" si="1"/>
        <v>0</v>
      </c>
    </row>
    <row r="83" spans="1:22" ht="14.1" customHeight="1" outlineLevel="2" x14ac:dyDescent="0.2">
      <c r="A83" s="2" t="s">
        <v>0</v>
      </c>
      <c r="B83" t="s">
        <v>294</v>
      </c>
      <c r="C83" t="s">
        <v>2</v>
      </c>
      <c r="D83" t="s">
        <v>298</v>
      </c>
      <c r="E83" t="s">
        <v>4</v>
      </c>
      <c r="F83" t="s">
        <v>5</v>
      </c>
      <c r="G83" t="s">
        <v>299</v>
      </c>
      <c r="H83" t="s">
        <v>300</v>
      </c>
      <c r="I83" s="21">
        <v>75099</v>
      </c>
      <c r="J83" s="3">
        <v>45973</v>
      </c>
      <c r="K83" s="3">
        <v>45974</v>
      </c>
      <c r="L83" s="3">
        <v>46019</v>
      </c>
      <c r="M83" t="s">
        <v>0</v>
      </c>
      <c r="N83" t="s">
        <v>0</v>
      </c>
      <c r="O83" s="4">
        <v>-3754884</v>
      </c>
      <c r="P83" t="s">
        <v>8</v>
      </c>
      <c r="Q83" t="s">
        <v>9</v>
      </c>
      <c r="R83" s="3">
        <v>46027</v>
      </c>
      <c r="S83" t="s">
        <v>16</v>
      </c>
      <c r="T83" t="s">
        <v>11</v>
      </c>
      <c r="U83" s="22">
        <f>+VLOOKUP(I83,'NCC phản hồi'!B:H,7,0)</f>
        <v>3754884</v>
      </c>
      <c r="V83" s="22">
        <f t="shared" si="1"/>
        <v>0</v>
      </c>
    </row>
    <row r="84" spans="1:22" ht="14.1" customHeight="1" outlineLevel="2" x14ac:dyDescent="0.2">
      <c r="A84" s="2" t="s">
        <v>0</v>
      </c>
      <c r="B84" t="s">
        <v>25</v>
      </c>
      <c r="C84" t="s">
        <v>2</v>
      </c>
      <c r="D84" t="s">
        <v>301</v>
      </c>
      <c r="E84" t="s">
        <v>4</v>
      </c>
      <c r="F84" t="s">
        <v>5</v>
      </c>
      <c r="G84" t="s">
        <v>302</v>
      </c>
      <c r="H84" t="s">
        <v>303</v>
      </c>
      <c r="I84" s="21">
        <v>75029</v>
      </c>
      <c r="J84" s="3">
        <v>45973</v>
      </c>
      <c r="K84" s="3">
        <v>45974</v>
      </c>
      <c r="L84" s="3">
        <v>46019</v>
      </c>
      <c r="M84" t="s">
        <v>0</v>
      </c>
      <c r="N84" t="s">
        <v>0</v>
      </c>
      <c r="O84" s="4">
        <v>-3172262</v>
      </c>
      <c r="P84" t="s">
        <v>8</v>
      </c>
      <c r="Q84" t="s">
        <v>9</v>
      </c>
      <c r="R84" s="3">
        <v>46027</v>
      </c>
      <c r="S84" t="s">
        <v>16</v>
      </c>
      <c r="T84" t="s">
        <v>11</v>
      </c>
      <c r="U84" s="22">
        <f>+VLOOKUP(I84,'NCC phản hồi'!B:H,7,0)</f>
        <v>3172262</v>
      </c>
      <c r="V84" s="22">
        <f t="shared" si="1"/>
        <v>0</v>
      </c>
    </row>
    <row r="85" spans="1:22" ht="14.1" customHeight="1" outlineLevel="2" x14ac:dyDescent="0.2">
      <c r="A85" s="2" t="s">
        <v>0</v>
      </c>
      <c r="B85" t="s">
        <v>1</v>
      </c>
      <c r="C85" t="s">
        <v>2</v>
      </c>
      <c r="D85" t="s">
        <v>304</v>
      </c>
      <c r="E85" t="s">
        <v>4</v>
      </c>
      <c r="F85" t="s">
        <v>5</v>
      </c>
      <c r="G85" t="s">
        <v>305</v>
      </c>
      <c r="H85" t="s">
        <v>306</v>
      </c>
      <c r="I85" s="21">
        <v>76017</v>
      </c>
      <c r="J85" s="3">
        <v>45974</v>
      </c>
      <c r="K85" s="3">
        <v>45975</v>
      </c>
      <c r="L85" s="3">
        <v>46020</v>
      </c>
      <c r="M85" t="s">
        <v>0</v>
      </c>
      <c r="N85" t="s">
        <v>0</v>
      </c>
      <c r="O85" s="4">
        <v>-4530298</v>
      </c>
      <c r="P85" t="s">
        <v>8</v>
      </c>
      <c r="Q85" t="s">
        <v>9</v>
      </c>
      <c r="R85" s="3">
        <v>46027</v>
      </c>
      <c r="S85" t="s">
        <v>16</v>
      </c>
      <c r="T85" t="s">
        <v>11</v>
      </c>
      <c r="U85" s="22">
        <f>+VLOOKUP(I85,'NCC phản hồi'!B:H,7,0)</f>
        <v>4530298</v>
      </c>
      <c r="V85" s="22">
        <f t="shared" si="1"/>
        <v>0</v>
      </c>
    </row>
    <row r="86" spans="1:22" ht="14.1" customHeight="1" outlineLevel="2" x14ac:dyDescent="0.2">
      <c r="A86" s="2" t="s">
        <v>0</v>
      </c>
      <c r="B86" t="s">
        <v>307</v>
      </c>
      <c r="C86" t="s">
        <v>2</v>
      </c>
      <c r="D86" t="s">
        <v>308</v>
      </c>
      <c r="E86" t="s">
        <v>4</v>
      </c>
      <c r="F86" t="s">
        <v>5</v>
      </c>
      <c r="G86" t="s">
        <v>309</v>
      </c>
      <c r="H86" t="s">
        <v>310</v>
      </c>
      <c r="I86" s="21">
        <v>76015</v>
      </c>
      <c r="J86" s="3">
        <v>45974</v>
      </c>
      <c r="K86" s="3">
        <v>45975</v>
      </c>
      <c r="L86" s="3">
        <v>46020</v>
      </c>
      <c r="M86" t="s">
        <v>0</v>
      </c>
      <c r="N86" t="s">
        <v>0</v>
      </c>
      <c r="O86" s="4">
        <v>-983534</v>
      </c>
      <c r="P86" t="s">
        <v>8</v>
      </c>
      <c r="Q86" t="s">
        <v>9</v>
      </c>
      <c r="R86" s="3">
        <v>46027</v>
      </c>
      <c r="S86" t="s">
        <v>16</v>
      </c>
      <c r="T86" t="s">
        <v>11</v>
      </c>
      <c r="U86" s="22">
        <f>+VLOOKUP(I86,'NCC phản hồi'!B:H,7,0)</f>
        <v>983534</v>
      </c>
      <c r="V86" s="22">
        <f t="shared" si="1"/>
        <v>0</v>
      </c>
    </row>
    <row r="87" spans="1:22" ht="14.1" customHeight="1" outlineLevel="2" x14ac:dyDescent="0.2">
      <c r="A87" s="2" t="s">
        <v>0</v>
      </c>
      <c r="B87" t="s">
        <v>307</v>
      </c>
      <c r="C87" t="s">
        <v>2</v>
      </c>
      <c r="D87" t="s">
        <v>311</v>
      </c>
      <c r="E87" t="s">
        <v>4</v>
      </c>
      <c r="F87" t="s">
        <v>5</v>
      </c>
      <c r="G87" t="s">
        <v>312</v>
      </c>
      <c r="H87" t="s">
        <v>313</v>
      </c>
      <c r="I87" s="21">
        <v>76016</v>
      </c>
      <c r="J87" s="3">
        <v>45974</v>
      </c>
      <c r="K87" s="3">
        <v>45975</v>
      </c>
      <c r="L87" s="3">
        <v>46020</v>
      </c>
      <c r="M87" t="s">
        <v>0</v>
      </c>
      <c r="N87" t="s">
        <v>0</v>
      </c>
      <c r="O87" s="4">
        <v>-3034856</v>
      </c>
      <c r="P87" t="s">
        <v>8</v>
      </c>
      <c r="Q87" t="s">
        <v>9</v>
      </c>
      <c r="R87" s="3">
        <v>46027</v>
      </c>
      <c r="S87" t="s">
        <v>16</v>
      </c>
      <c r="T87" t="s">
        <v>11</v>
      </c>
      <c r="U87" s="22">
        <f>+VLOOKUP(I87,'NCC phản hồi'!B:H,7,0)</f>
        <v>3034856</v>
      </c>
      <c r="V87" s="22">
        <f t="shared" si="1"/>
        <v>0</v>
      </c>
    </row>
    <row r="88" spans="1:22" ht="14.1" customHeight="1" outlineLevel="2" x14ac:dyDescent="0.2">
      <c r="A88" s="2" t="s">
        <v>0</v>
      </c>
      <c r="B88" t="s">
        <v>67</v>
      </c>
      <c r="C88" t="s">
        <v>2</v>
      </c>
      <c r="D88" t="s">
        <v>314</v>
      </c>
      <c r="E88" t="s">
        <v>4</v>
      </c>
      <c r="F88" t="s">
        <v>5</v>
      </c>
      <c r="G88" t="s">
        <v>315</v>
      </c>
      <c r="H88" t="s">
        <v>316</v>
      </c>
      <c r="I88" s="21">
        <v>76018</v>
      </c>
      <c r="J88" s="3">
        <v>45974</v>
      </c>
      <c r="K88" s="3">
        <v>45976</v>
      </c>
      <c r="L88" s="3">
        <v>46021</v>
      </c>
      <c r="M88" t="s">
        <v>0</v>
      </c>
      <c r="N88" t="s">
        <v>0</v>
      </c>
      <c r="O88" s="4">
        <v>-1967069</v>
      </c>
      <c r="P88" t="s">
        <v>8</v>
      </c>
      <c r="Q88" t="s">
        <v>9</v>
      </c>
      <c r="R88" s="3">
        <v>46027</v>
      </c>
      <c r="S88" t="s">
        <v>16</v>
      </c>
      <c r="T88" t="s">
        <v>11</v>
      </c>
      <c r="U88" s="22">
        <f>+VLOOKUP(I88,'NCC phản hồi'!B:H,7,0)</f>
        <v>1967069</v>
      </c>
      <c r="V88" s="22">
        <f t="shared" si="1"/>
        <v>0</v>
      </c>
    </row>
    <row r="89" spans="1:22" ht="14.1" customHeight="1" outlineLevel="2" x14ac:dyDescent="0.2">
      <c r="A89" s="2" t="s">
        <v>0</v>
      </c>
      <c r="B89" t="s">
        <v>194</v>
      </c>
      <c r="C89" t="s">
        <v>2</v>
      </c>
      <c r="D89" t="s">
        <v>317</v>
      </c>
      <c r="E89" t="s">
        <v>4</v>
      </c>
      <c r="F89" t="s">
        <v>5</v>
      </c>
      <c r="G89" t="s">
        <v>318</v>
      </c>
      <c r="H89" t="s">
        <v>319</v>
      </c>
      <c r="I89" s="21">
        <v>76020</v>
      </c>
      <c r="J89" s="3">
        <v>45974</v>
      </c>
      <c r="K89" s="3">
        <v>45976</v>
      </c>
      <c r="L89" s="3">
        <v>46021</v>
      </c>
      <c r="M89" t="s">
        <v>0</v>
      </c>
      <c r="N89" t="s">
        <v>0</v>
      </c>
      <c r="O89" s="4">
        <v>-2516512</v>
      </c>
      <c r="P89" t="s">
        <v>8</v>
      </c>
      <c r="Q89" t="s">
        <v>9</v>
      </c>
      <c r="R89" s="3">
        <v>46027</v>
      </c>
      <c r="S89" t="s">
        <v>16</v>
      </c>
      <c r="T89" t="s">
        <v>11</v>
      </c>
      <c r="U89" s="22">
        <f>+VLOOKUP(I89,'NCC phản hồi'!B:H,7,0)</f>
        <v>2516512</v>
      </c>
      <c r="V89" s="22">
        <f t="shared" si="1"/>
        <v>0</v>
      </c>
    </row>
    <row r="90" spans="1:22" ht="14.1" customHeight="1" outlineLevel="2" x14ac:dyDescent="0.2">
      <c r="A90" s="2" t="s">
        <v>0</v>
      </c>
      <c r="B90" t="s">
        <v>32</v>
      </c>
      <c r="C90" t="s">
        <v>2</v>
      </c>
      <c r="D90" t="s">
        <v>320</v>
      </c>
      <c r="E90" t="s">
        <v>4</v>
      </c>
      <c r="F90" t="s">
        <v>5</v>
      </c>
      <c r="G90" t="s">
        <v>321</v>
      </c>
      <c r="H90" t="s">
        <v>322</v>
      </c>
      <c r="I90" s="21">
        <v>76021</v>
      </c>
      <c r="J90" s="3">
        <v>45974</v>
      </c>
      <c r="K90" s="3">
        <v>45976</v>
      </c>
      <c r="L90" s="3">
        <v>46021</v>
      </c>
      <c r="M90" t="s">
        <v>0</v>
      </c>
      <c r="N90" t="s">
        <v>0</v>
      </c>
      <c r="O90" s="4">
        <v>-1967069</v>
      </c>
      <c r="P90" t="s">
        <v>8</v>
      </c>
      <c r="Q90" t="s">
        <v>9</v>
      </c>
      <c r="R90" s="3">
        <v>46027</v>
      </c>
      <c r="S90" t="s">
        <v>16</v>
      </c>
      <c r="T90" t="s">
        <v>11</v>
      </c>
      <c r="U90" s="22">
        <f>+VLOOKUP(I90,'NCC phản hồi'!B:H,7,0)</f>
        <v>1967069</v>
      </c>
      <c r="V90" s="22">
        <f t="shared" si="1"/>
        <v>0</v>
      </c>
    </row>
    <row r="91" spans="1:22" ht="14.1" customHeight="1" outlineLevel="2" x14ac:dyDescent="0.2">
      <c r="A91" s="2" t="s">
        <v>0</v>
      </c>
      <c r="B91" t="s">
        <v>67</v>
      </c>
      <c r="C91" t="s">
        <v>2</v>
      </c>
      <c r="D91" t="s">
        <v>323</v>
      </c>
      <c r="E91" t="s">
        <v>4</v>
      </c>
      <c r="F91" t="s">
        <v>5</v>
      </c>
      <c r="G91" t="s">
        <v>324</v>
      </c>
      <c r="H91" t="s">
        <v>325</v>
      </c>
      <c r="I91" s="21">
        <v>76019</v>
      </c>
      <c r="J91" s="3">
        <v>45974</v>
      </c>
      <c r="K91" s="3">
        <v>45976</v>
      </c>
      <c r="L91" s="3">
        <v>46021</v>
      </c>
      <c r="M91" t="s">
        <v>0</v>
      </c>
      <c r="N91" t="s">
        <v>0</v>
      </c>
      <c r="O91" s="4">
        <v>-5367756</v>
      </c>
      <c r="P91" t="s">
        <v>8</v>
      </c>
      <c r="Q91" t="s">
        <v>9</v>
      </c>
      <c r="R91" s="3">
        <v>46027</v>
      </c>
      <c r="S91" t="s">
        <v>16</v>
      </c>
      <c r="T91" t="s">
        <v>11</v>
      </c>
      <c r="U91" s="22">
        <f>+VLOOKUP(I91,'NCC phản hồi'!B:H,7,0)</f>
        <v>5367756</v>
      </c>
      <c r="V91" s="22">
        <f t="shared" si="1"/>
        <v>0</v>
      </c>
    </row>
    <row r="92" spans="1:22" ht="14.1" customHeight="1" outlineLevel="2" x14ac:dyDescent="0.2">
      <c r="A92" s="2" t="s">
        <v>0</v>
      </c>
      <c r="B92" t="s">
        <v>184</v>
      </c>
      <c r="C92" t="s">
        <v>2</v>
      </c>
      <c r="D92" t="s">
        <v>326</v>
      </c>
      <c r="E92" t="s">
        <v>4</v>
      </c>
      <c r="F92" t="s">
        <v>5</v>
      </c>
      <c r="G92" t="s">
        <v>327</v>
      </c>
      <c r="H92" t="s">
        <v>328</v>
      </c>
      <c r="I92" s="21">
        <v>76022</v>
      </c>
      <c r="J92" s="3">
        <v>45974</v>
      </c>
      <c r="K92" s="3">
        <v>45977</v>
      </c>
      <c r="L92" s="3">
        <v>46022</v>
      </c>
      <c r="M92" t="s">
        <v>0</v>
      </c>
      <c r="N92" t="s">
        <v>0</v>
      </c>
      <c r="O92" s="4">
        <v>-983534</v>
      </c>
      <c r="P92" t="s">
        <v>8</v>
      </c>
      <c r="Q92" t="s">
        <v>9</v>
      </c>
      <c r="R92" s="3">
        <v>46027</v>
      </c>
      <c r="S92" t="s">
        <v>16</v>
      </c>
      <c r="T92" t="s">
        <v>11</v>
      </c>
      <c r="U92" s="22">
        <f>+VLOOKUP(I92,'NCC phản hồi'!B:H,7,0)</f>
        <v>983534</v>
      </c>
      <c r="V92" s="22">
        <f t="shared" si="1"/>
        <v>0</v>
      </c>
    </row>
    <row r="93" spans="1:22" ht="14.1" customHeight="1" outlineLevel="2" x14ac:dyDescent="0.2">
      <c r="A93" s="2" t="s">
        <v>0</v>
      </c>
      <c r="B93" t="s">
        <v>329</v>
      </c>
      <c r="C93" t="s">
        <v>2</v>
      </c>
      <c r="D93" t="s">
        <v>330</v>
      </c>
      <c r="E93" t="s">
        <v>4</v>
      </c>
      <c r="F93" t="s">
        <v>5</v>
      </c>
      <c r="G93" t="s">
        <v>331</v>
      </c>
      <c r="H93" t="s">
        <v>332</v>
      </c>
      <c r="I93" s="21">
        <v>76030</v>
      </c>
      <c r="J93" s="3">
        <v>45975</v>
      </c>
      <c r="K93" s="3">
        <v>45975</v>
      </c>
      <c r="L93" s="3">
        <v>46020</v>
      </c>
      <c r="M93" t="s">
        <v>0</v>
      </c>
      <c r="N93" t="s">
        <v>0</v>
      </c>
      <c r="O93" s="4">
        <v>-4255157</v>
      </c>
      <c r="P93" t="s">
        <v>8</v>
      </c>
      <c r="Q93" t="s">
        <v>9</v>
      </c>
      <c r="R93" s="3">
        <v>46027</v>
      </c>
      <c r="S93" t="s">
        <v>16</v>
      </c>
      <c r="T93" t="s">
        <v>11</v>
      </c>
      <c r="U93" s="22">
        <f>+VLOOKUP(I93,'NCC phản hồi'!B:H,7,0)</f>
        <v>4255157</v>
      </c>
      <c r="V93" s="22">
        <f t="shared" si="1"/>
        <v>0</v>
      </c>
    </row>
    <row r="94" spans="1:22" ht="14.1" customHeight="1" outlineLevel="2" x14ac:dyDescent="0.2">
      <c r="A94" s="2" t="s">
        <v>0</v>
      </c>
      <c r="B94" t="s">
        <v>145</v>
      </c>
      <c r="C94" t="s">
        <v>2</v>
      </c>
      <c r="D94" t="s">
        <v>333</v>
      </c>
      <c r="E94" t="s">
        <v>4</v>
      </c>
      <c r="F94" t="s">
        <v>5</v>
      </c>
      <c r="G94" t="s">
        <v>334</v>
      </c>
      <c r="H94" t="s">
        <v>335</v>
      </c>
      <c r="I94" s="21">
        <v>76039</v>
      </c>
      <c r="J94" s="3">
        <v>45975</v>
      </c>
      <c r="K94" s="3">
        <v>45976</v>
      </c>
      <c r="L94" s="3">
        <v>46021</v>
      </c>
      <c r="M94" t="s">
        <v>0</v>
      </c>
      <c r="N94" t="s">
        <v>0</v>
      </c>
      <c r="O94" s="4">
        <v>-983534</v>
      </c>
      <c r="P94" t="s">
        <v>8</v>
      </c>
      <c r="Q94" t="s">
        <v>9</v>
      </c>
      <c r="R94" s="3">
        <v>46027</v>
      </c>
      <c r="S94" t="s">
        <v>16</v>
      </c>
      <c r="T94" t="s">
        <v>11</v>
      </c>
      <c r="U94" s="22">
        <f>+VLOOKUP(I94,'NCC phản hồi'!B:H,7,0)</f>
        <v>983534</v>
      </c>
      <c r="V94" s="22">
        <f t="shared" si="1"/>
        <v>0</v>
      </c>
    </row>
    <row r="95" spans="1:22" ht="14.1" customHeight="1" outlineLevel="2" x14ac:dyDescent="0.2">
      <c r="A95" s="2" t="s">
        <v>0</v>
      </c>
      <c r="B95" t="s">
        <v>145</v>
      </c>
      <c r="C95" t="s">
        <v>2</v>
      </c>
      <c r="D95" t="s">
        <v>336</v>
      </c>
      <c r="E95" t="s">
        <v>4</v>
      </c>
      <c r="F95" t="s">
        <v>5</v>
      </c>
      <c r="G95" t="s">
        <v>337</v>
      </c>
      <c r="H95" t="s">
        <v>338</v>
      </c>
      <c r="I95" s="21">
        <v>76040</v>
      </c>
      <c r="J95" s="3">
        <v>45975</v>
      </c>
      <c r="K95" s="3">
        <v>45976</v>
      </c>
      <c r="L95" s="3">
        <v>46021</v>
      </c>
      <c r="M95" t="s">
        <v>0</v>
      </c>
      <c r="N95" t="s">
        <v>0</v>
      </c>
      <c r="O95" s="4">
        <v>-1454311</v>
      </c>
      <c r="P95" t="s">
        <v>8</v>
      </c>
      <c r="Q95" t="s">
        <v>9</v>
      </c>
      <c r="R95" s="3">
        <v>46027</v>
      </c>
      <c r="S95" t="s">
        <v>16</v>
      </c>
      <c r="T95" t="s">
        <v>11</v>
      </c>
      <c r="U95" s="22">
        <f>+VLOOKUP(I95,'NCC phản hồi'!B:H,7,0)</f>
        <v>1454311</v>
      </c>
      <c r="V95" s="22">
        <f t="shared" si="1"/>
        <v>0</v>
      </c>
    </row>
    <row r="96" spans="1:22" ht="14.1" customHeight="1" outlineLevel="2" x14ac:dyDescent="0.2">
      <c r="A96" s="2" t="s">
        <v>0</v>
      </c>
      <c r="B96" t="s">
        <v>25</v>
      </c>
      <c r="C96" t="s">
        <v>2</v>
      </c>
      <c r="D96" t="s">
        <v>339</v>
      </c>
      <c r="E96" t="s">
        <v>4</v>
      </c>
      <c r="F96" t="s">
        <v>5</v>
      </c>
      <c r="G96" t="s">
        <v>340</v>
      </c>
      <c r="H96" t="s">
        <v>341</v>
      </c>
      <c r="I96" s="21">
        <v>76637</v>
      </c>
      <c r="J96" s="3">
        <v>45975</v>
      </c>
      <c r="K96" s="3">
        <v>45979</v>
      </c>
      <c r="L96" s="3">
        <v>46024</v>
      </c>
      <c r="M96" t="s">
        <v>0</v>
      </c>
      <c r="N96" t="s">
        <v>0</v>
      </c>
      <c r="O96" s="4">
        <v>-216791</v>
      </c>
      <c r="P96" t="s">
        <v>8</v>
      </c>
      <c r="Q96" t="s">
        <v>9</v>
      </c>
      <c r="R96" s="3">
        <v>46027</v>
      </c>
      <c r="S96" t="s">
        <v>16</v>
      </c>
      <c r="T96" t="s">
        <v>11</v>
      </c>
      <c r="U96" s="22">
        <f>+VLOOKUP(I96,'NCC phản hồi'!B:H,7,0)</f>
        <v>216791</v>
      </c>
      <c r="V96" s="22">
        <f t="shared" si="1"/>
        <v>0</v>
      </c>
    </row>
    <row r="97" spans="1:22" ht="14.1" customHeight="1" outlineLevel="2" x14ac:dyDescent="0.2">
      <c r="A97" s="2" t="s">
        <v>0</v>
      </c>
      <c r="B97" t="s">
        <v>342</v>
      </c>
      <c r="C97" t="s">
        <v>2</v>
      </c>
      <c r="D97" t="s">
        <v>343</v>
      </c>
      <c r="E97" t="s">
        <v>4</v>
      </c>
      <c r="F97" t="s">
        <v>5</v>
      </c>
      <c r="G97" t="s">
        <v>344</v>
      </c>
      <c r="H97" t="s">
        <v>345</v>
      </c>
      <c r="I97" s="21">
        <v>76673</v>
      </c>
      <c r="J97" s="3">
        <v>45976</v>
      </c>
      <c r="K97" s="3">
        <v>45976</v>
      </c>
      <c r="L97" s="3">
        <v>46021</v>
      </c>
      <c r="M97" t="s">
        <v>0</v>
      </c>
      <c r="N97" t="s">
        <v>0</v>
      </c>
      <c r="O97" s="4">
        <v>-1802922</v>
      </c>
      <c r="P97" t="s">
        <v>8</v>
      </c>
      <c r="Q97" t="s">
        <v>9</v>
      </c>
      <c r="R97" s="3">
        <v>46027</v>
      </c>
      <c r="S97" t="s">
        <v>16</v>
      </c>
      <c r="T97" t="s">
        <v>11</v>
      </c>
      <c r="U97" s="22">
        <f>+VLOOKUP(I97,'NCC phản hồi'!B:H,7,0)</f>
        <v>1802922</v>
      </c>
      <c r="V97" s="22">
        <f t="shared" si="1"/>
        <v>0</v>
      </c>
    </row>
    <row r="98" spans="1:22" ht="14.1" customHeight="1" outlineLevel="2" x14ac:dyDescent="0.2">
      <c r="A98" s="2" t="s">
        <v>0</v>
      </c>
      <c r="B98" t="s">
        <v>126</v>
      </c>
      <c r="C98" t="s">
        <v>2</v>
      </c>
      <c r="D98" t="s">
        <v>346</v>
      </c>
      <c r="E98" t="s">
        <v>4</v>
      </c>
      <c r="F98" t="s">
        <v>5</v>
      </c>
      <c r="G98" t="s">
        <v>347</v>
      </c>
      <c r="H98" t="s">
        <v>348</v>
      </c>
      <c r="I98" s="21">
        <v>76676</v>
      </c>
      <c r="J98" s="3">
        <v>45976</v>
      </c>
      <c r="K98" s="3">
        <v>45976</v>
      </c>
      <c r="L98" s="3">
        <v>46021</v>
      </c>
      <c r="M98" t="s">
        <v>0</v>
      </c>
      <c r="N98" t="s">
        <v>0</v>
      </c>
      <c r="O98" s="4">
        <v>-983534</v>
      </c>
      <c r="P98" t="s">
        <v>8</v>
      </c>
      <c r="Q98" t="s">
        <v>9</v>
      </c>
      <c r="R98" s="3">
        <v>46027</v>
      </c>
      <c r="S98" t="s">
        <v>16</v>
      </c>
      <c r="T98" t="s">
        <v>11</v>
      </c>
      <c r="U98" s="22">
        <f>+VLOOKUP(I98,'NCC phản hồi'!B:H,7,0)</f>
        <v>983534</v>
      </c>
      <c r="V98" s="22">
        <f t="shared" si="1"/>
        <v>0</v>
      </c>
    </row>
    <row r="99" spans="1:22" ht="14.1" customHeight="1" outlineLevel="2" x14ac:dyDescent="0.2">
      <c r="A99" s="2" t="s">
        <v>0</v>
      </c>
      <c r="B99" t="s">
        <v>342</v>
      </c>
      <c r="C99" t="s">
        <v>2</v>
      </c>
      <c r="D99" t="s">
        <v>349</v>
      </c>
      <c r="E99" t="s">
        <v>4</v>
      </c>
      <c r="F99" t="s">
        <v>5</v>
      </c>
      <c r="G99" t="s">
        <v>350</v>
      </c>
      <c r="H99" t="s">
        <v>351</v>
      </c>
      <c r="I99" s="21">
        <v>76674</v>
      </c>
      <c r="J99" s="3">
        <v>45976</v>
      </c>
      <c r="K99" s="3">
        <v>45976</v>
      </c>
      <c r="L99" s="3">
        <v>46021</v>
      </c>
      <c r="M99" t="s">
        <v>0</v>
      </c>
      <c r="N99" t="s">
        <v>0</v>
      </c>
      <c r="O99" s="4">
        <v>-983534</v>
      </c>
      <c r="P99" t="s">
        <v>8</v>
      </c>
      <c r="Q99" t="s">
        <v>9</v>
      </c>
      <c r="R99" s="3">
        <v>46027</v>
      </c>
      <c r="S99" t="s">
        <v>16</v>
      </c>
      <c r="T99" t="s">
        <v>11</v>
      </c>
      <c r="U99" s="22">
        <f>+VLOOKUP(I99,'NCC phản hồi'!B:H,7,0)</f>
        <v>983534</v>
      </c>
      <c r="V99" s="22">
        <f t="shared" si="1"/>
        <v>0</v>
      </c>
    </row>
    <row r="100" spans="1:22" ht="14.1" customHeight="1" outlineLevel="2" x14ac:dyDescent="0.2">
      <c r="A100" s="2" t="s">
        <v>0</v>
      </c>
      <c r="B100" t="s">
        <v>352</v>
      </c>
      <c r="C100" t="s">
        <v>2</v>
      </c>
      <c r="D100" t="s">
        <v>353</v>
      </c>
      <c r="E100" t="s">
        <v>4</v>
      </c>
      <c r="F100" t="s">
        <v>5</v>
      </c>
      <c r="G100" t="s">
        <v>354</v>
      </c>
      <c r="H100" t="s">
        <v>355</v>
      </c>
      <c r="I100" s="21">
        <v>76683</v>
      </c>
      <c r="J100" s="3">
        <v>45976</v>
      </c>
      <c r="K100" s="3">
        <v>45978</v>
      </c>
      <c r="L100" s="3">
        <v>46023</v>
      </c>
      <c r="M100" t="s">
        <v>0</v>
      </c>
      <c r="N100" t="s">
        <v>0</v>
      </c>
      <c r="O100" s="4">
        <v>-983534</v>
      </c>
      <c r="P100" t="s">
        <v>8</v>
      </c>
      <c r="Q100" t="s">
        <v>9</v>
      </c>
      <c r="R100" s="3">
        <v>46027</v>
      </c>
      <c r="S100" t="s">
        <v>16</v>
      </c>
      <c r="T100" t="s">
        <v>11</v>
      </c>
      <c r="U100" s="22">
        <f>+VLOOKUP(I100,'NCC phản hồi'!B:H,7,0)</f>
        <v>983534</v>
      </c>
      <c r="V100" s="22">
        <f t="shared" si="1"/>
        <v>0</v>
      </c>
    </row>
    <row r="101" spans="1:22" ht="14.1" customHeight="1" outlineLevel="2" x14ac:dyDescent="0.2">
      <c r="A101" s="2" t="s">
        <v>0</v>
      </c>
      <c r="B101" t="s">
        <v>352</v>
      </c>
      <c r="C101" t="s">
        <v>2</v>
      </c>
      <c r="D101" t="s">
        <v>356</v>
      </c>
      <c r="E101" t="s">
        <v>4</v>
      </c>
      <c r="F101" t="s">
        <v>5</v>
      </c>
      <c r="G101" t="s">
        <v>357</v>
      </c>
      <c r="H101" t="s">
        <v>358</v>
      </c>
      <c r="I101" s="21">
        <v>76682</v>
      </c>
      <c r="J101" s="3">
        <v>45976</v>
      </c>
      <c r="K101" s="3">
        <v>45978</v>
      </c>
      <c r="L101" s="3">
        <v>46023</v>
      </c>
      <c r="M101" t="s">
        <v>0</v>
      </c>
      <c r="N101" t="s">
        <v>0</v>
      </c>
      <c r="O101" s="4">
        <v>-1696226</v>
      </c>
      <c r="P101" t="s">
        <v>8</v>
      </c>
      <c r="Q101" t="s">
        <v>9</v>
      </c>
      <c r="R101" s="3">
        <v>46027</v>
      </c>
      <c r="S101" t="s">
        <v>16</v>
      </c>
      <c r="T101" t="s">
        <v>11</v>
      </c>
      <c r="U101" s="22">
        <f>+VLOOKUP(I101,'NCC phản hồi'!B:H,7,0)</f>
        <v>1696226</v>
      </c>
      <c r="V101" s="22">
        <f t="shared" si="1"/>
        <v>0</v>
      </c>
    </row>
    <row r="102" spans="1:22" ht="14.1" customHeight="1" outlineLevel="2" x14ac:dyDescent="0.2">
      <c r="A102" s="2" t="s">
        <v>0</v>
      </c>
      <c r="B102" t="s">
        <v>359</v>
      </c>
      <c r="C102" t="s">
        <v>2</v>
      </c>
      <c r="D102" t="s">
        <v>360</v>
      </c>
      <c r="E102" t="s">
        <v>4</v>
      </c>
      <c r="F102" t="s">
        <v>5</v>
      </c>
      <c r="G102" t="s">
        <v>361</v>
      </c>
      <c r="H102" t="s">
        <v>362</v>
      </c>
      <c r="I102" s="21">
        <v>76652</v>
      </c>
      <c r="J102" s="3">
        <v>45976</v>
      </c>
      <c r="K102" s="3">
        <v>45976</v>
      </c>
      <c r="L102" s="3">
        <v>46021</v>
      </c>
      <c r="M102" t="s">
        <v>0</v>
      </c>
      <c r="N102" t="s">
        <v>0</v>
      </c>
      <c r="O102" s="4">
        <v>-4105266</v>
      </c>
      <c r="P102" t="s">
        <v>8</v>
      </c>
      <c r="Q102" t="s">
        <v>9</v>
      </c>
      <c r="R102" s="3">
        <v>46027</v>
      </c>
      <c r="S102" t="s">
        <v>16</v>
      </c>
      <c r="T102" t="s">
        <v>11</v>
      </c>
      <c r="U102" s="22">
        <f>+VLOOKUP(I102,'NCC phản hồi'!B:H,7,0)</f>
        <v>4105266</v>
      </c>
      <c r="V102" s="22">
        <f t="shared" si="1"/>
        <v>0</v>
      </c>
    </row>
    <row r="103" spans="1:22" ht="14.1" customHeight="1" outlineLevel="2" x14ac:dyDescent="0.2">
      <c r="A103" s="2" t="s">
        <v>0</v>
      </c>
      <c r="B103" t="s">
        <v>363</v>
      </c>
      <c r="C103" t="s">
        <v>2</v>
      </c>
      <c r="D103" t="s">
        <v>364</v>
      </c>
      <c r="E103" t="s">
        <v>4</v>
      </c>
      <c r="F103" t="s">
        <v>5</v>
      </c>
      <c r="G103" t="s">
        <v>365</v>
      </c>
      <c r="H103" t="s">
        <v>366</v>
      </c>
      <c r="I103" s="21">
        <v>76695</v>
      </c>
      <c r="J103" s="3">
        <v>45976</v>
      </c>
      <c r="K103" s="3">
        <v>45976</v>
      </c>
      <c r="L103" s="3">
        <v>46021</v>
      </c>
      <c r="M103" t="s">
        <v>0</v>
      </c>
      <c r="N103" t="s">
        <v>0</v>
      </c>
      <c r="O103" s="4">
        <v>-2427691</v>
      </c>
      <c r="P103" t="s">
        <v>8</v>
      </c>
      <c r="Q103" t="s">
        <v>9</v>
      </c>
      <c r="R103" s="3">
        <v>46027</v>
      </c>
      <c r="S103" t="s">
        <v>16</v>
      </c>
      <c r="T103" t="s">
        <v>11</v>
      </c>
      <c r="U103" s="22">
        <f>+VLOOKUP(I103,'NCC phản hồi'!B:H,7,0)</f>
        <v>2427691</v>
      </c>
      <c r="V103" s="22">
        <f t="shared" si="1"/>
        <v>0</v>
      </c>
    </row>
    <row r="104" spans="1:22" ht="14.1" customHeight="1" outlineLevel="2" x14ac:dyDescent="0.2">
      <c r="A104" s="2" t="s">
        <v>0</v>
      </c>
      <c r="B104" t="s">
        <v>367</v>
      </c>
      <c r="C104" t="s">
        <v>2</v>
      </c>
      <c r="D104" t="s">
        <v>368</v>
      </c>
      <c r="E104" t="s">
        <v>4</v>
      </c>
      <c r="F104" t="s">
        <v>5</v>
      </c>
      <c r="G104" t="s">
        <v>369</v>
      </c>
      <c r="H104" t="s">
        <v>370</v>
      </c>
      <c r="I104" s="21">
        <v>76734</v>
      </c>
      <c r="J104" s="3">
        <v>45978</v>
      </c>
      <c r="K104" s="3">
        <v>45978</v>
      </c>
      <c r="L104" s="3">
        <v>46023</v>
      </c>
      <c r="M104" t="s">
        <v>0</v>
      </c>
      <c r="N104" t="s">
        <v>0</v>
      </c>
      <c r="O104" s="4">
        <v>-1802922</v>
      </c>
      <c r="P104" t="s">
        <v>8</v>
      </c>
      <c r="Q104" t="s">
        <v>9</v>
      </c>
      <c r="R104" s="3">
        <v>46027</v>
      </c>
      <c r="S104" t="s">
        <v>16</v>
      </c>
      <c r="T104" t="s">
        <v>11</v>
      </c>
      <c r="U104" s="22">
        <f>+VLOOKUP(I104,'NCC phản hồi'!B:H,7,0)</f>
        <v>1802922</v>
      </c>
      <c r="V104" s="22">
        <f t="shared" si="1"/>
        <v>0</v>
      </c>
    </row>
    <row r="105" spans="1:22" ht="14.1" customHeight="1" outlineLevel="2" x14ac:dyDescent="0.2">
      <c r="A105" s="2" t="s">
        <v>0</v>
      </c>
      <c r="B105" t="s">
        <v>367</v>
      </c>
      <c r="C105" t="s">
        <v>2</v>
      </c>
      <c r="D105" t="s">
        <v>371</v>
      </c>
      <c r="E105" t="s">
        <v>4</v>
      </c>
      <c r="F105" t="s">
        <v>5</v>
      </c>
      <c r="G105" t="s">
        <v>372</v>
      </c>
      <c r="H105" t="s">
        <v>373</v>
      </c>
      <c r="I105" s="21">
        <v>76735</v>
      </c>
      <c r="J105" s="3">
        <v>45978</v>
      </c>
      <c r="K105" s="3">
        <v>45978</v>
      </c>
      <c r="L105" s="3">
        <v>46023</v>
      </c>
      <c r="M105" t="s">
        <v>0</v>
      </c>
      <c r="N105" t="s">
        <v>0</v>
      </c>
      <c r="O105" s="4">
        <v>-1237520</v>
      </c>
      <c r="P105" t="s">
        <v>8</v>
      </c>
      <c r="Q105" t="s">
        <v>9</v>
      </c>
      <c r="R105" s="3">
        <v>46027</v>
      </c>
      <c r="S105" t="s">
        <v>16</v>
      </c>
      <c r="T105" t="s">
        <v>11</v>
      </c>
      <c r="U105" s="22">
        <f>+VLOOKUP(I105,'NCC phản hồi'!B:H,7,0)</f>
        <v>1237520</v>
      </c>
      <c r="V105" s="22">
        <f t="shared" si="1"/>
        <v>0</v>
      </c>
    </row>
    <row r="106" spans="1:22" ht="14.1" customHeight="1" outlineLevel="2" x14ac:dyDescent="0.2">
      <c r="A106" s="2" t="s">
        <v>0</v>
      </c>
      <c r="B106" t="s">
        <v>160</v>
      </c>
      <c r="C106" t="s">
        <v>2</v>
      </c>
      <c r="D106" t="s">
        <v>374</v>
      </c>
      <c r="E106" t="s">
        <v>4</v>
      </c>
      <c r="F106" t="s">
        <v>5</v>
      </c>
      <c r="G106" t="s">
        <v>375</v>
      </c>
      <c r="H106" t="s">
        <v>376</v>
      </c>
      <c r="I106" s="21">
        <v>76772</v>
      </c>
      <c r="J106" s="3">
        <v>45978</v>
      </c>
      <c r="K106" s="3">
        <v>45979</v>
      </c>
      <c r="L106" s="3">
        <v>46024</v>
      </c>
      <c r="M106" t="s">
        <v>0</v>
      </c>
      <c r="N106" t="s">
        <v>0</v>
      </c>
      <c r="O106" s="4">
        <v>-1841314</v>
      </c>
      <c r="P106" t="s">
        <v>8</v>
      </c>
      <c r="Q106" t="s">
        <v>9</v>
      </c>
      <c r="R106" s="3">
        <v>46027</v>
      </c>
      <c r="S106" t="s">
        <v>16</v>
      </c>
      <c r="T106" t="s">
        <v>11</v>
      </c>
      <c r="U106" s="22">
        <f>+VLOOKUP(I106,'NCC phản hồi'!B:H,7,0)</f>
        <v>1841314</v>
      </c>
      <c r="V106" s="22">
        <f t="shared" si="1"/>
        <v>0</v>
      </c>
    </row>
    <row r="107" spans="1:22" ht="14.1" customHeight="1" outlineLevel="2" x14ac:dyDescent="0.2">
      <c r="A107" s="2" t="s">
        <v>0</v>
      </c>
      <c r="B107" t="s">
        <v>377</v>
      </c>
      <c r="C107" t="s">
        <v>2</v>
      </c>
      <c r="D107" t="s">
        <v>378</v>
      </c>
      <c r="E107" t="s">
        <v>4</v>
      </c>
      <c r="F107" t="s">
        <v>5</v>
      </c>
      <c r="G107" t="s">
        <v>379</v>
      </c>
      <c r="H107" t="s">
        <v>380</v>
      </c>
      <c r="I107" s="21">
        <v>76786</v>
      </c>
      <c r="J107" s="3">
        <v>45978</v>
      </c>
      <c r="K107" s="3">
        <v>45980</v>
      </c>
      <c r="L107" s="3">
        <v>46025</v>
      </c>
      <c r="M107" t="s">
        <v>0</v>
      </c>
      <c r="N107" t="s">
        <v>0</v>
      </c>
      <c r="O107" s="4">
        <v>-1967069</v>
      </c>
      <c r="P107" t="s">
        <v>8</v>
      </c>
      <c r="Q107" t="s">
        <v>9</v>
      </c>
      <c r="R107" s="3">
        <v>46027</v>
      </c>
      <c r="S107" t="s">
        <v>16</v>
      </c>
      <c r="T107" t="s">
        <v>11</v>
      </c>
      <c r="U107" s="22">
        <f>+VLOOKUP(I107,'NCC phản hồi'!B:H,7,0)</f>
        <v>1967069</v>
      </c>
      <c r="V107" s="22">
        <f t="shared" si="1"/>
        <v>0</v>
      </c>
    </row>
    <row r="108" spans="1:22" ht="14.1" customHeight="1" outlineLevel="2" x14ac:dyDescent="0.2">
      <c r="A108" s="2" t="s">
        <v>0</v>
      </c>
      <c r="B108" t="s">
        <v>75</v>
      </c>
      <c r="C108" t="s">
        <v>2</v>
      </c>
      <c r="D108" t="s">
        <v>381</v>
      </c>
      <c r="E108" t="s">
        <v>4</v>
      </c>
      <c r="F108" t="s">
        <v>5</v>
      </c>
      <c r="G108" t="s">
        <v>382</v>
      </c>
      <c r="H108" t="s">
        <v>383</v>
      </c>
      <c r="I108" s="21">
        <v>76780</v>
      </c>
      <c r="J108" s="3">
        <v>45978</v>
      </c>
      <c r="K108" s="3">
        <v>45980</v>
      </c>
      <c r="L108" s="3">
        <v>46025</v>
      </c>
      <c r="M108" t="s">
        <v>0</v>
      </c>
      <c r="N108" t="s">
        <v>0</v>
      </c>
      <c r="O108" s="4">
        <v>-2617440</v>
      </c>
      <c r="P108" t="s">
        <v>8</v>
      </c>
      <c r="Q108" t="s">
        <v>9</v>
      </c>
      <c r="R108" s="3">
        <v>46027</v>
      </c>
      <c r="S108" t="s">
        <v>16</v>
      </c>
      <c r="T108" t="s">
        <v>11</v>
      </c>
      <c r="U108" s="22">
        <f>+VLOOKUP(I108,'NCC phản hồi'!B:H,7,0)</f>
        <v>2617440</v>
      </c>
      <c r="V108" s="22">
        <f t="shared" si="1"/>
        <v>0</v>
      </c>
    </row>
    <row r="109" spans="1:22" ht="14.1" customHeight="1" outlineLevel="2" x14ac:dyDescent="0.2">
      <c r="A109" s="2" t="s">
        <v>0</v>
      </c>
      <c r="B109" t="s">
        <v>71</v>
      </c>
      <c r="C109" t="s">
        <v>2</v>
      </c>
      <c r="D109" t="s">
        <v>384</v>
      </c>
      <c r="E109" t="s">
        <v>4</v>
      </c>
      <c r="F109" t="s">
        <v>5</v>
      </c>
      <c r="G109" t="s">
        <v>385</v>
      </c>
      <c r="H109" t="s">
        <v>386</v>
      </c>
      <c r="I109" s="21">
        <v>76782</v>
      </c>
      <c r="J109" s="3">
        <v>45978</v>
      </c>
      <c r="K109" s="3">
        <v>45980</v>
      </c>
      <c r="L109" s="3">
        <v>46025</v>
      </c>
      <c r="M109" t="s">
        <v>0</v>
      </c>
      <c r="N109" t="s">
        <v>0</v>
      </c>
      <c r="O109" s="4">
        <v>-2950603</v>
      </c>
      <c r="P109" t="s">
        <v>8</v>
      </c>
      <c r="Q109" t="s">
        <v>9</v>
      </c>
      <c r="R109" s="3">
        <v>46027</v>
      </c>
      <c r="S109" t="s">
        <v>16</v>
      </c>
      <c r="T109" t="s">
        <v>11</v>
      </c>
      <c r="U109" s="22">
        <f>+VLOOKUP(I109,'NCC phản hồi'!B:H,7,0)</f>
        <v>2950603</v>
      </c>
      <c r="V109" s="22">
        <f t="shared" si="1"/>
        <v>0</v>
      </c>
    </row>
    <row r="110" spans="1:22" ht="14.1" customHeight="1" outlineLevel="2" x14ac:dyDescent="0.2">
      <c r="A110" s="2" t="s">
        <v>0</v>
      </c>
      <c r="B110" t="s">
        <v>63</v>
      </c>
      <c r="C110" t="s">
        <v>2</v>
      </c>
      <c r="D110" t="s">
        <v>387</v>
      </c>
      <c r="E110" t="s">
        <v>4</v>
      </c>
      <c r="F110" t="s">
        <v>5</v>
      </c>
      <c r="G110" t="s">
        <v>388</v>
      </c>
      <c r="H110" t="s">
        <v>389</v>
      </c>
      <c r="I110" s="21">
        <v>76776</v>
      </c>
      <c r="J110" s="3">
        <v>45978</v>
      </c>
      <c r="K110" s="3">
        <v>45980</v>
      </c>
      <c r="L110" s="3">
        <v>46025</v>
      </c>
      <c r="M110" t="s">
        <v>0</v>
      </c>
      <c r="N110" t="s">
        <v>0</v>
      </c>
      <c r="O110" s="4">
        <v>-10416276</v>
      </c>
      <c r="P110" t="s">
        <v>8</v>
      </c>
      <c r="Q110" t="s">
        <v>9</v>
      </c>
      <c r="R110" s="3">
        <v>46027</v>
      </c>
      <c r="S110" t="s">
        <v>16</v>
      </c>
      <c r="T110" t="s">
        <v>11</v>
      </c>
      <c r="U110" s="22">
        <f>+VLOOKUP(I110,'NCC phản hồi'!B:H,7,0)</f>
        <v>10416276</v>
      </c>
      <c r="V110" s="22">
        <f t="shared" si="1"/>
        <v>0</v>
      </c>
    </row>
    <row r="111" spans="1:22" ht="14.1" customHeight="1" outlineLevel="2" x14ac:dyDescent="0.2">
      <c r="A111" s="2" t="s">
        <v>0</v>
      </c>
      <c r="B111" t="s">
        <v>48</v>
      </c>
      <c r="C111" t="s">
        <v>2</v>
      </c>
      <c r="D111" t="s">
        <v>390</v>
      </c>
      <c r="E111" t="s">
        <v>4</v>
      </c>
      <c r="F111" t="s">
        <v>5</v>
      </c>
      <c r="G111" t="s">
        <v>391</v>
      </c>
      <c r="H111" t="s">
        <v>392</v>
      </c>
      <c r="I111" s="21">
        <v>76784</v>
      </c>
      <c r="J111" s="3">
        <v>45978</v>
      </c>
      <c r="K111" s="3">
        <v>45980</v>
      </c>
      <c r="L111" s="3">
        <v>46025</v>
      </c>
      <c r="M111" t="s">
        <v>0</v>
      </c>
      <c r="N111" t="s">
        <v>0</v>
      </c>
      <c r="O111" s="4">
        <v>-2501068</v>
      </c>
      <c r="P111" t="s">
        <v>8</v>
      </c>
      <c r="Q111" t="s">
        <v>9</v>
      </c>
      <c r="R111" s="3">
        <v>46027</v>
      </c>
      <c r="S111" t="s">
        <v>16</v>
      </c>
      <c r="T111" t="s">
        <v>11</v>
      </c>
      <c r="U111" s="22">
        <f>+VLOOKUP(I111,'NCC phản hồi'!B:H,7,0)</f>
        <v>2501068</v>
      </c>
      <c r="V111" s="22">
        <f t="shared" si="1"/>
        <v>0</v>
      </c>
    </row>
    <row r="112" spans="1:22" ht="14.1" customHeight="1" outlineLevel="2" x14ac:dyDescent="0.2">
      <c r="A112" s="2" t="s">
        <v>0</v>
      </c>
      <c r="B112" t="s">
        <v>393</v>
      </c>
      <c r="C112" t="s">
        <v>2</v>
      </c>
      <c r="D112" t="s">
        <v>394</v>
      </c>
      <c r="E112" t="s">
        <v>4</v>
      </c>
      <c r="F112" t="s">
        <v>5</v>
      </c>
      <c r="G112" t="s">
        <v>395</v>
      </c>
      <c r="H112" t="s">
        <v>396</v>
      </c>
      <c r="I112" s="21">
        <v>76792</v>
      </c>
      <c r="J112" s="3">
        <v>45978</v>
      </c>
      <c r="K112" s="3">
        <v>45980</v>
      </c>
      <c r="L112" s="3">
        <v>46025</v>
      </c>
      <c r="M112" t="s">
        <v>0</v>
      </c>
      <c r="N112" t="s">
        <v>0</v>
      </c>
      <c r="O112" s="4">
        <v>-983534</v>
      </c>
      <c r="P112" t="s">
        <v>8</v>
      </c>
      <c r="Q112" t="s">
        <v>9</v>
      </c>
      <c r="R112" s="3">
        <v>46027</v>
      </c>
      <c r="S112" t="s">
        <v>16</v>
      </c>
      <c r="T112" t="s">
        <v>11</v>
      </c>
      <c r="U112" s="22">
        <f>+VLOOKUP(I112,'NCC phản hồi'!B:H,7,0)</f>
        <v>983534</v>
      </c>
      <c r="V112" s="22">
        <f t="shared" si="1"/>
        <v>0</v>
      </c>
    </row>
    <row r="113" spans="1:22" ht="14.1" customHeight="1" outlineLevel="2" x14ac:dyDescent="0.2">
      <c r="A113" s="2" t="s">
        <v>0</v>
      </c>
      <c r="B113" t="s">
        <v>75</v>
      </c>
      <c r="C113" t="s">
        <v>2</v>
      </c>
      <c r="D113" t="s">
        <v>397</v>
      </c>
      <c r="E113" t="s">
        <v>4</v>
      </c>
      <c r="F113" t="s">
        <v>5</v>
      </c>
      <c r="G113" t="s">
        <v>398</v>
      </c>
      <c r="H113" t="s">
        <v>399</v>
      </c>
      <c r="I113" s="21">
        <v>76779</v>
      </c>
      <c r="J113" s="3">
        <v>45978</v>
      </c>
      <c r="K113" s="3">
        <v>45980</v>
      </c>
      <c r="L113" s="3">
        <v>46025</v>
      </c>
      <c r="M113" t="s">
        <v>0</v>
      </c>
      <c r="N113" t="s">
        <v>0</v>
      </c>
      <c r="O113" s="4">
        <v>-2950603</v>
      </c>
      <c r="P113" t="s">
        <v>8</v>
      </c>
      <c r="Q113" t="s">
        <v>9</v>
      </c>
      <c r="R113" s="3">
        <v>46027</v>
      </c>
      <c r="S113" t="s">
        <v>16</v>
      </c>
      <c r="T113" t="s">
        <v>11</v>
      </c>
      <c r="U113" s="22">
        <f>+VLOOKUP(I113,'NCC phản hồi'!B:H,7,0)</f>
        <v>2950603</v>
      </c>
      <c r="V113" s="22">
        <f t="shared" si="1"/>
        <v>0</v>
      </c>
    </row>
    <row r="114" spans="1:22" ht="14.1" customHeight="1" outlineLevel="2" x14ac:dyDescent="0.2">
      <c r="A114" s="2" t="s">
        <v>0</v>
      </c>
      <c r="B114" t="s">
        <v>48</v>
      </c>
      <c r="C114" t="s">
        <v>2</v>
      </c>
      <c r="D114" t="s">
        <v>400</v>
      </c>
      <c r="E114" t="s">
        <v>4</v>
      </c>
      <c r="F114" t="s">
        <v>5</v>
      </c>
      <c r="G114" t="s">
        <v>401</v>
      </c>
      <c r="H114" t="s">
        <v>402</v>
      </c>
      <c r="I114" s="21">
        <v>76785</v>
      </c>
      <c r="J114" s="3">
        <v>45978</v>
      </c>
      <c r="K114" s="3">
        <v>45980</v>
      </c>
      <c r="L114" s="3">
        <v>46025</v>
      </c>
      <c r="M114" t="s">
        <v>0</v>
      </c>
      <c r="N114" t="s">
        <v>0</v>
      </c>
      <c r="O114" s="4">
        <v>-983534</v>
      </c>
      <c r="P114" t="s">
        <v>8</v>
      </c>
      <c r="Q114" t="s">
        <v>9</v>
      </c>
      <c r="R114" s="3">
        <v>46027</v>
      </c>
      <c r="S114" t="s">
        <v>16</v>
      </c>
      <c r="T114" t="s">
        <v>11</v>
      </c>
      <c r="U114" s="22">
        <f>+VLOOKUP(I114,'NCC phản hồi'!B:H,7,0)</f>
        <v>983534</v>
      </c>
      <c r="V114" s="22">
        <f t="shared" si="1"/>
        <v>0</v>
      </c>
    </row>
    <row r="115" spans="1:22" ht="14.1" customHeight="1" outlineLevel="2" x14ac:dyDescent="0.2">
      <c r="A115" s="2" t="s">
        <v>0</v>
      </c>
      <c r="B115" t="s">
        <v>403</v>
      </c>
      <c r="C115" t="s">
        <v>2</v>
      </c>
      <c r="D115" t="s">
        <v>404</v>
      </c>
      <c r="E115" t="s">
        <v>4</v>
      </c>
      <c r="F115" t="s">
        <v>5</v>
      </c>
      <c r="G115" t="s">
        <v>405</v>
      </c>
      <c r="H115" t="s">
        <v>406</v>
      </c>
      <c r="I115" s="21">
        <v>76777</v>
      </c>
      <c r="J115" s="3">
        <v>45978</v>
      </c>
      <c r="K115" s="3">
        <v>45981</v>
      </c>
      <c r="L115" s="3">
        <v>46026</v>
      </c>
      <c r="M115" t="s">
        <v>0</v>
      </c>
      <c r="N115" t="s">
        <v>0</v>
      </c>
      <c r="O115" s="4">
        <v>-216791</v>
      </c>
      <c r="P115" t="s">
        <v>8</v>
      </c>
      <c r="Q115" t="s">
        <v>9</v>
      </c>
      <c r="R115" s="3">
        <v>46027</v>
      </c>
      <c r="S115" t="s">
        <v>16</v>
      </c>
      <c r="T115" t="s">
        <v>11</v>
      </c>
      <c r="U115" s="22">
        <f>+VLOOKUP(I115,'NCC phản hồi'!B:H,7,0)</f>
        <v>216791</v>
      </c>
      <c r="V115" s="22">
        <f t="shared" si="1"/>
        <v>0</v>
      </c>
    </row>
    <row r="116" spans="1:22" ht="14.1" customHeight="1" outlineLevel="2" x14ac:dyDescent="0.2">
      <c r="A116" s="2" t="s">
        <v>0</v>
      </c>
      <c r="B116" t="s">
        <v>87</v>
      </c>
      <c r="C116" t="s">
        <v>2</v>
      </c>
      <c r="D116" t="s">
        <v>407</v>
      </c>
      <c r="E116" t="s">
        <v>4</v>
      </c>
      <c r="F116" t="s">
        <v>5</v>
      </c>
      <c r="G116" t="s">
        <v>408</v>
      </c>
      <c r="H116" t="s">
        <v>409</v>
      </c>
      <c r="I116" s="21">
        <v>76790</v>
      </c>
      <c r="J116" s="3">
        <v>45978</v>
      </c>
      <c r="K116" s="3">
        <v>45980</v>
      </c>
      <c r="L116" s="3">
        <v>46025</v>
      </c>
      <c r="M116" t="s">
        <v>0</v>
      </c>
      <c r="N116" t="s">
        <v>0</v>
      </c>
      <c r="O116" s="4">
        <v>-1967069</v>
      </c>
      <c r="P116" t="s">
        <v>8</v>
      </c>
      <c r="Q116" t="s">
        <v>9</v>
      </c>
      <c r="R116" s="3">
        <v>46027</v>
      </c>
      <c r="S116" t="s">
        <v>16</v>
      </c>
      <c r="T116" t="s">
        <v>11</v>
      </c>
      <c r="U116" s="22">
        <f>+VLOOKUP(I116,'NCC phản hồi'!B:H,7,0)</f>
        <v>1967069</v>
      </c>
      <c r="V116" s="22">
        <f t="shared" si="1"/>
        <v>0</v>
      </c>
    </row>
    <row r="117" spans="1:22" ht="14.1" customHeight="1" outlineLevel="2" x14ac:dyDescent="0.2">
      <c r="A117" s="2" t="s">
        <v>0</v>
      </c>
      <c r="B117" t="s">
        <v>87</v>
      </c>
      <c r="C117" t="s">
        <v>2</v>
      </c>
      <c r="D117" t="s">
        <v>410</v>
      </c>
      <c r="E117" t="s">
        <v>4</v>
      </c>
      <c r="F117" t="s">
        <v>5</v>
      </c>
      <c r="G117" t="s">
        <v>411</v>
      </c>
      <c r="H117" t="s">
        <v>412</v>
      </c>
      <c r="I117" s="21">
        <v>76791</v>
      </c>
      <c r="J117" s="3">
        <v>45978</v>
      </c>
      <c r="K117" s="3">
        <v>45980</v>
      </c>
      <c r="L117" s="3">
        <v>46025</v>
      </c>
      <c r="M117" t="s">
        <v>0</v>
      </c>
      <c r="N117" t="s">
        <v>0</v>
      </c>
      <c r="O117" s="4">
        <v>-1633906</v>
      </c>
      <c r="P117" t="s">
        <v>8</v>
      </c>
      <c r="Q117" t="s">
        <v>9</v>
      </c>
      <c r="R117" s="3">
        <v>46027</v>
      </c>
      <c r="S117" t="s">
        <v>16</v>
      </c>
      <c r="T117" t="s">
        <v>11</v>
      </c>
      <c r="U117" s="22">
        <f>+VLOOKUP(I117,'NCC phản hồi'!B:H,7,0)</f>
        <v>1633906</v>
      </c>
      <c r="V117" s="22">
        <f t="shared" si="1"/>
        <v>0</v>
      </c>
    </row>
    <row r="118" spans="1:22" ht="14.1" customHeight="1" outlineLevel="2" x14ac:dyDescent="0.2">
      <c r="A118" s="2" t="s">
        <v>0</v>
      </c>
      <c r="B118" t="s">
        <v>403</v>
      </c>
      <c r="C118" t="s">
        <v>2</v>
      </c>
      <c r="D118" t="s">
        <v>413</v>
      </c>
      <c r="E118" t="s">
        <v>4</v>
      </c>
      <c r="F118" t="s">
        <v>5</v>
      </c>
      <c r="G118" t="s">
        <v>414</v>
      </c>
      <c r="H118" t="s">
        <v>415</v>
      </c>
      <c r="I118" s="21">
        <v>76778</v>
      </c>
      <c r="J118" s="3">
        <v>45978</v>
      </c>
      <c r="K118" s="3">
        <v>45981</v>
      </c>
      <c r="L118" s="3">
        <v>46026</v>
      </c>
      <c r="M118" t="s">
        <v>0</v>
      </c>
      <c r="N118" t="s">
        <v>0</v>
      </c>
      <c r="O118" s="4">
        <v>-3167394</v>
      </c>
      <c r="P118" t="s">
        <v>8</v>
      </c>
      <c r="Q118" t="s">
        <v>9</v>
      </c>
      <c r="R118" s="3">
        <v>46027</v>
      </c>
      <c r="S118" t="s">
        <v>16</v>
      </c>
      <c r="T118" t="s">
        <v>11</v>
      </c>
      <c r="U118" s="22">
        <f>+VLOOKUP(I118,'NCC phản hồi'!B:H,7,0)</f>
        <v>3167394</v>
      </c>
      <c r="V118" s="22">
        <f t="shared" si="1"/>
        <v>0</v>
      </c>
    </row>
    <row r="119" spans="1:22" ht="14.1" customHeight="1" outlineLevel="2" x14ac:dyDescent="0.2">
      <c r="A119" s="2" t="s">
        <v>0</v>
      </c>
      <c r="B119" t="s">
        <v>32</v>
      </c>
      <c r="C119" t="s">
        <v>2</v>
      </c>
      <c r="D119" t="s">
        <v>416</v>
      </c>
      <c r="E119" t="s">
        <v>4</v>
      </c>
      <c r="F119" t="s">
        <v>5</v>
      </c>
      <c r="G119" t="s">
        <v>417</v>
      </c>
      <c r="H119" t="s">
        <v>418</v>
      </c>
      <c r="I119" s="21">
        <v>76774</v>
      </c>
      <c r="J119" s="3">
        <v>45978</v>
      </c>
      <c r="K119" s="3">
        <v>45981</v>
      </c>
      <c r="L119" s="3">
        <v>46026</v>
      </c>
      <c r="M119" t="s">
        <v>0</v>
      </c>
      <c r="N119" t="s">
        <v>0</v>
      </c>
      <c r="O119" s="4">
        <v>-2786456</v>
      </c>
      <c r="P119" t="s">
        <v>8</v>
      </c>
      <c r="Q119" t="s">
        <v>9</v>
      </c>
      <c r="R119" s="3">
        <v>46027</v>
      </c>
      <c r="S119" t="s">
        <v>16</v>
      </c>
      <c r="T119" t="s">
        <v>11</v>
      </c>
      <c r="U119" s="22">
        <f>+VLOOKUP(I119,'NCC phản hồi'!B:H,7,0)</f>
        <v>2786456</v>
      </c>
      <c r="V119" s="22">
        <f t="shared" si="1"/>
        <v>0</v>
      </c>
    </row>
    <row r="120" spans="1:22" ht="14.1" customHeight="1" outlineLevel="2" x14ac:dyDescent="0.2">
      <c r="A120" s="2" t="s">
        <v>0</v>
      </c>
      <c r="B120" t="s">
        <v>419</v>
      </c>
      <c r="C120" t="s">
        <v>2</v>
      </c>
      <c r="D120" t="s">
        <v>420</v>
      </c>
      <c r="E120" t="s">
        <v>4</v>
      </c>
      <c r="F120" t="s">
        <v>5</v>
      </c>
      <c r="G120" t="s">
        <v>421</v>
      </c>
      <c r="H120" t="s">
        <v>422</v>
      </c>
      <c r="I120" s="21">
        <v>76789</v>
      </c>
      <c r="J120" s="3">
        <v>45978</v>
      </c>
      <c r="K120" s="3">
        <v>45980</v>
      </c>
      <c r="L120" s="3">
        <v>46025</v>
      </c>
      <c r="M120" t="s">
        <v>0</v>
      </c>
      <c r="N120" t="s">
        <v>0</v>
      </c>
      <c r="O120" s="4">
        <v>-3545221</v>
      </c>
      <c r="P120" t="s">
        <v>8</v>
      </c>
      <c r="Q120" t="s">
        <v>9</v>
      </c>
      <c r="R120" s="3">
        <v>46027</v>
      </c>
      <c r="S120" t="s">
        <v>16</v>
      </c>
      <c r="T120" t="s">
        <v>11</v>
      </c>
      <c r="U120" s="22">
        <f>+VLOOKUP(I120,'NCC phản hồi'!B:H,7,0)</f>
        <v>3545221</v>
      </c>
      <c r="V120" s="22">
        <f t="shared" si="1"/>
        <v>0</v>
      </c>
    </row>
    <row r="121" spans="1:22" ht="14.1" customHeight="1" outlineLevel="2" x14ac:dyDescent="0.2">
      <c r="A121" s="2" t="s">
        <v>0</v>
      </c>
      <c r="B121" t="s">
        <v>423</v>
      </c>
      <c r="C121" t="s">
        <v>2</v>
      </c>
      <c r="D121" t="s">
        <v>424</v>
      </c>
      <c r="E121" t="s">
        <v>4</v>
      </c>
      <c r="F121" t="s">
        <v>5</v>
      </c>
      <c r="G121" t="s">
        <v>425</v>
      </c>
      <c r="H121" t="s">
        <v>426</v>
      </c>
      <c r="I121" s="21">
        <v>76773</v>
      </c>
      <c r="J121" s="3">
        <v>45978</v>
      </c>
      <c r="K121" s="3">
        <v>45981</v>
      </c>
      <c r="L121" s="3">
        <v>46026</v>
      </c>
      <c r="M121" t="s">
        <v>0</v>
      </c>
      <c r="N121" t="s">
        <v>0</v>
      </c>
      <c r="O121" s="4">
        <v>-2569666</v>
      </c>
      <c r="P121" t="s">
        <v>8</v>
      </c>
      <c r="Q121" t="s">
        <v>9</v>
      </c>
      <c r="R121" s="3">
        <v>46027</v>
      </c>
      <c r="S121" t="s">
        <v>16</v>
      </c>
      <c r="T121" t="s">
        <v>11</v>
      </c>
      <c r="U121" s="22">
        <f>+VLOOKUP(I121,'NCC phản hồi'!B:H,7,0)</f>
        <v>2569666</v>
      </c>
      <c r="V121" s="22">
        <f t="shared" si="1"/>
        <v>0</v>
      </c>
    </row>
    <row r="122" spans="1:22" ht="14.1" customHeight="1" outlineLevel="2" x14ac:dyDescent="0.2">
      <c r="A122" s="2" t="s">
        <v>0</v>
      </c>
      <c r="B122" t="s">
        <v>103</v>
      </c>
      <c r="C122" t="s">
        <v>2</v>
      </c>
      <c r="D122" t="s">
        <v>427</v>
      </c>
      <c r="E122" t="s">
        <v>4</v>
      </c>
      <c r="F122" t="s">
        <v>5</v>
      </c>
      <c r="G122" t="s">
        <v>428</v>
      </c>
      <c r="H122" t="s">
        <v>429</v>
      </c>
      <c r="I122" s="21">
        <v>76788</v>
      </c>
      <c r="J122" s="3">
        <v>45978</v>
      </c>
      <c r="K122" s="3">
        <v>45982</v>
      </c>
      <c r="L122" s="3">
        <v>46027</v>
      </c>
      <c r="M122" t="s">
        <v>0</v>
      </c>
      <c r="N122" t="s">
        <v>0</v>
      </c>
      <c r="O122" s="4">
        <v>-983534</v>
      </c>
      <c r="P122" t="s">
        <v>8</v>
      </c>
      <c r="Q122" t="s">
        <v>9</v>
      </c>
      <c r="R122" s="3">
        <v>46027</v>
      </c>
      <c r="S122" t="s">
        <v>16</v>
      </c>
      <c r="T122" t="s">
        <v>11</v>
      </c>
      <c r="U122" s="22">
        <f>+VLOOKUP(I122,'NCC phản hồi'!B:H,7,0)</f>
        <v>983534</v>
      </c>
      <c r="V122" s="22">
        <f t="shared" si="1"/>
        <v>0</v>
      </c>
    </row>
    <row r="123" spans="1:22" ht="14.1" customHeight="1" outlineLevel="2" x14ac:dyDescent="0.2">
      <c r="A123" s="2" t="s">
        <v>0</v>
      </c>
      <c r="B123" t="s">
        <v>99</v>
      </c>
      <c r="C123" t="s">
        <v>2</v>
      </c>
      <c r="D123" t="s">
        <v>430</v>
      </c>
      <c r="E123" t="s">
        <v>4</v>
      </c>
      <c r="F123" t="s">
        <v>5</v>
      </c>
      <c r="G123" t="s">
        <v>431</v>
      </c>
      <c r="H123" t="s">
        <v>432</v>
      </c>
      <c r="I123" s="21">
        <v>76775</v>
      </c>
      <c r="J123" s="3">
        <v>45978</v>
      </c>
      <c r="K123" s="3">
        <v>45983</v>
      </c>
      <c r="L123" s="3">
        <v>46028</v>
      </c>
      <c r="M123" t="s">
        <v>0</v>
      </c>
      <c r="N123" t="s">
        <v>0</v>
      </c>
      <c r="O123" s="4">
        <v>-3769991</v>
      </c>
      <c r="P123" t="s">
        <v>8</v>
      </c>
      <c r="Q123" t="s">
        <v>9</v>
      </c>
      <c r="R123" s="3">
        <v>46037</v>
      </c>
      <c r="S123" t="s">
        <v>10</v>
      </c>
      <c r="T123" t="s">
        <v>11</v>
      </c>
      <c r="U123" s="22">
        <f>+VLOOKUP(I123,'NCC phản hồi'!B:H,7,0)</f>
        <v>3769991</v>
      </c>
      <c r="V123" s="22">
        <f t="shared" si="1"/>
        <v>0</v>
      </c>
    </row>
    <row r="124" spans="1:22" ht="14.1" customHeight="1" outlineLevel="2" x14ac:dyDescent="0.2">
      <c r="A124" s="2" t="s">
        <v>0</v>
      </c>
      <c r="B124" t="s">
        <v>71</v>
      </c>
      <c r="C124" t="s">
        <v>2</v>
      </c>
      <c r="D124" t="s">
        <v>433</v>
      </c>
      <c r="E124" t="s">
        <v>4</v>
      </c>
      <c r="F124" t="s">
        <v>5</v>
      </c>
      <c r="G124" t="s">
        <v>434</v>
      </c>
      <c r="H124" t="s">
        <v>435</v>
      </c>
      <c r="I124" s="21">
        <v>76781</v>
      </c>
      <c r="J124" s="3">
        <v>45978</v>
      </c>
      <c r="K124" s="3">
        <v>45980</v>
      </c>
      <c r="L124" s="3">
        <v>46025</v>
      </c>
      <c r="M124" t="s">
        <v>0</v>
      </c>
      <c r="N124" t="s">
        <v>0</v>
      </c>
      <c r="O124" s="4">
        <v>-1517534</v>
      </c>
      <c r="P124" t="s">
        <v>8</v>
      </c>
      <c r="Q124" t="s">
        <v>9</v>
      </c>
      <c r="R124" s="3">
        <v>46027</v>
      </c>
      <c r="S124" t="s">
        <v>16</v>
      </c>
      <c r="T124" t="s">
        <v>11</v>
      </c>
      <c r="U124" s="22">
        <f>+VLOOKUP(I124,'NCC phản hồi'!B:H,7,0)</f>
        <v>1517534</v>
      </c>
      <c r="V124" s="22">
        <f t="shared" si="1"/>
        <v>0</v>
      </c>
    </row>
    <row r="125" spans="1:22" ht="14.1" customHeight="1" outlineLevel="2" x14ac:dyDescent="0.2">
      <c r="A125" s="2" t="s">
        <v>0</v>
      </c>
      <c r="B125" t="s">
        <v>103</v>
      </c>
      <c r="C125" t="s">
        <v>2</v>
      </c>
      <c r="D125" t="s">
        <v>436</v>
      </c>
      <c r="E125" t="s">
        <v>4</v>
      </c>
      <c r="F125" t="s">
        <v>5</v>
      </c>
      <c r="G125" t="s">
        <v>437</v>
      </c>
      <c r="H125" t="s">
        <v>438</v>
      </c>
      <c r="I125" s="21">
        <v>76787</v>
      </c>
      <c r="J125" s="3">
        <v>45978</v>
      </c>
      <c r="K125" s="3">
        <v>45982</v>
      </c>
      <c r="L125" s="3">
        <v>46027</v>
      </c>
      <c r="M125" t="s">
        <v>0</v>
      </c>
      <c r="N125" t="s">
        <v>0</v>
      </c>
      <c r="O125" s="4">
        <v>-1200325</v>
      </c>
      <c r="P125" t="s">
        <v>8</v>
      </c>
      <c r="Q125" t="s">
        <v>9</v>
      </c>
      <c r="R125" s="3">
        <v>46027</v>
      </c>
      <c r="S125" t="s">
        <v>16</v>
      </c>
      <c r="T125" t="s">
        <v>11</v>
      </c>
      <c r="U125" s="22">
        <f>+VLOOKUP(I125,'NCC phản hồi'!B:H,7,0)</f>
        <v>1200325</v>
      </c>
      <c r="V125" s="22">
        <f t="shared" si="1"/>
        <v>0</v>
      </c>
    </row>
    <row r="126" spans="1:22" ht="14.1" customHeight="1" outlineLevel="2" x14ac:dyDescent="0.2">
      <c r="A126" s="2" t="s">
        <v>0</v>
      </c>
      <c r="B126" t="s">
        <v>439</v>
      </c>
      <c r="C126" t="s">
        <v>2</v>
      </c>
      <c r="D126" t="s">
        <v>440</v>
      </c>
      <c r="E126" t="s">
        <v>4</v>
      </c>
      <c r="F126" t="s">
        <v>5</v>
      </c>
      <c r="G126" t="s">
        <v>441</v>
      </c>
      <c r="H126" t="s">
        <v>442</v>
      </c>
      <c r="I126" s="21">
        <v>76723</v>
      </c>
      <c r="J126" s="3">
        <v>45978</v>
      </c>
      <c r="K126" s="3">
        <v>45979</v>
      </c>
      <c r="L126" s="3">
        <v>46024</v>
      </c>
      <c r="M126" t="s">
        <v>0</v>
      </c>
      <c r="N126" t="s">
        <v>0</v>
      </c>
      <c r="O126" s="4">
        <v>-2004264</v>
      </c>
      <c r="P126" t="s">
        <v>8</v>
      </c>
      <c r="Q126" t="s">
        <v>9</v>
      </c>
      <c r="R126" s="3">
        <v>46027</v>
      </c>
      <c r="S126" t="s">
        <v>16</v>
      </c>
      <c r="T126" t="s">
        <v>11</v>
      </c>
      <c r="U126" s="22">
        <f>+VLOOKUP(I126,'NCC phản hồi'!B:H,7,0)</f>
        <v>2004264</v>
      </c>
      <c r="V126" s="22">
        <f t="shared" si="1"/>
        <v>0</v>
      </c>
    </row>
    <row r="127" spans="1:22" ht="14.1" customHeight="1" outlineLevel="2" x14ac:dyDescent="0.2">
      <c r="A127" s="2" t="s">
        <v>0</v>
      </c>
      <c r="B127" t="s">
        <v>443</v>
      </c>
      <c r="C127" t="s">
        <v>2</v>
      </c>
      <c r="D127" t="s">
        <v>444</v>
      </c>
      <c r="E127" t="s">
        <v>4</v>
      </c>
      <c r="F127" t="s">
        <v>5</v>
      </c>
      <c r="G127" t="s">
        <v>445</v>
      </c>
      <c r="H127" t="s">
        <v>446</v>
      </c>
      <c r="I127" s="21">
        <v>76838</v>
      </c>
      <c r="J127" s="3">
        <v>45979</v>
      </c>
      <c r="K127" s="3">
        <v>45979</v>
      </c>
      <c r="L127" s="3">
        <v>46024</v>
      </c>
      <c r="M127" t="s">
        <v>0</v>
      </c>
      <c r="N127" t="s">
        <v>0</v>
      </c>
      <c r="O127" s="4">
        <v>-983534</v>
      </c>
      <c r="P127" t="s">
        <v>8</v>
      </c>
      <c r="Q127" t="s">
        <v>9</v>
      </c>
      <c r="R127" s="3">
        <v>46027</v>
      </c>
      <c r="S127" t="s">
        <v>16</v>
      </c>
      <c r="T127" t="s">
        <v>11</v>
      </c>
      <c r="U127" s="22">
        <f>+VLOOKUP(I127,'NCC phản hồi'!B:H,7,0)</f>
        <v>983534</v>
      </c>
      <c r="V127" s="22">
        <f t="shared" si="1"/>
        <v>0</v>
      </c>
    </row>
    <row r="128" spans="1:22" ht="14.1" customHeight="1" outlineLevel="2" x14ac:dyDescent="0.2">
      <c r="A128" s="2" t="s">
        <v>0</v>
      </c>
      <c r="B128" t="s">
        <v>290</v>
      </c>
      <c r="C128" t="s">
        <v>2</v>
      </c>
      <c r="D128" t="s">
        <v>447</v>
      </c>
      <c r="E128" t="s">
        <v>4</v>
      </c>
      <c r="F128" t="s">
        <v>5</v>
      </c>
      <c r="G128" t="s">
        <v>448</v>
      </c>
      <c r="H128" t="s">
        <v>449</v>
      </c>
      <c r="I128" s="21">
        <v>76825</v>
      </c>
      <c r="J128" s="3">
        <v>45979</v>
      </c>
      <c r="K128" s="3">
        <v>45979</v>
      </c>
      <c r="L128" s="3">
        <v>46024</v>
      </c>
      <c r="M128" t="s">
        <v>0</v>
      </c>
      <c r="N128" t="s">
        <v>0</v>
      </c>
      <c r="O128" s="4">
        <v>-2867746</v>
      </c>
      <c r="P128" t="s">
        <v>8</v>
      </c>
      <c r="Q128" t="s">
        <v>9</v>
      </c>
      <c r="R128" s="3">
        <v>46027</v>
      </c>
      <c r="S128" t="s">
        <v>16</v>
      </c>
      <c r="T128" t="s">
        <v>11</v>
      </c>
      <c r="U128" s="22">
        <f>+VLOOKUP(I128,'NCC phản hồi'!B:H,7,0)</f>
        <v>2867746</v>
      </c>
      <c r="V128" s="22">
        <f t="shared" si="1"/>
        <v>0</v>
      </c>
    </row>
    <row r="129" spans="1:22" ht="14.1" customHeight="1" outlineLevel="2" x14ac:dyDescent="0.2">
      <c r="A129" s="2" t="s">
        <v>0</v>
      </c>
      <c r="B129" t="s">
        <v>294</v>
      </c>
      <c r="C129" t="s">
        <v>2</v>
      </c>
      <c r="D129" t="s">
        <v>450</v>
      </c>
      <c r="E129" t="s">
        <v>4</v>
      </c>
      <c r="F129" t="s">
        <v>5</v>
      </c>
      <c r="G129" t="s">
        <v>451</v>
      </c>
      <c r="H129" t="s">
        <v>452</v>
      </c>
      <c r="I129" s="21">
        <v>76823</v>
      </c>
      <c r="J129" s="3">
        <v>45979</v>
      </c>
      <c r="K129" s="3">
        <v>45979</v>
      </c>
      <c r="L129" s="3">
        <v>46024</v>
      </c>
      <c r="M129" t="s">
        <v>0</v>
      </c>
      <c r="N129" t="s">
        <v>0</v>
      </c>
      <c r="O129" s="4">
        <v>-3257232</v>
      </c>
      <c r="P129" t="s">
        <v>8</v>
      </c>
      <c r="Q129" t="s">
        <v>9</v>
      </c>
      <c r="R129" s="3">
        <v>46027</v>
      </c>
      <c r="S129" t="s">
        <v>16</v>
      </c>
      <c r="T129" t="s">
        <v>11</v>
      </c>
      <c r="U129" s="22">
        <f>+VLOOKUP(I129,'NCC phản hồi'!B:H,7,0)</f>
        <v>3257232</v>
      </c>
      <c r="V129" s="22">
        <f t="shared" si="1"/>
        <v>0</v>
      </c>
    </row>
    <row r="130" spans="1:22" ht="14.1" customHeight="1" outlineLevel="2" x14ac:dyDescent="0.2">
      <c r="A130" s="2" t="s">
        <v>0</v>
      </c>
      <c r="B130" t="s">
        <v>329</v>
      </c>
      <c r="C130" t="s">
        <v>2</v>
      </c>
      <c r="D130" t="s">
        <v>453</v>
      </c>
      <c r="E130" t="s">
        <v>4</v>
      </c>
      <c r="F130" t="s">
        <v>5</v>
      </c>
      <c r="G130" t="s">
        <v>454</v>
      </c>
      <c r="H130" t="s">
        <v>455</v>
      </c>
      <c r="I130" s="21">
        <v>76938</v>
      </c>
      <c r="J130" s="3">
        <v>45980</v>
      </c>
      <c r="K130" s="3">
        <v>45980</v>
      </c>
      <c r="L130" s="3">
        <v>46025</v>
      </c>
      <c r="M130" t="s">
        <v>0</v>
      </c>
      <c r="N130" t="s">
        <v>0</v>
      </c>
      <c r="O130" s="4">
        <v>-2167901</v>
      </c>
      <c r="P130" t="s">
        <v>8</v>
      </c>
      <c r="Q130" t="s">
        <v>9</v>
      </c>
      <c r="R130" s="3">
        <v>46027</v>
      </c>
      <c r="S130" t="s">
        <v>16</v>
      </c>
      <c r="T130" t="s">
        <v>11</v>
      </c>
      <c r="U130" s="22">
        <f>+VLOOKUP(I130,'NCC phản hồi'!B:H,7,0)</f>
        <v>2167901</v>
      </c>
      <c r="V130" s="22">
        <f t="shared" si="1"/>
        <v>0</v>
      </c>
    </row>
    <row r="131" spans="1:22" ht="14.1" customHeight="1" outlineLevel="2" x14ac:dyDescent="0.2">
      <c r="A131" s="2" t="s">
        <v>0</v>
      </c>
      <c r="B131" t="s">
        <v>456</v>
      </c>
      <c r="C131" t="s">
        <v>2</v>
      </c>
      <c r="D131" t="s">
        <v>457</v>
      </c>
      <c r="E131" t="s">
        <v>4</v>
      </c>
      <c r="F131" t="s">
        <v>5</v>
      </c>
      <c r="G131" t="s">
        <v>458</v>
      </c>
      <c r="H131" t="s">
        <v>459</v>
      </c>
      <c r="I131" s="21">
        <v>76991</v>
      </c>
      <c r="J131" s="3">
        <v>45980</v>
      </c>
      <c r="K131" s="3">
        <v>45981</v>
      </c>
      <c r="L131" s="3">
        <v>46026</v>
      </c>
      <c r="M131" t="s">
        <v>0</v>
      </c>
      <c r="N131" t="s">
        <v>0</v>
      </c>
      <c r="O131" s="4">
        <v>-1200325</v>
      </c>
      <c r="P131" t="s">
        <v>8</v>
      </c>
      <c r="Q131" t="s">
        <v>9</v>
      </c>
      <c r="R131" s="3">
        <v>46027</v>
      </c>
      <c r="S131" t="s">
        <v>16</v>
      </c>
      <c r="T131" t="s">
        <v>11</v>
      </c>
      <c r="U131" s="22">
        <f>+VLOOKUP(I131,'NCC phản hồi'!B:H,7,0)</f>
        <v>1200325</v>
      </c>
      <c r="V131" s="22">
        <f t="shared" ref="V131:V194" si="2">+U131+O131</f>
        <v>0</v>
      </c>
    </row>
    <row r="132" spans="1:22" ht="14.1" customHeight="1" outlineLevel="2" x14ac:dyDescent="0.2">
      <c r="A132" s="2" t="s">
        <v>0</v>
      </c>
      <c r="B132" t="s">
        <v>122</v>
      </c>
      <c r="C132" t="s">
        <v>2</v>
      </c>
      <c r="D132" t="s">
        <v>460</v>
      </c>
      <c r="E132" t="s">
        <v>4</v>
      </c>
      <c r="F132" t="s">
        <v>5</v>
      </c>
      <c r="G132" t="s">
        <v>461</v>
      </c>
      <c r="H132" t="s">
        <v>462</v>
      </c>
      <c r="I132" s="21">
        <v>76974</v>
      </c>
      <c r="J132" s="3">
        <v>45980</v>
      </c>
      <c r="K132" s="3">
        <v>45981</v>
      </c>
      <c r="L132" s="3">
        <v>46026</v>
      </c>
      <c r="M132" t="s">
        <v>0</v>
      </c>
      <c r="N132" t="s">
        <v>0</v>
      </c>
      <c r="O132" s="4">
        <v>-3102607</v>
      </c>
      <c r="P132" t="s">
        <v>8</v>
      </c>
      <c r="Q132" t="s">
        <v>9</v>
      </c>
      <c r="R132" s="3">
        <v>46027</v>
      </c>
      <c r="S132" t="s">
        <v>16</v>
      </c>
      <c r="T132" t="s">
        <v>11</v>
      </c>
      <c r="U132" s="22">
        <f>+VLOOKUP(I132,'NCC phản hồi'!B:H,7,0)</f>
        <v>3102607</v>
      </c>
      <c r="V132" s="22">
        <f t="shared" si="2"/>
        <v>0</v>
      </c>
    </row>
    <row r="133" spans="1:22" ht="14.1" customHeight="1" outlineLevel="2" x14ac:dyDescent="0.2">
      <c r="A133" s="2" t="s">
        <v>0</v>
      </c>
      <c r="B133" t="s">
        <v>141</v>
      </c>
      <c r="C133" t="s">
        <v>2</v>
      </c>
      <c r="D133" t="s">
        <v>463</v>
      </c>
      <c r="E133" t="s">
        <v>4</v>
      </c>
      <c r="F133" t="s">
        <v>5</v>
      </c>
      <c r="G133" t="s">
        <v>464</v>
      </c>
      <c r="H133" t="s">
        <v>465</v>
      </c>
      <c r="I133" s="21">
        <v>76973</v>
      </c>
      <c r="J133" s="3">
        <v>45980</v>
      </c>
      <c r="K133" s="3">
        <v>45981</v>
      </c>
      <c r="L133" s="3">
        <v>46026</v>
      </c>
      <c r="M133" t="s">
        <v>0</v>
      </c>
      <c r="N133" t="s">
        <v>0</v>
      </c>
      <c r="O133" s="4">
        <v>-2437845</v>
      </c>
      <c r="P133" t="s">
        <v>8</v>
      </c>
      <c r="Q133" t="s">
        <v>9</v>
      </c>
      <c r="R133" s="3">
        <v>46027</v>
      </c>
      <c r="S133" t="s">
        <v>16</v>
      </c>
      <c r="T133" t="s">
        <v>11</v>
      </c>
      <c r="U133" s="22">
        <f>+VLOOKUP(I133,'NCC phản hồi'!B:H,7,0)</f>
        <v>2437845</v>
      </c>
      <c r="V133" s="22">
        <f t="shared" si="2"/>
        <v>0</v>
      </c>
    </row>
    <row r="134" spans="1:22" ht="14.1" customHeight="1" outlineLevel="2" x14ac:dyDescent="0.2">
      <c r="A134" s="2" t="s">
        <v>0</v>
      </c>
      <c r="B134" t="s">
        <v>137</v>
      </c>
      <c r="C134" t="s">
        <v>2</v>
      </c>
      <c r="D134" t="s">
        <v>466</v>
      </c>
      <c r="E134" t="s">
        <v>4</v>
      </c>
      <c r="F134" t="s">
        <v>5</v>
      </c>
      <c r="G134" t="s">
        <v>467</v>
      </c>
      <c r="H134" t="s">
        <v>468</v>
      </c>
      <c r="I134" s="21">
        <v>76975</v>
      </c>
      <c r="J134" s="3">
        <v>45980</v>
      </c>
      <c r="K134" s="3">
        <v>45982</v>
      </c>
      <c r="L134" s="3">
        <v>46027</v>
      </c>
      <c r="M134" t="s">
        <v>0</v>
      </c>
      <c r="N134" t="s">
        <v>0</v>
      </c>
      <c r="O134" s="4">
        <v>-6122866</v>
      </c>
      <c r="P134" t="s">
        <v>8</v>
      </c>
      <c r="Q134" t="s">
        <v>9</v>
      </c>
      <c r="R134" s="3">
        <v>46027</v>
      </c>
      <c r="S134" t="s">
        <v>16</v>
      </c>
      <c r="T134" t="s">
        <v>11</v>
      </c>
      <c r="U134" s="22">
        <f>+VLOOKUP(I134,'NCC phản hồi'!B:H,7,0)</f>
        <v>6122866</v>
      </c>
      <c r="V134" s="22">
        <f t="shared" si="2"/>
        <v>0</v>
      </c>
    </row>
    <row r="135" spans="1:22" ht="14.1" customHeight="1" outlineLevel="2" x14ac:dyDescent="0.2">
      <c r="A135" s="2" t="s">
        <v>0</v>
      </c>
      <c r="B135" t="s">
        <v>145</v>
      </c>
      <c r="C135" t="s">
        <v>2</v>
      </c>
      <c r="D135" t="s">
        <v>469</v>
      </c>
      <c r="E135" t="s">
        <v>4</v>
      </c>
      <c r="F135" t="s">
        <v>5</v>
      </c>
      <c r="G135" t="s">
        <v>470</v>
      </c>
      <c r="H135" t="s">
        <v>471</v>
      </c>
      <c r="I135" s="21">
        <v>76976</v>
      </c>
      <c r="J135" s="3">
        <v>45980</v>
      </c>
      <c r="K135" s="3">
        <v>45982</v>
      </c>
      <c r="L135" s="3">
        <v>46027</v>
      </c>
      <c r="M135" t="s">
        <v>0</v>
      </c>
      <c r="N135" t="s">
        <v>0</v>
      </c>
      <c r="O135" s="4">
        <v>-2463869</v>
      </c>
      <c r="P135" t="s">
        <v>8</v>
      </c>
      <c r="Q135" t="s">
        <v>9</v>
      </c>
      <c r="R135" s="3">
        <v>46027</v>
      </c>
      <c r="S135" t="s">
        <v>16</v>
      </c>
      <c r="T135" t="s">
        <v>11</v>
      </c>
      <c r="U135" s="22">
        <f>+VLOOKUP(I135,'NCC phản hồi'!B:H,7,0)</f>
        <v>2463869</v>
      </c>
      <c r="V135" s="22">
        <f t="shared" si="2"/>
        <v>0</v>
      </c>
    </row>
    <row r="136" spans="1:22" ht="14.1" customHeight="1" outlineLevel="2" x14ac:dyDescent="0.2">
      <c r="A136" s="2" t="s">
        <v>0</v>
      </c>
      <c r="B136" t="s">
        <v>25</v>
      </c>
      <c r="C136" t="s">
        <v>2</v>
      </c>
      <c r="D136" t="s">
        <v>472</v>
      </c>
      <c r="E136" t="s">
        <v>4</v>
      </c>
      <c r="F136" t="s">
        <v>5</v>
      </c>
      <c r="G136" t="s">
        <v>473</v>
      </c>
      <c r="H136" t="s">
        <v>474</v>
      </c>
      <c r="I136" s="21">
        <v>77907</v>
      </c>
      <c r="J136" s="3">
        <v>45981</v>
      </c>
      <c r="K136" s="3">
        <v>45982</v>
      </c>
      <c r="L136" s="3">
        <v>46027</v>
      </c>
      <c r="M136" t="s">
        <v>0</v>
      </c>
      <c r="N136" t="s">
        <v>0</v>
      </c>
      <c r="O136" s="4">
        <v>-983534</v>
      </c>
      <c r="P136" t="s">
        <v>8</v>
      </c>
      <c r="Q136" t="s">
        <v>9</v>
      </c>
      <c r="R136" s="3">
        <v>46027</v>
      </c>
      <c r="S136" t="s">
        <v>16</v>
      </c>
      <c r="T136" t="s">
        <v>11</v>
      </c>
      <c r="U136" s="22">
        <f>+VLOOKUP(I136,'NCC phản hồi'!B:H,7,0)</f>
        <v>983534</v>
      </c>
      <c r="V136" s="22">
        <f t="shared" si="2"/>
        <v>0</v>
      </c>
    </row>
    <row r="137" spans="1:22" ht="14.1" customHeight="1" outlineLevel="2" x14ac:dyDescent="0.2">
      <c r="A137" s="2" t="s">
        <v>0</v>
      </c>
      <c r="B137" t="s">
        <v>1</v>
      </c>
      <c r="C137" t="s">
        <v>2</v>
      </c>
      <c r="D137" t="s">
        <v>475</v>
      </c>
      <c r="E137" t="s">
        <v>4</v>
      </c>
      <c r="F137" t="s">
        <v>5</v>
      </c>
      <c r="G137" t="s">
        <v>476</v>
      </c>
      <c r="H137" t="s">
        <v>477</v>
      </c>
      <c r="I137" s="21">
        <v>77902</v>
      </c>
      <c r="J137" s="3">
        <v>45981</v>
      </c>
      <c r="K137" s="3">
        <v>45982</v>
      </c>
      <c r="L137" s="3">
        <v>46027</v>
      </c>
      <c r="M137" t="s">
        <v>0</v>
      </c>
      <c r="N137" t="s">
        <v>0</v>
      </c>
      <c r="O137" s="4">
        <v>-4617514</v>
      </c>
      <c r="P137" t="s">
        <v>8</v>
      </c>
      <c r="Q137" t="s">
        <v>9</v>
      </c>
      <c r="R137" s="3">
        <v>46027</v>
      </c>
      <c r="S137" t="s">
        <v>16</v>
      </c>
      <c r="T137" t="s">
        <v>11</v>
      </c>
      <c r="U137" s="22">
        <f>+VLOOKUP(I137,'NCC phản hồi'!B:H,7,0)</f>
        <v>4617514</v>
      </c>
      <c r="V137" s="22">
        <f t="shared" si="2"/>
        <v>0</v>
      </c>
    </row>
    <row r="138" spans="1:22" ht="14.1" customHeight="1" outlineLevel="2" x14ac:dyDescent="0.2">
      <c r="A138" s="2" t="s">
        <v>0</v>
      </c>
      <c r="B138" t="s">
        <v>352</v>
      </c>
      <c r="C138" t="s">
        <v>2</v>
      </c>
      <c r="D138" t="s">
        <v>478</v>
      </c>
      <c r="E138" t="s">
        <v>4</v>
      </c>
      <c r="F138" t="s">
        <v>5</v>
      </c>
      <c r="G138" t="s">
        <v>479</v>
      </c>
      <c r="H138" t="s">
        <v>480</v>
      </c>
      <c r="I138" s="21">
        <v>77906</v>
      </c>
      <c r="J138" s="3">
        <v>45981</v>
      </c>
      <c r="K138" s="3">
        <v>45982</v>
      </c>
      <c r="L138" s="3">
        <v>46027</v>
      </c>
      <c r="M138" t="s">
        <v>0</v>
      </c>
      <c r="N138" t="s">
        <v>0</v>
      </c>
      <c r="O138" s="4">
        <v>-2606861</v>
      </c>
      <c r="P138" t="s">
        <v>8</v>
      </c>
      <c r="Q138" t="s">
        <v>9</v>
      </c>
      <c r="R138" s="3">
        <v>46027</v>
      </c>
      <c r="S138" t="s">
        <v>16</v>
      </c>
      <c r="T138" t="s">
        <v>11</v>
      </c>
      <c r="U138" s="22">
        <f>+VLOOKUP(I138,'NCC phản hồi'!B:H,7,0)</f>
        <v>2606861</v>
      </c>
      <c r="V138" s="22">
        <f t="shared" si="2"/>
        <v>0</v>
      </c>
    </row>
    <row r="139" spans="1:22" ht="14.1" customHeight="1" outlineLevel="2" x14ac:dyDescent="0.2">
      <c r="A139" s="2" t="s">
        <v>0</v>
      </c>
      <c r="B139" t="s">
        <v>481</v>
      </c>
      <c r="C139" t="s">
        <v>2</v>
      </c>
      <c r="D139" t="s">
        <v>482</v>
      </c>
      <c r="E139" t="s">
        <v>4</v>
      </c>
      <c r="F139" t="s">
        <v>5</v>
      </c>
      <c r="G139" t="s">
        <v>483</v>
      </c>
      <c r="H139" t="s">
        <v>484</v>
      </c>
      <c r="I139" s="21">
        <v>77929</v>
      </c>
      <c r="J139" s="3">
        <v>45981</v>
      </c>
      <c r="K139" s="3">
        <v>45983</v>
      </c>
      <c r="L139" s="3">
        <v>46028</v>
      </c>
      <c r="M139" t="s">
        <v>0</v>
      </c>
      <c r="N139" t="s">
        <v>0</v>
      </c>
      <c r="O139" s="4">
        <v>-4005906</v>
      </c>
      <c r="P139" t="s">
        <v>8</v>
      </c>
      <c r="Q139" t="s">
        <v>9</v>
      </c>
      <c r="R139" s="3">
        <v>46037</v>
      </c>
      <c r="S139" t="s">
        <v>10</v>
      </c>
      <c r="T139" t="s">
        <v>11</v>
      </c>
      <c r="U139" s="22">
        <f>+VLOOKUP(I139,'NCC phản hồi'!B:H,7,0)</f>
        <v>4005906</v>
      </c>
      <c r="V139" s="22">
        <f t="shared" si="2"/>
        <v>0</v>
      </c>
    </row>
    <row r="140" spans="1:22" ht="14.1" customHeight="1" outlineLevel="2" x14ac:dyDescent="0.2">
      <c r="A140" s="2" t="s">
        <v>0</v>
      </c>
      <c r="B140" t="s">
        <v>44</v>
      </c>
      <c r="C140" t="s">
        <v>2</v>
      </c>
      <c r="D140" t="s">
        <v>485</v>
      </c>
      <c r="E140" t="s">
        <v>4</v>
      </c>
      <c r="F140" t="s">
        <v>5</v>
      </c>
      <c r="G140" t="s">
        <v>486</v>
      </c>
      <c r="H140" t="s">
        <v>487</v>
      </c>
      <c r="I140" s="21">
        <v>77905</v>
      </c>
      <c r="J140" s="3">
        <v>45981</v>
      </c>
      <c r="K140" s="3">
        <v>45983</v>
      </c>
      <c r="L140" s="3">
        <v>46028</v>
      </c>
      <c r="M140" t="s">
        <v>0</v>
      </c>
      <c r="N140" t="s">
        <v>0</v>
      </c>
      <c r="O140" s="4">
        <v>-1586131</v>
      </c>
      <c r="P140" t="s">
        <v>8</v>
      </c>
      <c r="Q140" t="s">
        <v>9</v>
      </c>
      <c r="R140" s="3">
        <v>46037</v>
      </c>
      <c r="S140" t="s">
        <v>10</v>
      </c>
      <c r="T140" t="s">
        <v>11</v>
      </c>
      <c r="U140" s="22">
        <f>+VLOOKUP(I140,'NCC phản hồi'!B:H,7,0)</f>
        <v>1586131</v>
      </c>
      <c r="V140" s="22">
        <f t="shared" si="2"/>
        <v>0</v>
      </c>
    </row>
    <row r="141" spans="1:22" ht="14.1" customHeight="1" outlineLevel="2" x14ac:dyDescent="0.2">
      <c r="A141" s="2" t="s">
        <v>0</v>
      </c>
      <c r="B141" t="s">
        <v>59</v>
      </c>
      <c r="C141" t="s">
        <v>2</v>
      </c>
      <c r="D141" t="s">
        <v>488</v>
      </c>
      <c r="E141" t="s">
        <v>4</v>
      </c>
      <c r="F141" t="s">
        <v>5</v>
      </c>
      <c r="G141" t="s">
        <v>489</v>
      </c>
      <c r="H141" t="s">
        <v>490</v>
      </c>
      <c r="I141" s="21">
        <v>77930</v>
      </c>
      <c r="J141" s="3">
        <v>45981</v>
      </c>
      <c r="K141" s="3">
        <v>45983</v>
      </c>
      <c r="L141" s="3">
        <v>46028</v>
      </c>
      <c r="M141" t="s">
        <v>0</v>
      </c>
      <c r="N141" t="s">
        <v>0</v>
      </c>
      <c r="O141" s="4">
        <v>-3452989</v>
      </c>
      <c r="P141" t="s">
        <v>8</v>
      </c>
      <c r="Q141" t="s">
        <v>9</v>
      </c>
      <c r="R141" s="3">
        <v>46037</v>
      </c>
      <c r="S141" t="s">
        <v>10</v>
      </c>
      <c r="T141" t="s">
        <v>11</v>
      </c>
      <c r="U141" s="22">
        <f>+VLOOKUP(I141,'NCC phản hồi'!B:H,7,0)</f>
        <v>3452989</v>
      </c>
      <c r="V141" s="22">
        <f t="shared" si="2"/>
        <v>0</v>
      </c>
    </row>
    <row r="142" spans="1:22" ht="14.1" customHeight="1" outlineLevel="2" x14ac:dyDescent="0.2">
      <c r="A142" s="2" t="s">
        <v>0</v>
      </c>
      <c r="B142" t="s">
        <v>44</v>
      </c>
      <c r="C142" t="s">
        <v>2</v>
      </c>
      <c r="D142" t="s">
        <v>491</v>
      </c>
      <c r="E142" t="s">
        <v>4</v>
      </c>
      <c r="F142" t="s">
        <v>5</v>
      </c>
      <c r="G142" t="s">
        <v>492</v>
      </c>
      <c r="H142" t="s">
        <v>493</v>
      </c>
      <c r="I142" s="21">
        <v>77904</v>
      </c>
      <c r="J142" s="3">
        <v>45981</v>
      </c>
      <c r="K142" s="3">
        <v>45983</v>
      </c>
      <c r="L142" s="3">
        <v>46028</v>
      </c>
      <c r="M142" t="s">
        <v>0</v>
      </c>
      <c r="N142" t="s">
        <v>0</v>
      </c>
      <c r="O142" s="4">
        <v>-1586131</v>
      </c>
      <c r="P142" t="s">
        <v>8</v>
      </c>
      <c r="Q142" t="s">
        <v>9</v>
      </c>
      <c r="R142" s="3">
        <v>46037</v>
      </c>
      <c r="S142" t="s">
        <v>10</v>
      </c>
      <c r="T142" t="s">
        <v>11</v>
      </c>
      <c r="U142" s="22">
        <f>+VLOOKUP(I142,'NCC phản hồi'!B:H,7,0)</f>
        <v>1586131</v>
      </c>
      <c r="V142" s="22">
        <f t="shared" si="2"/>
        <v>0</v>
      </c>
    </row>
    <row r="143" spans="1:22" ht="14.1" customHeight="1" outlineLevel="2" x14ac:dyDescent="0.2">
      <c r="A143" s="2" t="s">
        <v>0</v>
      </c>
      <c r="B143" t="s">
        <v>67</v>
      </c>
      <c r="C143" t="s">
        <v>2</v>
      </c>
      <c r="D143" t="s">
        <v>494</v>
      </c>
      <c r="E143" t="s">
        <v>4</v>
      </c>
      <c r="F143" t="s">
        <v>5</v>
      </c>
      <c r="G143" t="s">
        <v>495</v>
      </c>
      <c r="H143" t="s">
        <v>496</v>
      </c>
      <c r="I143" s="21">
        <v>77903</v>
      </c>
      <c r="J143" s="3">
        <v>45981</v>
      </c>
      <c r="K143" s="3">
        <v>45985</v>
      </c>
      <c r="L143" s="3">
        <v>46030</v>
      </c>
      <c r="M143" t="s">
        <v>0</v>
      </c>
      <c r="N143" t="s">
        <v>0</v>
      </c>
      <c r="O143" s="4">
        <v>-4003284</v>
      </c>
      <c r="P143" t="s">
        <v>8</v>
      </c>
      <c r="Q143" t="s">
        <v>9</v>
      </c>
      <c r="R143" s="3">
        <v>46037</v>
      </c>
      <c r="S143" t="s">
        <v>10</v>
      </c>
      <c r="T143" t="s">
        <v>11</v>
      </c>
      <c r="U143" s="22">
        <f>+VLOOKUP(I143,'NCC phản hồi'!B:H,7,0)</f>
        <v>4003284</v>
      </c>
      <c r="V143" s="22">
        <f t="shared" si="2"/>
        <v>0</v>
      </c>
    </row>
    <row r="144" spans="1:22" ht="14.1" customHeight="1" outlineLevel="2" x14ac:dyDescent="0.2">
      <c r="A144" s="2" t="s">
        <v>0</v>
      </c>
      <c r="B144" t="s">
        <v>307</v>
      </c>
      <c r="C144" t="s">
        <v>2</v>
      </c>
      <c r="D144" t="s">
        <v>497</v>
      </c>
      <c r="E144" t="s">
        <v>4</v>
      </c>
      <c r="F144" t="s">
        <v>5</v>
      </c>
      <c r="G144" t="s">
        <v>498</v>
      </c>
      <c r="H144" t="s">
        <v>499</v>
      </c>
      <c r="I144" s="21">
        <v>77901</v>
      </c>
      <c r="J144" s="3">
        <v>45981</v>
      </c>
      <c r="K144" s="3">
        <v>45982</v>
      </c>
      <c r="L144" s="3">
        <v>46027</v>
      </c>
      <c r="M144" t="s">
        <v>0</v>
      </c>
      <c r="N144" t="s">
        <v>0</v>
      </c>
      <c r="O144" s="4">
        <v>-3072051</v>
      </c>
      <c r="P144" t="s">
        <v>8</v>
      </c>
      <c r="Q144" t="s">
        <v>9</v>
      </c>
      <c r="R144" s="3">
        <v>46027</v>
      </c>
      <c r="S144" t="s">
        <v>16</v>
      </c>
      <c r="T144" t="s">
        <v>11</v>
      </c>
      <c r="U144" s="22">
        <f>+VLOOKUP(I144,'NCC phản hồi'!B:H,7,0)</f>
        <v>3072051</v>
      </c>
      <c r="V144" s="22">
        <f t="shared" si="2"/>
        <v>0</v>
      </c>
    </row>
    <row r="145" spans="1:22" ht="14.1" customHeight="1" outlineLevel="2" x14ac:dyDescent="0.2">
      <c r="A145" s="2" t="s">
        <v>0</v>
      </c>
      <c r="B145" t="s">
        <v>500</v>
      </c>
      <c r="C145" t="s">
        <v>2</v>
      </c>
      <c r="D145" t="s">
        <v>501</v>
      </c>
      <c r="E145" t="s">
        <v>4</v>
      </c>
      <c r="F145" t="s">
        <v>5</v>
      </c>
      <c r="G145" t="s">
        <v>502</v>
      </c>
      <c r="H145" t="s">
        <v>503</v>
      </c>
      <c r="I145" s="21">
        <v>77963</v>
      </c>
      <c r="J145" s="3">
        <v>45982</v>
      </c>
      <c r="K145" s="3">
        <v>45982</v>
      </c>
      <c r="L145" s="3">
        <v>46027</v>
      </c>
      <c r="M145" t="s">
        <v>0</v>
      </c>
      <c r="N145" t="s">
        <v>0</v>
      </c>
      <c r="O145" s="4">
        <v>-1586131</v>
      </c>
      <c r="P145" t="s">
        <v>8</v>
      </c>
      <c r="Q145" t="s">
        <v>9</v>
      </c>
      <c r="R145" s="3">
        <v>46027</v>
      </c>
      <c r="S145" t="s">
        <v>16</v>
      </c>
      <c r="T145" t="s">
        <v>11</v>
      </c>
      <c r="U145" s="22">
        <f>+VLOOKUP(I145,'NCC phản hồi'!B:H,7,0)</f>
        <v>1586131</v>
      </c>
      <c r="V145" s="22">
        <f t="shared" si="2"/>
        <v>0</v>
      </c>
    </row>
    <row r="146" spans="1:22" ht="14.1" customHeight="1" outlineLevel="2" x14ac:dyDescent="0.2">
      <c r="A146" s="2" t="s">
        <v>0</v>
      </c>
      <c r="B146" t="s">
        <v>126</v>
      </c>
      <c r="C146" t="s">
        <v>2</v>
      </c>
      <c r="D146" t="s">
        <v>504</v>
      </c>
      <c r="E146" t="s">
        <v>4</v>
      </c>
      <c r="F146" t="s">
        <v>5</v>
      </c>
      <c r="G146" t="s">
        <v>505</v>
      </c>
      <c r="H146" t="s">
        <v>506</v>
      </c>
      <c r="I146" s="21">
        <v>78359</v>
      </c>
      <c r="J146" s="3">
        <v>45983</v>
      </c>
      <c r="K146" s="3">
        <v>45983</v>
      </c>
      <c r="L146" s="3">
        <v>46028</v>
      </c>
      <c r="M146" t="s">
        <v>0</v>
      </c>
      <c r="N146" t="s">
        <v>0</v>
      </c>
      <c r="O146" s="4">
        <v>-3474023</v>
      </c>
      <c r="P146" t="s">
        <v>8</v>
      </c>
      <c r="Q146" t="s">
        <v>9</v>
      </c>
      <c r="R146" s="3">
        <v>46037</v>
      </c>
      <c r="S146" t="s">
        <v>10</v>
      </c>
      <c r="T146" t="s">
        <v>11</v>
      </c>
      <c r="U146" s="22">
        <f>+VLOOKUP(I146,'NCC phản hồi'!B:H,7,0)</f>
        <v>3474023</v>
      </c>
      <c r="V146" s="22">
        <f t="shared" si="2"/>
        <v>0</v>
      </c>
    </row>
    <row r="147" spans="1:22" ht="14.1" customHeight="1" outlineLevel="2" x14ac:dyDescent="0.2">
      <c r="A147" s="2" t="s">
        <v>0</v>
      </c>
      <c r="B147" t="s">
        <v>118</v>
      </c>
      <c r="C147" t="s">
        <v>2</v>
      </c>
      <c r="D147" t="s">
        <v>507</v>
      </c>
      <c r="E147" t="s">
        <v>4</v>
      </c>
      <c r="F147" t="s">
        <v>5</v>
      </c>
      <c r="G147" t="s">
        <v>508</v>
      </c>
      <c r="H147" t="s">
        <v>509</v>
      </c>
      <c r="I147" s="21">
        <v>78361</v>
      </c>
      <c r="J147" s="3">
        <v>45983</v>
      </c>
      <c r="K147" s="3">
        <v>45983</v>
      </c>
      <c r="L147" s="3">
        <v>46028</v>
      </c>
      <c r="M147" t="s">
        <v>0</v>
      </c>
      <c r="N147" t="s">
        <v>0</v>
      </c>
      <c r="O147" s="4">
        <v>-2801053</v>
      </c>
      <c r="P147" t="s">
        <v>8</v>
      </c>
      <c r="Q147" t="s">
        <v>9</v>
      </c>
      <c r="R147" s="3">
        <v>46037</v>
      </c>
      <c r="S147" t="s">
        <v>10</v>
      </c>
      <c r="T147" t="s">
        <v>11</v>
      </c>
      <c r="U147" s="22">
        <f>+VLOOKUP(I147,'NCC phản hồi'!B:H,7,0)</f>
        <v>2801053</v>
      </c>
      <c r="V147" s="22">
        <f t="shared" si="2"/>
        <v>0</v>
      </c>
    </row>
    <row r="148" spans="1:22" ht="14.1" customHeight="1" outlineLevel="2" x14ac:dyDescent="0.2">
      <c r="A148" s="2" t="s">
        <v>0</v>
      </c>
      <c r="B148" t="s">
        <v>342</v>
      </c>
      <c r="C148" t="s">
        <v>2</v>
      </c>
      <c r="D148" t="s">
        <v>510</v>
      </c>
      <c r="E148" t="s">
        <v>4</v>
      </c>
      <c r="F148" t="s">
        <v>5</v>
      </c>
      <c r="G148" t="s">
        <v>511</v>
      </c>
      <c r="H148" t="s">
        <v>512</v>
      </c>
      <c r="I148" s="21">
        <v>78352</v>
      </c>
      <c r="J148" s="3">
        <v>45983</v>
      </c>
      <c r="K148" s="3">
        <v>45983</v>
      </c>
      <c r="L148" s="3">
        <v>46028</v>
      </c>
      <c r="M148" t="s">
        <v>0</v>
      </c>
      <c r="N148" t="s">
        <v>0</v>
      </c>
      <c r="O148" s="4">
        <v>-1633906</v>
      </c>
      <c r="P148" t="s">
        <v>8</v>
      </c>
      <c r="Q148" t="s">
        <v>9</v>
      </c>
      <c r="R148" s="3">
        <v>46037</v>
      </c>
      <c r="S148" t="s">
        <v>10</v>
      </c>
      <c r="T148" t="s">
        <v>11</v>
      </c>
      <c r="U148" s="22">
        <f>+VLOOKUP(I148,'NCC phản hồi'!B:H,7,0)</f>
        <v>1633906</v>
      </c>
      <c r="V148" s="22">
        <f t="shared" si="2"/>
        <v>0</v>
      </c>
    </row>
    <row r="149" spans="1:22" ht="14.1" customHeight="1" outlineLevel="2" x14ac:dyDescent="0.2">
      <c r="A149" s="2" t="s">
        <v>0</v>
      </c>
      <c r="B149" t="s">
        <v>513</v>
      </c>
      <c r="C149" t="s">
        <v>2</v>
      </c>
      <c r="D149" t="s">
        <v>514</v>
      </c>
      <c r="E149" t="s">
        <v>4</v>
      </c>
      <c r="F149" t="s">
        <v>5</v>
      </c>
      <c r="G149" t="s">
        <v>515</v>
      </c>
      <c r="H149" t="s">
        <v>516</v>
      </c>
      <c r="I149" s="21">
        <v>78422</v>
      </c>
      <c r="J149" s="3">
        <v>45983</v>
      </c>
      <c r="K149" s="3">
        <v>45983</v>
      </c>
      <c r="L149" s="3">
        <v>46028</v>
      </c>
      <c r="M149" t="s">
        <v>0</v>
      </c>
      <c r="N149" t="s">
        <v>0</v>
      </c>
      <c r="O149" s="4">
        <v>-2569666</v>
      </c>
      <c r="P149" t="s">
        <v>8</v>
      </c>
      <c r="Q149" t="s">
        <v>9</v>
      </c>
      <c r="R149" s="3">
        <v>46037</v>
      </c>
      <c r="S149" t="s">
        <v>10</v>
      </c>
      <c r="T149" t="s">
        <v>11</v>
      </c>
      <c r="U149" s="22">
        <f>+VLOOKUP(I149,'NCC phản hồi'!B:H,7,0)</f>
        <v>2569666</v>
      </c>
      <c r="V149" s="22">
        <f t="shared" si="2"/>
        <v>0</v>
      </c>
    </row>
    <row r="150" spans="1:22" ht="14.1" customHeight="1" outlineLevel="2" x14ac:dyDescent="0.2">
      <c r="A150" s="2" t="s">
        <v>0</v>
      </c>
      <c r="B150" t="s">
        <v>342</v>
      </c>
      <c r="C150" t="s">
        <v>2</v>
      </c>
      <c r="D150" t="s">
        <v>517</v>
      </c>
      <c r="E150" t="s">
        <v>4</v>
      </c>
      <c r="F150" t="s">
        <v>5</v>
      </c>
      <c r="G150" t="s">
        <v>518</v>
      </c>
      <c r="H150" t="s">
        <v>519</v>
      </c>
      <c r="I150" s="21">
        <v>78353</v>
      </c>
      <c r="J150" s="3">
        <v>45983</v>
      </c>
      <c r="K150" s="3">
        <v>45987</v>
      </c>
      <c r="L150" s="3">
        <v>46032</v>
      </c>
      <c r="M150" t="s">
        <v>0</v>
      </c>
      <c r="N150" t="s">
        <v>0</v>
      </c>
      <c r="O150" s="4">
        <v>-1020730</v>
      </c>
      <c r="P150" t="s">
        <v>8</v>
      </c>
      <c r="Q150" t="s">
        <v>9</v>
      </c>
      <c r="R150" s="3">
        <v>46037</v>
      </c>
      <c r="S150" t="s">
        <v>10</v>
      </c>
      <c r="T150" t="s">
        <v>11</v>
      </c>
      <c r="U150" s="22">
        <f>+VLOOKUP(I150,'NCC phản hồi'!B:H,7,0)</f>
        <v>1020730</v>
      </c>
      <c r="V150" s="22">
        <f t="shared" si="2"/>
        <v>0</v>
      </c>
    </row>
    <row r="151" spans="1:22" ht="14.1" customHeight="1" outlineLevel="2" x14ac:dyDescent="0.2">
      <c r="A151" s="2" t="s">
        <v>0</v>
      </c>
      <c r="B151" t="s">
        <v>114</v>
      </c>
      <c r="C151" t="s">
        <v>2</v>
      </c>
      <c r="D151" t="s">
        <v>520</v>
      </c>
      <c r="E151" t="s">
        <v>4</v>
      </c>
      <c r="F151" t="s">
        <v>5</v>
      </c>
      <c r="G151" t="s">
        <v>521</v>
      </c>
      <c r="H151" t="s">
        <v>522</v>
      </c>
      <c r="I151" s="21">
        <v>78414</v>
      </c>
      <c r="J151" s="3">
        <v>45983</v>
      </c>
      <c r="K151" s="3">
        <v>45992</v>
      </c>
      <c r="L151" s="3">
        <v>46031</v>
      </c>
      <c r="M151" t="s">
        <v>0</v>
      </c>
      <c r="N151" t="s">
        <v>0</v>
      </c>
      <c r="O151" s="4">
        <v>-2707765</v>
      </c>
      <c r="P151" t="s">
        <v>523</v>
      </c>
      <c r="Q151" t="s">
        <v>9</v>
      </c>
      <c r="R151" s="3">
        <v>46037</v>
      </c>
      <c r="S151" t="s">
        <v>10</v>
      </c>
      <c r="T151" t="s">
        <v>11</v>
      </c>
      <c r="U151" s="22">
        <f>+VLOOKUP(I151,'NCC phản hồi'!B:H,7,0)</f>
        <v>2707765</v>
      </c>
      <c r="V151" s="22">
        <f t="shared" si="2"/>
        <v>0</v>
      </c>
    </row>
    <row r="152" spans="1:22" ht="14.1" customHeight="1" outlineLevel="2" x14ac:dyDescent="0.2">
      <c r="A152" s="2" t="s">
        <v>0</v>
      </c>
      <c r="B152" t="s">
        <v>71</v>
      </c>
      <c r="C152" t="s">
        <v>2</v>
      </c>
      <c r="D152" t="s">
        <v>524</v>
      </c>
      <c r="E152" t="s">
        <v>4</v>
      </c>
      <c r="F152" t="s">
        <v>5</v>
      </c>
      <c r="G152" t="s">
        <v>525</v>
      </c>
      <c r="H152" t="s">
        <v>526</v>
      </c>
      <c r="I152" s="21">
        <v>78497</v>
      </c>
      <c r="J152" s="3">
        <v>45985</v>
      </c>
      <c r="K152" s="3">
        <v>45987</v>
      </c>
      <c r="L152" s="3">
        <v>46032</v>
      </c>
      <c r="M152" t="s">
        <v>0</v>
      </c>
      <c r="N152" t="s">
        <v>0</v>
      </c>
      <c r="O152" s="4">
        <v>-1300743</v>
      </c>
      <c r="P152" t="s">
        <v>8</v>
      </c>
      <c r="Q152" t="s">
        <v>9</v>
      </c>
      <c r="R152" s="3">
        <v>46037</v>
      </c>
      <c r="S152" t="s">
        <v>10</v>
      </c>
      <c r="T152" t="s">
        <v>11</v>
      </c>
      <c r="U152" s="22">
        <f>+VLOOKUP(I152,'NCC phản hồi'!B:H,7,0)</f>
        <v>1300743</v>
      </c>
      <c r="V152" s="22">
        <f t="shared" si="2"/>
        <v>0</v>
      </c>
    </row>
    <row r="153" spans="1:22" ht="14.1" customHeight="1" outlineLevel="2" x14ac:dyDescent="0.2">
      <c r="A153" s="2" t="s">
        <v>0</v>
      </c>
      <c r="B153" t="s">
        <v>79</v>
      </c>
      <c r="C153" t="s">
        <v>2</v>
      </c>
      <c r="D153" t="s">
        <v>527</v>
      </c>
      <c r="E153" t="s">
        <v>4</v>
      </c>
      <c r="F153" t="s">
        <v>5</v>
      </c>
      <c r="G153" t="s">
        <v>528</v>
      </c>
      <c r="H153" t="s">
        <v>529</v>
      </c>
      <c r="I153" s="21">
        <v>78488</v>
      </c>
      <c r="J153" s="3">
        <v>45985</v>
      </c>
      <c r="K153" s="3">
        <v>45987</v>
      </c>
      <c r="L153" s="3">
        <v>46032</v>
      </c>
      <c r="M153" t="s">
        <v>0</v>
      </c>
      <c r="N153" t="s">
        <v>0</v>
      </c>
      <c r="O153" s="4">
        <v>-1399045</v>
      </c>
      <c r="P153" t="s">
        <v>8</v>
      </c>
      <c r="Q153" t="s">
        <v>9</v>
      </c>
      <c r="R153" s="3">
        <v>46037</v>
      </c>
      <c r="S153" t="s">
        <v>10</v>
      </c>
      <c r="T153" t="s">
        <v>11</v>
      </c>
      <c r="U153" s="22">
        <f>+VLOOKUP(I153,'NCC phản hồi'!B:H,7,0)</f>
        <v>1399045</v>
      </c>
      <c r="V153" s="22">
        <f t="shared" si="2"/>
        <v>0</v>
      </c>
    </row>
    <row r="154" spans="1:22" ht="14.1" customHeight="1" outlineLevel="2" x14ac:dyDescent="0.2">
      <c r="A154" s="2" t="s">
        <v>0</v>
      </c>
      <c r="B154" t="s">
        <v>36</v>
      </c>
      <c r="C154" t="s">
        <v>2</v>
      </c>
      <c r="D154" t="s">
        <v>530</v>
      </c>
      <c r="E154" t="s">
        <v>4</v>
      </c>
      <c r="F154" t="s">
        <v>5</v>
      </c>
      <c r="G154" t="s">
        <v>531</v>
      </c>
      <c r="H154" t="s">
        <v>532</v>
      </c>
      <c r="I154" s="21">
        <v>78491</v>
      </c>
      <c r="J154" s="3">
        <v>45985</v>
      </c>
      <c r="K154" s="3">
        <v>45987</v>
      </c>
      <c r="L154" s="3">
        <v>46032</v>
      </c>
      <c r="M154" t="s">
        <v>0</v>
      </c>
      <c r="N154" t="s">
        <v>0</v>
      </c>
      <c r="O154" s="4">
        <v>-2399082</v>
      </c>
      <c r="P154" t="s">
        <v>8</v>
      </c>
      <c r="Q154" t="s">
        <v>9</v>
      </c>
      <c r="R154" s="3">
        <v>46037</v>
      </c>
      <c r="S154" t="s">
        <v>10</v>
      </c>
      <c r="T154" t="s">
        <v>11</v>
      </c>
      <c r="U154" s="22">
        <f>+VLOOKUP(I154,'NCC phản hồi'!B:H,7,0)</f>
        <v>2399082</v>
      </c>
      <c r="V154" s="22">
        <f t="shared" si="2"/>
        <v>0</v>
      </c>
    </row>
    <row r="155" spans="1:22" ht="14.1" customHeight="1" outlineLevel="2" x14ac:dyDescent="0.2">
      <c r="A155" s="2" t="s">
        <v>0</v>
      </c>
      <c r="B155" t="s">
        <v>63</v>
      </c>
      <c r="C155" t="s">
        <v>2</v>
      </c>
      <c r="D155" t="s">
        <v>533</v>
      </c>
      <c r="E155" t="s">
        <v>4</v>
      </c>
      <c r="F155" t="s">
        <v>5</v>
      </c>
      <c r="G155" t="s">
        <v>534</v>
      </c>
      <c r="H155" t="s">
        <v>535</v>
      </c>
      <c r="I155" s="21">
        <v>78492</v>
      </c>
      <c r="J155" s="3">
        <v>45985</v>
      </c>
      <c r="K155" s="3">
        <v>45987</v>
      </c>
      <c r="L155" s="3">
        <v>46032</v>
      </c>
      <c r="M155" t="s">
        <v>0</v>
      </c>
      <c r="N155" t="s">
        <v>0</v>
      </c>
      <c r="O155" s="4">
        <v>-10981678</v>
      </c>
      <c r="P155" t="s">
        <v>8</v>
      </c>
      <c r="Q155" t="s">
        <v>9</v>
      </c>
      <c r="R155" s="3">
        <v>46037</v>
      </c>
      <c r="S155" t="s">
        <v>10</v>
      </c>
      <c r="T155" t="s">
        <v>11</v>
      </c>
      <c r="U155" s="22">
        <f>+VLOOKUP(I155,'NCC phản hồi'!B:H,7,0)</f>
        <v>10981678</v>
      </c>
      <c r="V155" s="22">
        <f t="shared" si="2"/>
        <v>0</v>
      </c>
    </row>
    <row r="156" spans="1:22" ht="14.1" customHeight="1" outlineLevel="2" x14ac:dyDescent="0.2">
      <c r="A156" s="2" t="s">
        <v>0</v>
      </c>
      <c r="B156" t="s">
        <v>403</v>
      </c>
      <c r="C156" t="s">
        <v>2</v>
      </c>
      <c r="D156" t="s">
        <v>536</v>
      </c>
      <c r="E156" t="s">
        <v>4</v>
      </c>
      <c r="F156" t="s">
        <v>5</v>
      </c>
      <c r="G156" t="s">
        <v>537</v>
      </c>
      <c r="H156" t="s">
        <v>538</v>
      </c>
      <c r="I156" s="21">
        <v>78493</v>
      </c>
      <c r="J156" s="3">
        <v>45985</v>
      </c>
      <c r="K156" s="3">
        <v>45987</v>
      </c>
      <c r="L156" s="3">
        <v>46032</v>
      </c>
      <c r="M156" t="s">
        <v>0</v>
      </c>
      <c r="N156" t="s">
        <v>0</v>
      </c>
      <c r="O156" s="4">
        <v>-1200325</v>
      </c>
      <c r="P156" t="s">
        <v>8</v>
      </c>
      <c r="Q156" t="s">
        <v>9</v>
      </c>
      <c r="R156" s="3">
        <v>46037</v>
      </c>
      <c r="S156" t="s">
        <v>10</v>
      </c>
      <c r="T156" t="s">
        <v>11</v>
      </c>
      <c r="U156" s="22">
        <f>+VLOOKUP(I156,'NCC phản hồi'!B:H,7,0)</f>
        <v>1200325</v>
      </c>
      <c r="V156" s="22">
        <f t="shared" si="2"/>
        <v>0</v>
      </c>
    </row>
    <row r="157" spans="1:22" ht="14.1" customHeight="1" outlineLevel="2" x14ac:dyDescent="0.2">
      <c r="A157" s="2" t="s">
        <v>0</v>
      </c>
      <c r="B157" t="s">
        <v>403</v>
      </c>
      <c r="C157" t="s">
        <v>2</v>
      </c>
      <c r="D157" t="s">
        <v>539</v>
      </c>
      <c r="E157" t="s">
        <v>4</v>
      </c>
      <c r="F157" t="s">
        <v>5</v>
      </c>
      <c r="G157" t="s">
        <v>540</v>
      </c>
      <c r="H157" t="s">
        <v>541</v>
      </c>
      <c r="I157" s="21">
        <v>78494</v>
      </c>
      <c r="J157" s="3">
        <v>45985</v>
      </c>
      <c r="K157" s="3">
        <v>45987</v>
      </c>
      <c r="L157" s="3">
        <v>46032</v>
      </c>
      <c r="M157" t="s">
        <v>0</v>
      </c>
      <c r="N157" t="s">
        <v>0</v>
      </c>
      <c r="O157" s="4">
        <v>-216791</v>
      </c>
      <c r="P157" t="s">
        <v>8</v>
      </c>
      <c r="Q157" t="s">
        <v>9</v>
      </c>
      <c r="R157" s="3">
        <v>46037</v>
      </c>
      <c r="S157" t="s">
        <v>10</v>
      </c>
      <c r="T157" t="s">
        <v>11</v>
      </c>
      <c r="U157" s="22">
        <f>+VLOOKUP(I157,'NCC phản hồi'!B:H,7,0)</f>
        <v>216791</v>
      </c>
      <c r="V157" s="22">
        <f t="shared" si="2"/>
        <v>0</v>
      </c>
    </row>
    <row r="158" spans="1:22" ht="14.1" customHeight="1" outlineLevel="2" x14ac:dyDescent="0.2">
      <c r="A158" s="2" t="s">
        <v>0</v>
      </c>
      <c r="B158" t="s">
        <v>184</v>
      </c>
      <c r="C158" t="s">
        <v>2</v>
      </c>
      <c r="D158" t="s">
        <v>542</v>
      </c>
      <c r="E158" t="s">
        <v>4</v>
      </c>
      <c r="F158" t="s">
        <v>5</v>
      </c>
      <c r="G158" t="s">
        <v>543</v>
      </c>
      <c r="H158" t="s">
        <v>544</v>
      </c>
      <c r="I158" s="21">
        <v>78486</v>
      </c>
      <c r="J158" s="3">
        <v>45985</v>
      </c>
      <c r="K158" s="3">
        <v>45988</v>
      </c>
      <c r="L158" s="3">
        <v>46033</v>
      </c>
      <c r="M158" t="s">
        <v>0</v>
      </c>
      <c r="N158" t="s">
        <v>0</v>
      </c>
      <c r="O158" s="4">
        <v>-4457557</v>
      </c>
      <c r="P158" t="s">
        <v>8</v>
      </c>
      <c r="Q158" t="s">
        <v>9</v>
      </c>
      <c r="R158" s="3">
        <v>46037</v>
      </c>
      <c r="S158" t="s">
        <v>10</v>
      </c>
      <c r="T158" t="s">
        <v>11</v>
      </c>
      <c r="U158" s="22">
        <f>+VLOOKUP(I158,'NCC phản hồi'!B:H,7,0)</f>
        <v>4457557</v>
      </c>
      <c r="V158" s="22">
        <f t="shared" si="2"/>
        <v>0</v>
      </c>
    </row>
    <row r="159" spans="1:22" ht="14.1" customHeight="1" outlineLevel="2" x14ac:dyDescent="0.2">
      <c r="A159" s="2" t="s">
        <v>0</v>
      </c>
      <c r="B159" t="s">
        <v>48</v>
      </c>
      <c r="C159" t="s">
        <v>2</v>
      </c>
      <c r="D159" t="s">
        <v>545</v>
      </c>
      <c r="E159" t="s">
        <v>4</v>
      </c>
      <c r="F159" t="s">
        <v>5</v>
      </c>
      <c r="G159" t="s">
        <v>546</v>
      </c>
      <c r="H159" t="s">
        <v>547</v>
      </c>
      <c r="I159" s="21">
        <v>78499</v>
      </c>
      <c r="J159" s="3">
        <v>45985</v>
      </c>
      <c r="K159" s="3">
        <v>45987</v>
      </c>
      <c r="L159" s="3">
        <v>46032</v>
      </c>
      <c r="M159" t="s">
        <v>0</v>
      </c>
      <c r="N159" t="s">
        <v>0</v>
      </c>
      <c r="O159" s="4">
        <v>-983534</v>
      </c>
      <c r="P159" t="s">
        <v>8</v>
      </c>
      <c r="Q159" t="s">
        <v>9</v>
      </c>
      <c r="R159" s="3">
        <v>46037</v>
      </c>
      <c r="S159" t="s">
        <v>10</v>
      </c>
      <c r="T159" t="s">
        <v>11</v>
      </c>
      <c r="U159" s="22">
        <f>+VLOOKUP(I159,'NCC phản hồi'!B:H,7,0)</f>
        <v>983534</v>
      </c>
      <c r="V159" s="22">
        <f t="shared" si="2"/>
        <v>0</v>
      </c>
    </row>
    <row r="160" spans="1:22" ht="14.1" customHeight="1" outlineLevel="2" x14ac:dyDescent="0.2">
      <c r="A160" s="2" t="s">
        <v>0</v>
      </c>
      <c r="B160" t="s">
        <v>110</v>
      </c>
      <c r="C160" t="s">
        <v>2</v>
      </c>
      <c r="D160" t="s">
        <v>548</v>
      </c>
      <c r="E160" t="s">
        <v>4</v>
      </c>
      <c r="F160" t="s">
        <v>5</v>
      </c>
      <c r="G160" t="s">
        <v>549</v>
      </c>
      <c r="H160" t="s">
        <v>550</v>
      </c>
      <c r="I160" s="21">
        <v>78464</v>
      </c>
      <c r="J160" s="3">
        <v>45985</v>
      </c>
      <c r="K160" s="3">
        <v>45988</v>
      </c>
      <c r="L160" s="3">
        <v>46033</v>
      </c>
      <c r="M160" t="s">
        <v>0</v>
      </c>
      <c r="N160" t="s">
        <v>0</v>
      </c>
      <c r="O160" s="4">
        <v>-3500047</v>
      </c>
      <c r="P160" t="s">
        <v>8</v>
      </c>
      <c r="Q160" t="s">
        <v>9</v>
      </c>
      <c r="R160" s="3">
        <v>46037</v>
      </c>
      <c r="S160" t="s">
        <v>10</v>
      </c>
      <c r="T160" t="s">
        <v>11</v>
      </c>
      <c r="U160" s="22">
        <f>+VLOOKUP(I160,'NCC phản hồi'!B:H,7,0)</f>
        <v>3500047</v>
      </c>
      <c r="V160" s="22">
        <f t="shared" si="2"/>
        <v>0</v>
      </c>
    </row>
    <row r="161" spans="1:22" ht="14.1" customHeight="1" outlineLevel="2" x14ac:dyDescent="0.2">
      <c r="A161" s="2" t="s">
        <v>0</v>
      </c>
      <c r="B161" t="s">
        <v>71</v>
      </c>
      <c r="C161" t="s">
        <v>2</v>
      </c>
      <c r="D161" t="s">
        <v>551</v>
      </c>
      <c r="E161" t="s">
        <v>4</v>
      </c>
      <c r="F161" t="s">
        <v>5</v>
      </c>
      <c r="G161" t="s">
        <v>552</v>
      </c>
      <c r="H161" t="s">
        <v>553</v>
      </c>
      <c r="I161" s="21">
        <v>78496</v>
      </c>
      <c r="J161" s="3">
        <v>45985</v>
      </c>
      <c r="K161" s="3">
        <v>45987</v>
      </c>
      <c r="L161" s="3">
        <v>46032</v>
      </c>
      <c r="M161" t="s">
        <v>0</v>
      </c>
      <c r="N161" t="s">
        <v>0</v>
      </c>
      <c r="O161" s="4">
        <v>-983534</v>
      </c>
      <c r="P161" t="s">
        <v>8</v>
      </c>
      <c r="Q161" t="s">
        <v>9</v>
      </c>
      <c r="R161" s="3">
        <v>46037</v>
      </c>
      <c r="S161" t="s">
        <v>10</v>
      </c>
      <c r="T161" t="s">
        <v>11</v>
      </c>
      <c r="U161" s="22">
        <f>+VLOOKUP(I161,'NCC phản hồi'!B:H,7,0)</f>
        <v>983534</v>
      </c>
      <c r="V161" s="22">
        <f t="shared" si="2"/>
        <v>0</v>
      </c>
    </row>
    <row r="162" spans="1:22" ht="14.1" customHeight="1" outlineLevel="2" x14ac:dyDescent="0.2">
      <c r="A162" s="2" t="s">
        <v>0</v>
      </c>
      <c r="B162" t="s">
        <v>255</v>
      </c>
      <c r="C162" t="s">
        <v>2</v>
      </c>
      <c r="D162" t="s">
        <v>554</v>
      </c>
      <c r="E162" t="s">
        <v>4</v>
      </c>
      <c r="F162" t="s">
        <v>5</v>
      </c>
      <c r="G162" t="s">
        <v>555</v>
      </c>
      <c r="H162" t="s">
        <v>556</v>
      </c>
      <c r="I162" s="21">
        <v>78489</v>
      </c>
      <c r="J162" s="3">
        <v>45985</v>
      </c>
      <c r="K162" s="3">
        <v>45988</v>
      </c>
      <c r="L162" s="3">
        <v>46033</v>
      </c>
      <c r="M162" t="s">
        <v>0</v>
      </c>
      <c r="N162" t="s">
        <v>0</v>
      </c>
      <c r="O162" s="4">
        <v>-983534</v>
      </c>
      <c r="P162" t="s">
        <v>8</v>
      </c>
      <c r="Q162" t="s">
        <v>9</v>
      </c>
      <c r="R162" s="3">
        <v>46037</v>
      </c>
      <c r="S162" t="s">
        <v>10</v>
      </c>
      <c r="T162" t="s">
        <v>11</v>
      </c>
      <c r="U162" s="22">
        <f>+VLOOKUP(I162,'NCC phản hồi'!B:H,7,0)</f>
        <v>983534</v>
      </c>
      <c r="V162" s="22">
        <f t="shared" si="2"/>
        <v>0</v>
      </c>
    </row>
    <row r="163" spans="1:22" ht="14.1" customHeight="1" outlineLevel="2" x14ac:dyDescent="0.2">
      <c r="A163" s="2" t="s">
        <v>0</v>
      </c>
      <c r="B163" t="s">
        <v>238</v>
      </c>
      <c r="C163" t="s">
        <v>2</v>
      </c>
      <c r="D163" t="s">
        <v>557</v>
      </c>
      <c r="E163" t="s">
        <v>4</v>
      </c>
      <c r="F163" t="s">
        <v>5</v>
      </c>
      <c r="G163" t="s">
        <v>558</v>
      </c>
      <c r="H163" t="s">
        <v>559</v>
      </c>
      <c r="I163" s="21">
        <v>78495</v>
      </c>
      <c r="J163" s="3">
        <v>45985</v>
      </c>
      <c r="K163" s="3">
        <v>45988</v>
      </c>
      <c r="L163" s="3">
        <v>46033</v>
      </c>
      <c r="M163" t="s">
        <v>0</v>
      </c>
      <c r="N163" t="s">
        <v>0</v>
      </c>
      <c r="O163" s="4">
        <v>-867162</v>
      </c>
      <c r="P163" t="s">
        <v>8</v>
      </c>
      <c r="Q163" t="s">
        <v>9</v>
      </c>
      <c r="R163" s="3">
        <v>46037</v>
      </c>
      <c r="S163" t="s">
        <v>10</v>
      </c>
      <c r="T163" t="s">
        <v>11</v>
      </c>
      <c r="U163" s="22">
        <f>+VLOOKUP(I163,'NCC phản hồi'!B:H,7,0)</f>
        <v>867162</v>
      </c>
      <c r="V163" s="22">
        <f t="shared" si="2"/>
        <v>0</v>
      </c>
    </row>
    <row r="164" spans="1:22" ht="14.1" customHeight="1" outlineLevel="2" x14ac:dyDescent="0.2">
      <c r="A164" s="2" t="s">
        <v>0</v>
      </c>
      <c r="B164" t="s">
        <v>255</v>
      </c>
      <c r="C164" t="s">
        <v>2</v>
      </c>
      <c r="D164" t="s">
        <v>560</v>
      </c>
      <c r="E164" t="s">
        <v>4</v>
      </c>
      <c r="F164" t="s">
        <v>5</v>
      </c>
      <c r="G164" t="s">
        <v>561</v>
      </c>
      <c r="H164" t="s">
        <v>562</v>
      </c>
      <c r="I164" s="21">
        <v>78490</v>
      </c>
      <c r="J164" s="3">
        <v>45985</v>
      </c>
      <c r="K164" s="3">
        <v>45988</v>
      </c>
      <c r="L164" s="3">
        <v>46033</v>
      </c>
      <c r="M164" t="s">
        <v>0</v>
      </c>
      <c r="N164" t="s">
        <v>0</v>
      </c>
      <c r="O164" s="4">
        <v>-216791</v>
      </c>
      <c r="P164" t="s">
        <v>8</v>
      </c>
      <c r="Q164" t="s">
        <v>9</v>
      </c>
      <c r="R164" s="3">
        <v>46037</v>
      </c>
      <c r="S164" t="s">
        <v>10</v>
      </c>
      <c r="T164" t="s">
        <v>11</v>
      </c>
      <c r="U164" s="22">
        <f>+VLOOKUP(I164,'NCC phản hồi'!B:H,7,0)</f>
        <v>216791</v>
      </c>
      <c r="V164" s="22">
        <f t="shared" si="2"/>
        <v>0</v>
      </c>
    </row>
    <row r="165" spans="1:22" ht="14.1" customHeight="1" outlineLevel="2" x14ac:dyDescent="0.2">
      <c r="A165" s="2" t="s">
        <v>0</v>
      </c>
      <c r="B165" t="s">
        <v>103</v>
      </c>
      <c r="C165" t="s">
        <v>2</v>
      </c>
      <c r="D165" t="s">
        <v>563</v>
      </c>
      <c r="E165" t="s">
        <v>4</v>
      </c>
      <c r="F165" t="s">
        <v>5</v>
      </c>
      <c r="G165" t="s">
        <v>564</v>
      </c>
      <c r="H165" t="s">
        <v>565</v>
      </c>
      <c r="I165" s="21">
        <v>78501</v>
      </c>
      <c r="J165" s="3">
        <v>45985</v>
      </c>
      <c r="K165" s="3">
        <v>45988</v>
      </c>
      <c r="L165" s="3">
        <v>46033</v>
      </c>
      <c r="M165" t="s">
        <v>0</v>
      </c>
      <c r="N165" t="s">
        <v>0</v>
      </c>
      <c r="O165" s="4">
        <v>-983534</v>
      </c>
      <c r="P165" t="s">
        <v>8</v>
      </c>
      <c r="Q165" t="s">
        <v>9</v>
      </c>
      <c r="R165" s="3">
        <v>46037</v>
      </c>
      <c r="S165" t="s">
        <v>10</v>
      </c>
      <c r="T165" t="s">
        <v>11</v>
      </c>
      <c r="U165" s="22">
        <f>+VLOOKUP(I165,'NCC phản hồi'!B:H,7,0)</f>
        <v>983534</v>
      </c>
      <c r="V165" s="22">
        <f t="shared" si="2"/>
        <v>0</v>
      </c>
    </row>
    <row r="166" spans="1:22" ht="14.1" customHeight="1" outlineLevel="2" x14ac:dyDescent="0.2">
      <c r="A166" s="2" t="s">
        <v>0</v>
      </c>
      <c r="B166" t="s">
        <v>12</v>
      </c>
      <c r="C166" t="s">
        <v>2</v>
      </c>
      <c r="D166" t="s">
        <v>566</v>
      </c>
      <c r="E166" t="s">
        <v>4</v>
      </c>
      <c r="F166" t="s">
        <v>5</v>
      </c>
      <c r="G166" t="s">
        <v>567</v>
      </c>
      <c r="H166" t="s">
        <v>568</v>
      </c>
      <c r="I166" s="21">
        <v>78498</v>
      </c>
      <c r="J166" s="3">
        <v>45985</v>
      </c>
      <c r="K166" s="3">
        <v>45988</v>
      </c>
      <c r="L166" s="3">
        <v>46033</v>
      </c>
      <c r="M166" t="s">
        <v>0</v>
      </c>
      <c r="N166" t="s">
        <v>0</v>
      </c>
      <c r="O166" s="4">
        <v>-983534</v>
      </c>
      <c r="P166" t="s">
        <v>8</v>
      </c>
      <c r="Q166" t="s">
        <v>9</v>
      </c>
      <c r="R166" s="3">
        <v>46037</v>
      </c>
      <c r="S166" t="s">
        <v>10</v>
      </c>
      <c r="T166" t="s">
        <v>11</v>
      </c>
      <c r="U166" s="22">
        <f>+VLOOKUP(I166,'NCC phản hồi'!B:H,7,0)</f>
        <v>983534</v>
      </c>
      <c r="V166" s="22">
        <f t="shared" si="2"/>
        <v>0</v>
      </c>
    </row>
    <row r="167" spans="1:22" ht="14.1" customHeight="1" outlineLevel="2" x14ac:dyDescent="0.2">
      <c r="A167" s="2" t="s">
        <v>0</v>
      </c>
      <c r="B167" t="s">
        <v>40</v>
      </c>
      <c r="C167" t="s">
        <v>2</v>
      </c>
      <c r="D167" t="s">
        <v>569</v>
      </c>
      <c r="E167" t="s">
        <v>4</v>
      </c>
      <c r="F167" t="s">
        <v>5</v>
      </c>
      <c r="G167" t="s">
        <v>570</v>
      </c>
      <c r="H167" t="s">
        <v>571</v>
      </c>
      <c r="I167" s="21">
        <v>78487</v>
      </c>
      <c r="J167" s="3">
        <v>45985</v>
      </c>
      <c r="K167" s="3">
        <v>45989</v>
      </c>
      <c r="L167" s="3">
        <v>46034</v>
      </c>
      <c r="M167" t="s">
        <v>0</v>
      </c>
      <c r="N167" t="s">
        <v>0</v>
      </c>
      <c r="O167" s="4">
        <v>-4402292</v>
      </c>
      <c r="P167" t="s">
        <v>8</v>
      </c>
      <c r="Q167" t="s">
        <v>9</v>
      </c>
      <c r="R167" s="3">
        <v>46037</v>
      </c>
      <c r="S167" t="s">
        <v>10</v>
      </c>
      <c r="T167" t="s">
        <v>11</v>
      </c>
      <c r="U167" s="22">
        <f>+VLOOKUP(I167,'NCC phản hồi'!B:H,7,0)</f>
        <v>4402292</v>
      </c>
      <c r="V167" s="22">
        <f t="shared" si="2"/>
        <v>0</v>
      </c>
    </row>
    <row r="168" spans="1:22" ht="14.1" customHeight="1" outlineLevel="2" x14ac:dyDescent="0.2">
      <c r="A168" s="2" t="s">
        <v>0</v>
      </c>
      <c r="B168" t="s">
        <v>377</v>
      </c>
      <c r="C168" t="s">
        <v>2</v>
      </c>
      <c r="D168" t="s">
        <v>572</v>
      </c>
      <c r="E168" t="s">
        <v>4</v>
      </c>
      <c r="F168" t="s">
        <v>5</v>
      </c>
      <c r="G168" t="s">
        <v>573</v>
      </c>
      <c r="H168" t="s">
        <v>574</v>
      </c>
      <c r="I168" s="21">
        <v>78500</v>
      </c>
      <c r="J168" s="3">
        <v>45985</v>
      </c>
      <c r="K168" s="3">
        <v>45992</v>
      </c>
      <c r="L168" s="3">
        <v>46032</v>
      </c>
      <c r="M168" t="s">
        <v>0</v>
      </c>
      <c r="N168" t="s">
        <v>0</v>
      </c>
      <c r="O168" s="4">
        <v>-1200325</v>
      </c>
      <c r="P168" t="s">
        <v>523</v>
      </c>
      <c r="Q168" t="s">
        <v>9</v>
      </c>
      <c r="R168" s="3">
        <v>46037</v>
      </c>
      <c r="S168" t="s">
        <v>10</v>
      </c>
      <c r="T168" t="s">
        <v>11</v>
      </c>
      <c r="U168" s="22">
        <f>+VLOOKUP(I168,'NCC phản hồi'!B:H,7,0)</f>
        <v>1200325</v>
      </c>
      <c r="V168" s="22">
        <f t="shared" si="2"/>
        <v>0</v>
      </c>
    </row>
    <row r="169" spans="1:22" ht="14.1" customHeight="1" outlineLevel="2" x14ac:dyDescent="0.2">
      <c r="A169" s="2" t="s">
        <v>0</v>
      </c>
      <c r="B169" t="s">
        <v>268</v>
      </c>
      <c r="C169" t="s">
        <v>2</v>
      </c>
      <c r="D169" t="s">
        <v>575</v>
      </c>
      <c r="E169" t="s">
        <v>4</v>
      </c>
      <c r="F169" t="s">
        <v>5</v>
      </c>
      <c r="G169" t="s">
        <v>576</v>
      </c>
      <c r="H169" t="s">
        <v>577</v>
      </c>
      <c r="I169" s="21">
        <v>78564</v>
      </c>
      <c r="J169" s="3">
        <v>45986</v>
      </c>
      <c r="K169" s="3">
        <v>45987</v>
      </c>
      <c r="L169" s="3">
        <v>46032</v>
      </c>
      <c r="M169" t="s">
        <v>0</v>
      </c>
      <c r="N169" t="s">
        <v>0</v>
      </c>
      <c r="O169" s="4">
        <v>-3301327</v>
      </c>
      <c r="P169" t="s">
        <v>8</v>
      </c>
      <c r="Q169" t="s">
        <v>9</v>
      </c>
      <c r="R169" s="3">
        <v>46037</v>
      </c>
      <c r="S169" t="s">
        <v>10</v>
      </c>
      <c r="T169" t="s">
        <v>11</v>
      </c>
      <c r="U169" s="22">
        <f>+VLOOKUP(I169,'NCC phản hồi'!B:H,7,0)</f>
        <v>3301327</v>
      </c>
      <c r="V169" s="22">
        <f t="shared" si="2"/>
        <v>0</v>
      </c>
    </row>
    <row r="170" spans="1:22" ht="14.1" customHeight="1" outlineLevel="2" x14ac:dyDescent="0.2">
      <c r="A170" s="2" t="s">
        <v>0</v>
      </c>
      <c r="B170" t="s">
        <v>145</v>
      </c>
      <c r="C170" t="s">
        <v>2</v>
      </c>
      <c r="D170" t="s">
        <v>578</v>
      </c>
      <c r="E170" t="s">
        <v>4</v>
      </c>
      <c r="F170" t="s">
        <v>5</v>
      </c>
      <c r="G170" t="s">
        <v>579</v>
      </c>
      <c r="H170" t="s">
        <v>580</v>
      </c>
      <c r="I170" s="21">
        <v>78563</v>
      </c>
      <c r="J170" s="3">
        <v>45986</v>
      </c>
      <c r="K170" s="3">
        <v>45988</v>
      </c>
      <c r="L170" s="3">
        <v>46033</v>
      </c>
      <c r="M170" t="s">
        <v>0</v>
      </c>
      <c r="N170" t="s">
        <v>0</v>
      </c>
      <c r="O170" s="4">
        <v>-2786456</v>
      </c>
      <c r="P170" t="s">
        <v>8</v>
      </c>
      <c r="Q170" t="s">
        <v>9</v>
      </c>
      <c r="R170" s="3">
        <v>46037</v>
      </c>
      <c r="S170" t="s">
        <v>10</v>
      </c>
      <c r="T170" t="s">
        <v>11</v>
      </c>
      <c r="U170" s="22">
        <f>+VLOOKUP(I170,'NCC phản hồi'!B:H,7,0)</f>
        <v>2786456</v>
      </c>
      <c r="V170" s="22">
        <f t="shared" si="2"/>
        <v>0</v>
      </c>
    </row>
    <row r="171" spans="1:22" ht="14.1" customHeight="1" outlineLevel="2" x14ac:dyDescent="0.2">
      <c r="A171" s="2" t="s">
        <v>0</v>
      </c>
      <c r="B171" t="s">
        <v>55</v>
      </c>
      <c r="C171" t="s">
        <v>2</v>
      </c>
      <c r="D171" t="s">
        <v>581</v>
      </c>
      <c r="E171" t="s">
        <v>4</v>
      </c>
      <c r="F171" t="s">
        <v>5</v>
      </c>
      <c r="G171" t="s">
        <v>582</v>
      </c>
      <c r="H171" t="s">
        <v>583</v>
      </c>
      <c r="I171" s="21">
        <v>78561</v>
      </c>
      <c r="J171" s="3">
        <v>45986</v>
      </c>
      <c r="K171" s="3">
        <v>45988</v>
      </c>
      <c r="L171" s="3">
        <v>46033</v>
      </c>
      <c r="M171" t="s">
        <v>0</v>
      </c>
      <c r="N171" t="s">
        <v>0</v>
      </c>
      <c r="O171" s="4">
        <v>-4354517</v>
      </c>
      <c r="P171" t="s">
        <v>8</v>
      </c>
      <c r="Q171" t="s">
        <v>9</v>
      </c>
      <c r="R171" s="3">
        <v>46037</v>
      </c>
      <c r="S171" t="s">
        <v>10</v>
      </c>
      <c r="T171" t="s">
        <v>11</v>
      </c>
      <c r="U171" s="22">
        <f>+VLOOKUP(I171,'NCC phản hồi'!B:H,7,0)</f>
        <v>4354517</v>
      </c>
      <c r="V171" s="22">
        <f t="shared" si="2"/>
        <v>0</v>
      </c>
    </row>
    <row r="172" spans="1:22" ht="14.1" customHeight="1" outlineLevel="2" x14ac:dyDescent="0.2">
      <c r="A172" s="2" t="s">
        <v>0</v>
      </c>
      <c r="B172" t="s">
        <v>44</v>
      </c>
      <c r="C172" t="s">
        <v>2</v>
      </c>
      <c r="D172" t="s">
        <v>584</v>
      </c>
      <c r="E172" t="s">
        <v>4</v>
      </c>
      <c r="F172" t="s">
        <v>5</v>
      </c>
      <c r="G172" t="s">
        <v>585</v>
      </c>
      <c r="H172" t="s">
        <v>586</v>
      </c>
      <c r="I172" s="21">
        <v>78565</v>
      </c>
      <c r="J172" s="3">
        <v>45986</v>
      </c>
      <c r="K172" s="3">
        <v>45988</v>
      </c>
      <c r="L172" s="3">
        <v>46033</v>
      </c>
      <c r="M172" t="s">
        <v>0</v>
      </c>
      <c r="N172" t="s">
        <v>0</v>
      </c>
      <c r="O172" s="4">
        <v>-2569666</v>
      </c>
      <c r="P172" t="s">
        <v>8</v>
      </c>
      <c r="Q172" t="s">
        <v>9</v>
      </c>
      <c r="R172" s="3">
        <v>46037</v>
      </c>
      <c r="S172" t="s">
        <v>10</v>
      </c>
      <c r="T172" t="s">
        <v>11</v>
      </c>
      <c r="U172" s="22">
        <f>+VLOOKUP(I172,'NCC phản hồi'!B:H,7,0)</f>
        <v>2569666</v>
      </c>
      <c r="V172" s="22">
        <f t="shared" si="2"/>
        <v>0</v>
      </c>
    </row>
    <row r="173" spans="1:22" ht="14.1" customHeight="1" outlineLevel="2" x14ac:dyDescent="0.2">
      <c r="A173" s="2" t="s">
        <v>0</v>
      </c>
      <c r="B173" t="s">
        <v>91</v>
      </c>
      <c r="C173" t="s">
        <v>2</v>
      </c>
      <c r="D173" t="s">
        <v>587</v>
      </c>
      <c r="E173" t="s">
        <v>4</v>
      </c>
      <c r="F173" t="s">
        <v>5</v>
      </c>
      <c r="G173" t="s">
        <v>588</v>
      </c>
      <c r="H173" t="s">
        <v>589</v>
      </c>
      <c r="I173" s="21">
        <v>78547</v>
      </c>
      <c r="J173" s="3">
        <v>45986</v>
      </c>
      <c r="K173" s="3">
        <v>45989</v>
      </c>
      <c r="L173" s="3">
        <v>46034</v>
      </c>
      <c r="M173" t="s">
        <v>0</v>
      </c>
      <c r="N173" t="s">
        <v>0</v>
      </c>
      <c r="O173" s="4">
        <v>-2985176</v>
      </c>
      <c r="P173" t="s">
        <v>8</v>
      </c>
      <c r="Q173" t="s">
        <v>9</v>
      </c>
      <c r="R173" s="3">
        <v>46037</v>
      </c>
      <c r="S173" t="s">
        <v>10</v>
      </c>
      <c r="T173" t="s">
        <v>11</v>
      </c>
      <c r="U173" s="22">
        <f>+VLOOKUP(I173,'NCC phản hồi'!B:H,7,0)</f>
        <v>2985176</v>
      </c>
      <c r="V173" s="22">
        <f t="shared" si="2"/>
        <v>0</v>
      </c>
    </row>
    <row r="174" spans="1:22" ht="14.1" customHeight="1" outlineLevel="2" x14ac:dyDescent="0.2">
      <c r="A174" s="2" t="s">
        <v>0</v>
      </c>
      <c r="B174" t="s">
        <v>122</v>
      </c>
      <c r="C174" t="s">
        <v>2</v>
      </c>
      <c r="D174" t="s">
        <v>590</v>
      </c>
      <c r="E174" t="s">
        <v>4</v>
      </c>
      <c r="F174" t="s">
        <v>5</v>
      </c>
      <c r="G174" t="s">
        <v>591</v>
      </c>
      <c r="H174" t="s">
        <v>592</v>
      </c>
      <c r="I174" s="21">
        <v>78562</v>
      </c>
      <c r="J174" s="3">
        <v>45986</v>
      </c>
      <c r="K174" s="3">
        <v>45989</v>
      </c>
      <c r="L174" s="3">
        <v>46034</v>
      </c>
      <c r="M174" t="s">
        <v>0</v>
      </c>
      <c r="N174" t="s">
        <v>0</v>
      </c>
      <c r="O174" s="4">
        <v>-3638170</v>
      </c>
      <c r="P174" t="s">
        <v>8</v>
      </c>
      <c r="Q174" t="s">
        <v>9</v>
      </c>
      <c r="R174" s="3">
        <v>46037</v>
      </c>
      <c r="S174" t="s">
        <v>10</v>
      </c>
      <c r="T174" t="s">
        <v>11</v>
      </c>
      <c r="U174" s="22">
        <f>+VLOOKUP(I174,'NCC phản hồi'!B:H,7,0)</f>
        <v>3638170</v>
      </c>
      <c r="V174" s="22">
        <f t="shared" si="2"/>
        <v>0</v>
      </c>
    </row>
    <row r="175" spans="1:22" ht="14.1" customHeight="1" outlineLevel="2" x14ac:dyDescent="0.2">
      <c r="A175" s="2" t="s">
        <v>0</v>
      </c>
      <c r="B175" t="s">
        <v>342</v>
      </c>
      <c r="C175" t="s">
        <v>2</v>
      </c>
      <c r="D175" t="s">
        <v>593</v>
      </c>
      <c r="E175" t="s">
        <v>4</v>
      </c>
      <c r="F175" t="s">
        <v>5</v>
      </c>
      <c r="G175" t="s">
        <v>594</v>
      </c>
      <c r="H175" t="s">
        <v>595</v>
      </c>
      <c r="I175" s="21">
        <v>78591</v>
      </c>
      <c r="J175" s="3">
        <v>45987</v>
      </c>
      <c r="K175" s="3">
        <v>45987</v>
      </c>
      <c r="L175" s="3">
        <v>46032</v>
      </c>
      <c r="M175" t="s">
        <v>0</v>
      </c>
      <c r="N175" t="s">
        <v>0</v>
      </c>
      <c r="O175" s="4">
        <v>-2218432</v>
      </c>
      <c r="P175" t="s">
        <v>8</v>
      </c>
      <c r="Q175" t="s">
        <v>9</v>
      </c>
      <c r="R175" s="3">
        <v>46037</v>
      </c>
      <c r="S175" t="s">
        <v>10</v>
      </c>
      <c r="T175" t="s">
        <v>11</v>
      </c>
      <c r="U175" s="22">
        <f>+VLOOKUP(I175,'NCC phản hồi'!B:H,7,0)</f>
        <v>2218432</v>
      </c>
      <c r="V175" s="22">
        <f t="shared" si="2"/>
        <v>0</v>
      </c>
    </row>
    <row r="176" spans="1:22" ht="14.1" customHeight="1" outlineLevel="2" x14ac:dyDescent="0.2">
      <c r="A176" s="2" t="s">
        <v>0</v>
      </c>
      <c r="B176" t="s">
        <v>160</v>
      </c>
      <c r="C176" t="s">
        <v>2</v>
      </c>
      <c r="D176" t="s">
        <v>596</v>
      </c>
      <c r="E176" t="s">
        <v>4</v>
      </c>
      <c r="F176" t="s">
        <v>5</v>
      </c>
      <c r="G176" t="s">
        <v>597</v>
      </c>
      <c r="H176" t="s">
        <v>598</v>
      </c>
      <c r="I176" s="21">
        <v>78646</v>
      </c>
      <c r="J176" s="3">
        <v>45987</v>
      </c>
      <c r="K176" s="3">
        <v>45988</v>
      </c>
      <c r="L176" s="3">
        <v>46033</v>
      </c>
      <c r="M176" t="s">
        <v>0</v>
      </c>
      <c r="N176" t="s">
        <v>0</v>
      </c>
      <c r="O176" s="4">
        <v>-510365</v>
      </c>
      <c r="P176" t="s">
        <v>8</v>
      </c>
      <c r="Q176" t="s">
        <v>9</v>
      </c>
      <c r="R176" s="3">
        <v>46037</v>
      </c>
      <c r="S176" t="s">
        <v>10</v>
      </c>
      <c r="T176" t="s">
        <v>11</v>
      </c>
      <c r="U176" s="22">
        <f>+VLOOKUP(I176,'NCC phản hồi'!B:H,7,0)</f>
        <v>510365</v>
      </c>
      <c r="V176" s="22">
        <f t="shared" si="2"/>
        <v>0</v>
      </c>
    </row>
    <row r="177" spans="1:22" ht="14.1" customHeight="1" outlineLevel="2" x14ac:dyDescent="0.2">
      <c r="A177" s="2" t="s">
        <v>0</v>
      </c>
      <c r="B177" t="s">
        <v>174</v>
      </c>
      <c r="C177" t="s">
        <v>2</v>
      </c>
      <c r="D177" t="s">
        <v>599</v>
      </c>
      <c r="E177" t="s">
        <v>4</v>
      </c>
      <c r="F177" t="s">
        <v>5</v>
      </c>
      <c r="G177" t="s">
        <v>600</v>
      </c>
      <c r="H177" t="s">
        <v>601</v>
      </c>
      <c r="I177" s="21">
        <v>78645</v>
      </c>
      <c r="J177" s="3">
        <v>45987</v>
      </c>
      <c r="K177" s="3">
        <v>45992</v>
      </c>
      <c r="L177" s="3">
        <v>46034</v>
      </c>
      <c r="M177" t="s">
        <v>0</v>
      </c>
      <c r="N177" t="s">
        <v>0</v>
      </c>
      <c r="O177" s="4">
        <v>-4536734</v>
      </c>
      <c r="P177" t="s">
        <v>523</v>
      </c>
      <c r="Q177" t="s">
        <v>9</v>
      </c>
      <c r="R177" s="3">
        <v>46037</v>
      </c>
      <c r="S177" t="s">
        <v>10</v>
      </c>
      <c r="T177" t="s">
        <v>11</v>
      </c>
      <c r="U177" s="22">
        <f>+VLOOKUP(I177,'NCC phản hồi'!B:H,7,0)</f>
        <v>4536734</v>
      </c>
      <c r="V177" s="22">
        <f t="shared" si="2"/>
        <v>0</v>
      </c>
    </row>
    <row r="178" spans="1:22" ht="14.1" customHeight="1" outlineLevel="2" x14ac:dyDescent="0.2">
      <c r="A178" s="2" t="s">
        <v>0</v>
      </c>
      <c r="B178" t="s">
        <v>329</v>
      </c>
      <c r="C178" t="s">
        <v>2</v>
      </c>
      <c r="D178" t="s">
        <v>602</v>
      </c>
      <c r="E178" t="s">
        <v>4</v>
      </c>
      <c r="F178" t="s">
        <v>5</v>
      </c>
      <c r="G178" t="s">
        <v>603</v>
      </c>
      <c r="H178" t="s">
        <v>604</v>
      </c>
      <c r="I178" s="21">
        <v>78690</v>
      </c>
      <c r="J178" s="3">
        <v>45988</v>
      </c>
      <c r="K178" s="3">
        <v>45988</v>
      </c>
      <c r="L178" s="3">
        <v>46033</v>
      </c>
      <c r="M178" t="s">
        <v>0</v>
      </c>
      <c r="N178" t="s">
        <v>0</v>
      </c>
      <c r="O178" s="4">
        <v>-2569666</v>
      </c>
      <c r="P178" t="s">
        <v>8</v>
      </c>
      <c r="Q178" t="s">
        <v>9</v>
      </c>
      <c r="R178" s="3">
        <v>46037</v>
      </c>
      <c r="S178" t="s">
        <v>10</v>
      </c>
      <c r="T178" t="s">
        <v>11</v>
      </c>
      <c r="U178" s="22">
        <f>+VLOOKUP(I178,'NCC phản hồi'!B:H,7,0)</f>
        <v>2569666</v>
      </c>
      <c r="V178" s="22">
        <f t="shared" si="2"/>
        <v>0</v>
      </c>
    </row>
    <row r="179" spans="1:22" ht="14.1" customHeight="1" outlineLevel="2" x14ac:dyDescent="0.2">
      <c r="A179" s="2" t="s">
        <v>0</v>
      </c>
      <c r="B179" t="s">
        <v>307</v>
      </c>
      <c r="C179" t="s">
        <v>2</v>
      </c>
      <c r="D179" t="s">
        <v>605</v>
      </c>
      <c r="E179" t="s">
        <v>4</v>
      </c>
      <c r="F179" t="s">
        <v>5</v>
      </c>
      <c r="G179" t="s">
        <v>606</v>
      </c>
      <c r="H179" t="s">
        <v>607</v>
      </c>
      <c r="I179" s="21">
        <v>79372</v>
      </c>
      <c r="J179" s="3">
        <v>45988</v>
      </c>
      <c r="K179" s="3">
        <v>45989</v>
      </c>
      <c r="L179" s="3">
        <v>46034</v>
      </c>
      <c r="M179" t="s">
        <v>0</v>
      </c>
      <c r="N179" t="s">
        <v>0</v>
      </c>
      <c r="O179" s="4">
        <v>-2786456</v>
      </c>
      <c r="P179" t="s">
        <v>8</v>
      </c>
      <c r="Q179" t="s">
        <v>9</v>
      </c>
      <c r="R179" s="3">
        <v>46037</v>
      </c>
      <c r="S179" t="s">
        <v>10</v>
      </c>
      <c r="T179" t="s">
        <v>11</v>
      </c>
      <c r="U179" s="22">
        <f>+VLOOKUP(I179,'NCC phản hồi'!B:H,7,0)</f>
        <v>2786456</v>
      </c>
      <c r="V179" s="22">
        <f t="shared" si="2"/>
        <v>0</v>
      </c>
    </row>
    <row r="180" spans="1:22" ht="14.1" customHeight="1" outlineLevel="2" x14ac:dyDescent="0.2">
      <c r="A180" s="2" t="s">
        <v>0</v>
      </c>
      <c r="B180" t="s">
        <v>1</v>
      </c>
      <c r="C180" t="s">
        <v>2</v>
      </c>
      <c r="D180" t="s">
        <v>608</v>
      </c>
      <c r="E180" t="s">
        <v>4</v>
      </c>
      <c r="F180" t="s">
        <v>5</v>
      </c>
      <c r="G180" t="s">
        <v>609</v>
      </c>
      <c r="H180" t="s">
        <v>610</v>
      </c>
      <c r="I180" s="21">
        <v>79373</v>
      </c>
      <c r="J180" s="3">
        <v>45988</v>
      </c>
      <c r="K180" s="3">
        <v>45989</v>
      </c>
      <c r="L180" s="3">
        <v>46034</v>
      </c>
      <c r="M180" t="s">
        <v>0</v>
      </c>
      <c r="N180" t="s">
        <v>0</v>
      </c>
      <c r="O180" s="4">
        <v>-3918180</v>
      </c>
      <c r="P180" t="s">
        <v>8</v>
      </c>
      <c r="Q180" t="s">
        <v>9</v>
      </c>
      <c r="R180" s="3">
        <v>46037</v>
      </c>
      <c r="S180" t="s">
        <v>10</v>
      </c>
      <c r="T180" t="s">
        <v>11</v>
      </c>
      <c r="U180" s="22">
        <f>+VLOOKUP(I180,'NCC phản hồi'!B:H,7,0)</f>
        <v>3918180</v>
      </c>
      <c r="V180" s="22">
        <f t="shared" si="2"/>
        <v>0</v>
      </c>
    </row>
    <row r="181" spans="1:22" ht="14.1" customHeight="1" outlineLevel="2" x14ac:dyDescent="0.2">
      <c r="A181" s="2" t="s">
        <v>0</v>
      </c>
      <c r="B181" t="s">
        <v>352</v>
      </c>
      <c r="C181" t="s">
        <v>2</v>
      </c>
      <c r="D181" t="s">
        <v>611</v>
      </c>
      <c r="E181" t="s">
        <v>4</v>
      </c>
      <c r="F181" t="s">
        <v>5</v>
      </c>
      <c r="G181" t="s">
        <v>612</v>
      </c>
      <c r="H181" t="s">
        <v>613</v>
      </c>
      <c r="I181" s="21">
        <v>79375</v>
      </c>
      <c r="J181" s="3">
        <v>45988</v>
      </c>
      <c r="K181" s="3">
        <v>45989</v>
      </c>
      <c r="L181" s="3">
        <v>46034</v>
      </c>
      <c r="M181" t="s">
        <v>0</v>
      </c>
      <c r="N181" t="s">
        <v>0</v>
      </c>
      <c r="O181" s="4">
        <v>-2200357</v>
      </c>
      <c r="P181" t="s">
        <v>8</v>
      </c>
      <c r="Q181" t="s">
        <v>9</v>
      </c>
      <c r="R181" s="3">
        <v>46037</v>
      </c>
      <c r="S181" t="s">
        <v>10</v>
      </c>
      <c r="T181" t="s">
        <v>11</v>
      </c>
      <c r="U181" s="22">
        <f>+VLOOKUP(I181,'NCC phản hồi'!B:H,7,0)</f>
        <v>2200357</v>
      </c>
      <c r="V181" s="22">
        <f t="shared" si="2"/>
        <v>0</v>
      </c>
    </row>
    <row r="182" spans="1:22" ht="14.1" customHeight="1" outlineLevel="2" x14ac:dyDescent="0.2">
      <c r="A182" s="2" t="s">
        <v>0</v>
      </c>
      <c r="B182" t="s">
        <v>17</v>
      </c>
      <c r="C182" t="s">
        <v>2</v>
      </c>
      <c r="D182" t="s">
        <v>614</v>
      </c>
      <c r="E182" t="s">
        <v>4</v>
      </c>
      <c r="F182" t="s">
        <v>5</v>
      </c>
      <c r="G182" t="s">
        <v>615</v>
      </c>
      <c r="H182" t="s">
        <v>616</v>
      </c>
      <c r="I182" s="21">
        <v>79380</v>
      </c>
      <c r="J182" s="3">
        <v>45988</v>
      </c>
      <c r="K182" s="3">
        <v>45990</v>
      </c>
      <c r="L182" s="3">
        <v>46035</v>
      </c>
      <c r="M182" t="s">
        <v>0</v>
      </c>
      <c r="N182" t="s">
        <v>0</v>
      </c>
      <c r="O182" s="4">
        <v>-2718913</v>
      </c>
      <c r="P182" t="s">
        <v>8</v>
      </c>
      <c r="Q182" t="s">
        <v>9</v>
      </c>
      <c r="R182" s="3">
        <v>46037</v>
      </c>
      <c r="S182" t="s">
        <v>10</v>
      </c>
      <c r="T182" t="s">
        <v>11</v>
      </c>
      <c r="U182" s="22">
        <f>+VLOOKUP(I182,'NCC phản hồi'!B:H,7,0)</f>
        <v>2718913</v>
      </c>
      <c r="V182" s="22">
        <f t="shared" si="2"/>
        <v>0</v>
      </c>
    </row>
    <row r="183" spans="1:22" ht="14.1" customHeight="1" outlineLevel="2" x14ac:dyDescent="0.2">
      <c r="A183" s="2" t="s">
        <v>0</v>
      </c>
      <c r="B183" t="s">
        <v>194</v>
      </c>
      <c r="C183" t="s">
        <v>2</v>
      </c>
      <c r="D183" t="s">
        <v>617</v>
      </c>
      <c r="E183" t="s">
        <v>4</v>
      </c>
      <c r="F183" t="s">
        <v>5</v>
      </c>
      <c r="G183" t="s">
        <v>618</v>
      </c>
      <c r="H183" t="s">
        <v>619</v>
      </c>
      <c r="I183" s="21">
        <v>79376</v>
      </c>
      <c r="J183" s="3">
        <v>45988</v>
      </c>
      <c r="K183" s="3">
        <v>45990</v>
      </c>
      <c r="L183" s="3">
        <v>46035</v>
      </c>
      <c r="M183" t="s">
        <v>0</v>
      </c>
      <c r="N183" t="s">
        <v>0</v>
      </c>
      <c r="O183" s="4">
        <v>-4055586</v>
      </c>
      <c r="P183" t="s">
        <v>8</v>
      </c>
      <c r="Q183" t="s">
        <v>9</v>
      </c>
      <c r="R183" s="3">
        <v>46037</v>
      </c>
      <c r="S183" t="s">
        <v>10</v>
      </c>
      <c r="T183" t="s">
        <v>11</v>
      </c>
      <c r="U183" s="22">
        <f>+VLOOKUP(I183,'NCC phản hồi'!B:H,7,0)</f>
        <v>4055586</v>
      </c>
      <c r="V183" s="22">
        <f t="shared" si="2"/>
        <v>0</v>
      </c>
    </row>
    <row r="184" spans="1:22" ht="14.1" customHeight="1" outlineLevel="2" x14ac:dyDescent="0.2">
      <c r="A184" s="2" t="s">
        <v>0</v>
      </c>
      <c r="B184" t="s">
        <v>32</v>
      </c>
      <c r="C184" t="s">
        <v>2</v>
      </c>
      <c r="D184" t="s">
        <v>620</v>
      </c>
      <c r="E184" t="s">
        <v>4</v>
      </c>
      <c r="F184" t="s">
        <v>5</v>
      </c>
      <c r="G184" t="s">
        <v>621</v>
      </c>
      <c r="H184" t="s">
        <v>622</v>
      </c>
      <c r="I184" s="21">
        <v>79377</v>
      </c>
      <c r="J184" s="3">
        <v>45988</v>
      </c>
      <c r="K184" s="3">
        <v>45990</v>
      </c>
      <c r="L184" s="3">
        <v>46035</v>
      </c>
      <c r="M184" t="s">
        <v>0</v>
      </c>
      <c r="N184" t="s">
        <v>0</v>
      </c>
      <c r="O184" s="4">
        <v>-4188465</v>
      </c>
      <c r="P184" t="s">
        <v>8</v>
      </c>
      <c r="Q184" t="s">
        <v>9</v>
      </c>
      <c r="R184" s="3">
        <v>46037</v>
      </c>
      <c r="S184" t="s">
        <v>10</v>
      </c>
      <c r="T184" t="s">
        <v>11</v>
      </c>
      <c r="U184" s="22">
        <f>+VLOOKUP(I184,'NCC phản hồi'!B:H,7,0)</f>
        <v>4188465</v>
      </c>
      <c r="V184" s="22">
        <f t="shared" si="2"/>
        <v>0</v>
      </c>
    </row>
    <row r="185" spans="1:22" ht="14.1" customHeight="1" outlineLevel="2" x14ac:dyDescent="0.2">
      <c r="A185" s="2" t="s">
        <v>0</v>
      </c>
      <c r="B185" t="s">
        <v>32</v>
      </c>
      <c r="C185" t="s">
        <v>2</v>
      </c>
      <c r="D185" t="s">
        <v>623</v>
      </c>
      <c r="E185" t="s">
        <v>4</v>
      </c>
      <c r="F185" t="s">
        <v>5</v>
      </c>
      <c r="G185" t="s">
        <v>624</v>
      </c>
      <c r="H185" t="s">
        <v>625</v>
      </c>
      <c r="I185" s="21">
        <v>79378</v>
      </c>
      <c r="J185" s="3">
        <v>45988</v>
      </c>
      <c r="K185" s="3">
        <v>45990</v>
      </c>
      <c r="L185" s="3">
        <v>46035</v>
      </c>
      <c r="M185" t="s">
        <v>0</v>
      </c>
      <c r="N185" t="s">
        <v>0</v>
      </c>
      <c r="O185" s="4">
        <v>-983534</v>
      </c>
      <c r="P185" t="s">
        <v>8</v>
      </c>
      <c r="Q185" t="s">
        <v>9</v>
      </c>
      <c r="R185" s="3">
        <v>46037</v>
      </c>
      <c r="S185" t="s">
        <v>10</v>
      </c>
      <c r="T185" t="s">
        <v>11</v>
      </c>
      <c r="U185" s="22">
        <f>+VLOOKUP(I185,'NCC phản hồi'!B:H,7,0)</f>
        <v>983534</v>
      </c>
      <c r="V185" s="22">
        <f t="shared" si="2"/>
        <v>0</v>
      </c>
    </row>
    <row r="186" spans="1:22" ht="14.1" customHeight="1" outlineLevel="2" x14ac:dyDescent="0.2">
      <c r="A186" s="2" t="s">
        <v>0</v>
      </c>
      <c r="B186" t="s">
        <v>67</v>
      </c>
      <c r="C186" t="s">
        <v>2</v>
      </c>
      <c r="D186" t="s">
        <v>626</v>
      </c>
      <c r="E186" t="s">
        <v>4</v>
      </c>
      <c r="F186" t="s">
        <v>5</v>
      </c>
      <c r="G186" t="s">
        <v>627</v>
      </c>
      <c r="H186" t="s">
        <v>628</v>
      </c>
      <c r="I186" s="21">
        <v>79374</v>
      </c>
      <c r="J186" s="3">
        <v>45988</v>
      </c>
      <c r="K186" s="3">
        <v>45992</v>
      </c>
      <c r="L186" s="3">
        <v>46035</v>
      </c>
      <c r="M186" t="s">
        <v>0</v>
      </c>
      <c r="N186" t="s">
        <v>0</v>
      </c>
      <c r="O186" s="4">
        <v>-6593642</v>
      </c>
      <c r="P186" t="s">
        <v>523</v>
      </c>
      <c r="Q186" t="s">
        <v>9</v>
      </c>
      <c r="R186" s="3">
        <v>46037</v>
      </c>
      <c r="S186" t="s">
        <v>10</v>
      </c>
      <c r="T186" t="s">
        <v>11</v>
      </c>
      <c r="U186" s="22">
        <f>+VLOOKUP(I186,'NCC phản hồi'!B:H,7,0)</f>
        <v>6593642</v>
      </c>
      <c r="V186" s="22">
        <f t="shared" si="2"/>
        <v>0</v>
      </c>
    </row>
    <row r="187" spans="1:22" ht="14.1" customHeight="1" outlineLevel="2" x14ac:dyDescent="0.2">
      <c r="A187" s="2" t="s">
        <v>0</v>
      </c>
      <c r="B187" t="s">
        <v>363</v>
      </c>
      <c r="C187" t="s">
        <v>2</v>
      </c>
      <c r="D187" t="s">
        <v>629</v>
      </c>
      <c r="E187" t="s">
        <v>4</v>
      </c>
      <c r="F187" t="s">
        <v>5</v>
      </c>
      <c r="G187" t="s">
        <v>630</v>
      </c>
      <c r="H187" t="s">
        <v>631</v>
      </c>
      <c r="I187" s="21">
        <v>79379</v>
      </c>
      <c r="J187" s="3">
        <v>45988</v>
      </c>
      <c r="K187" s="3">
        <v>45992</v>
      </c>
      <c r="L187" s="3">
        <v>46037</v>
      </c>
      <c r="M187" t="s">
        <v>0</v>
      </c>
      <c r="N187" t="s">
        <v>0</v>
      </c>
      <c r="O187" s="4">
        <v>-3968711</v>
      </c>
      <c r="P187" t="s">
        <v>8</v>
      </c>
      <c r="Q187" t="s">
        <v>9</v>
      </c>
      <c r="R187" s="3">
        <v>46037</v>
      </c>
      <c r="S187" t="s">
        <v>10</v>
      </c>
      <c r="T187" t="s">
        <v>11</v>
      </c>
      <c r="U187" s="22">
        <f>+VLOOKUP(I187,'NCC phản hồi'!B:H,7,0)</f>
        <v>3968711</v>
      </c>
      <c r="V187" s="22">
        <f t="shared" si="2"/>
        <v>0</v>
      </c>
    </row>
    <row r="188" spans="1:22" ht="14.1" customHeight="1" outlineLevel="2" x14ac:dyDescent="0.2">
      <c r="A188" s="2" t="s">
        <v>0</v>
      </c>
      <c r="B188" t="s">
        <v>359</v>
      </c>
      <c r="C188" t="s">
        <v>2</v>
      </c>
      <c r="D188" t="s">
        <v>632</v>
      </c>
      <c r="E188" t="s">
        <v>4</v>
      </c>
      <c r="F188" t="s">
        <v>5</v>
      </c>
      <c r="G188" t="s">
        <v>633</v>
      </c>
      <c r="H188" t="s">
        <v>634</v>
      </c>
      <c r="I188" s="21">
        <v>79396</v>
      </c>
      <c r="J188" s="3">
        <v>45989</v>
      </c>
      <c r="K188" s="3">
        <v>45989</v>
      </c>
      <c r="L188" s="3">
        <v>46034</v>
      </c>
      <c r="M188" t="s">
        <v>0</v>
      </c>
      <c r="N188" t="s">
        <v>0</v>
      </c>
      <c r="O188" s="4">
        <v>-2236503</v>
      </c>
      <c r="P188" t="s">
        <v>8</v>
      </c>
      <c r="Q188" t="s">
        <v>9</v>
      </c>
      <c r="R188" s="3">
        <v>46037</v>
      </c>
      <c r="S188" t="s">
        <v>10</v>
      </c>
      <c r="T188" t="s">
        <v>11</v>
      </c>
      <c r="U188" s="22">
        <f>+VLOOKUP(I188,'NCC phản hồi'!B:H,7,0)</f>
        <v>2236503</v>
      </c>
      <c r="V188" s="22">
        <f t="shared" si="2"/>
        <v>0</v>
      </c>
    </row>
    <row r="189" spans="1:22" ht="14.1" customHeight="1" outlineLevel="2" x14ac:dyDescent="0.2">
      <c r="A189" s="2" t="s">
        <v>0</v>
      </c>
      <c r="B189" t="s">
        <v>160</v>
      </c>
      <c r="C189" t="s">
        <v>2</v>
      </c>
      <c r="D189" t="s">
        <v>635</v>
      </c>
      <c r="E189" t="s">
        <v>4</v>
      </c>
      <c r="F189" t="s">
        <v>5</v>
      </c>
      <c r="G189" t="s">
        <v>636</v>
      </c>
      <c r="H189" t="s">
        <v>637</v>
      </c>
      <c r="I189" s="21">
        <v>80128</v>
      </c>
      <c r="J189" s="3">
        <v>45992</v>
      </c>
      <c r="K189" s="3">
        <v>45994</v>
      </c>
      <c r="L189" s="3">
        <v>46039</v>
      </c>
      <c r="M189" t="s">
        <v>0</v>
      </c>
      <c r="N189" t="s">
        <v>0</v>
      </c>
      <c r="O189" s="4">
        <v>-510365</v>
      </c>
      <c r="P189" t="s">
        <v>8</v>
      </c>
      <c r="Q189" t="s">
        <v>9</v>
      </c>
      <c r="R189" s="3"/>
      <c r="S189" t="s">
        <v>0</v>
      </c>
      <c r="T189" t="s">
        <v>11</v>
      </c>
      <c r="U189" s="22">
        <f>+VLOOKUP(I189,'NCC phản hồi'!B:H,7,0)</f>
        <v>510365</v>
      </c>
      <c r="V189" s="22">
        <f t="shared" si="2"/>
        <v>0</v>
      </c>
    </row>
    <row r="190" spans="1:22" ht="14.1" customHeight="1" outlineLevel="2" x14ac:dyDescent="0.2">
      <c r="A190" s="2" t="s">
        <v>0</v>
      </c>
      <c r="B190" t="s">
        <v>114</v>
      </c>
      <c r="C190" t="s">
        <v>2</v>
      </c>
      <c r="D190" t="s">
        <v>638</v>
      </c>
      <c r="E190" t="s">
        <v>4</v>
      </c>
      <c r="F190" t="s">
        <v>5</v>
      </c>
      <c r="G190" t="s">
        <v>639</v>
      </c>
      <c r="H190" t="s">
        <v>640</v>
      </c>
      <c r="I190" s="21">
        <v>80127</v>
      </c>
      <c r="J190" s="3">
        <v>45992</v>
      </c>
      <c r="K190" s="3">
        <v>45994</v>
      </c>
      <c r="L190" s="3">
        <v>46039</v>
      </c>
      <c r="M190" t="s">
        <v>0</v>
      </c>
      <c r="N190" t="s">
        <v>0</v>
      </c>
      <c r="O190" s="4">
        <v>-4155797</v>
      </c>
      <c r="P190" t="s">
        <v>8</v>
      </c>
      <c r="Q190" t="s">
        <v>9</v>
      </c>
      <c r="R190" s="3"/>
      <c r="S190" t="s">
        <v>0</v>
      </c>
      <c r="T190" t="s">
        <v>11</v>
      </c>
      <c r="U190" s="22">
        <f>+VLOOKUP(I190,'NCC phản hồi'!B:H,7,0)</f>
        <v>4155797</v>
      </c>
      <c r="V190" s="22">
        <f t="shared" si="2"/>
        <v>0</v>
      </c>
    </row>
    <row r="191" spans="1:22" ht="14.1" customHeight="1" outlineLevel="2" x14ac:dyDescent="0.2">
      <c r="A191" s="2" t="s">
        <v>0</v>
      </c>
      <c r="B191" t="s">
        <v>63</v>
      </c>
      <c r="C191" t="s">
        <v>2</v>
      </c>
      <c r="D191" t="s">
        <v>641</v>
      </c>
      <c r="E191" t="s">
        <v>4</v>
      </c>
      <c r="F191" t="s">
        <v>5</v>
      </c>
      <c r="G191" t="s">
        <v>642</v>
      </c>
      <c r="H191" t="s">
        <v>643</v>
      </c>
      <c r="I191" s="21">
        <v>80149</v>
      </c>
      <c r="J191" s="3">
        <v>45992</v>
      </c>
      <c r="K191" s="3">
        <v>45994</v>
      </c>
      <c r="L191" s="3">
        <v>46039</v>
      </c>
      <c r="M191" t="s">
        <v>0</v>
      </c>
      <c r="N191" t="s">
        <v>0</v>
      </c>
      <c r="O191" s="4">
        <v>-7024601</v>
      </c>
      <c r="P191" t="s">
        <v>8</v>
      </c>
      <c r="Q191" t="s">
        <v>9</v>
      </c>
      <c r="R191" s="3"/>
      <c r="S191" t="s">
        <v>0</v>
      </c>
      <c r="T191" t="s">
        <v>11</v>
      </c>
      <c r="U191" s="22">
        <f>+VLOOKUP(I191,'NCC phản hồi'!B:H,7,0)</f>
        <v>7024601</v>
      </c>
      <c r="V191" s="22">
        <f t="shared" si="2"/>
        <v>0</v>
      </c>
    </row>
    <row r="192" spans="1:22" ht="14.1" customHeight="1" outlineLevel="2" x14ac:dyDescent="0.2">
      <c r="A192" s="2" t="s">
        <v>0</v>
      </c>
      <c r="B192" t="s">
        <v>79</v>
      </c>
      <c r="C192" t="s">
        <v>2</v>
      </c>
      <c r="D192" t="s">
        <v>644</v>
      </c>
      <c r="E192" t="s">
        <v>4</v>
      </c>
      <c r="F192" t="s">
        <v>5</v>
      </c>
      <c r="G192" t="s">
        <v>645</v>
      </c>
      <c r="H192" t="s">
        <v>646</v>
      </c>
      <c r="I192" s="21">
        <v>80148</v>
      </c>
      <c r="J192" s="3">
        <v>45992</v>
      </c>
      <c r="K192" s="3">
        <v>45994</v>
      </c>
      <c r="L192" s="3">
        <v>46039</v>
      </c>
      <c r="M192" t="s">
        <v>0</v>
      </c>
      <c r="N192" t="s">
        <v>0</v>
      </c>
      <c r="O192" s="4">
        <v>-2569666</v>
      </c>
      <c r="P192" t="s">
        <v>8</v>
      </c>
      <c r="Q192" t="s">
        <v>9</v>
      </c>
      <c r="R192" s="3"/>
      <c r="S192" t="s">
        <v>0</v>
      </c>
      <c r="T192" t="s">
        <v>11</v>
      </c>
      <c r="U192" s="22">
        <f>+VLOOKUP(I192,'NCC phản hồi'!B:H,7,0)</f>
        <v>2569666</v>
      </c>
      <c r="V192" s="22">
        <f t="shared" si="2"/>
        <v>0</v>
      </c>
    </row>
    <row r="193" spans="1:22" ht="14.1" customHeight="1" outlineLevel="2" x14ac:dyDescent="0.2">
      <c r="A193" s="2" t="s">
        <v>0</v>
      </c>
      <c r="B193" t="s">
        <v>71</v>
      </c>
      <c r="C193" t="s">
        <v>2</v>
      </c>
      <c r="D193" t="s">
        <v>647</v>
      </c>
      <c r="E193" t="s">
        <v>4</v>
      </c>
      <c r="F193" t="s">
        <v>5</v>
      </c>
      <c r="G193" t="s">
        <v>648</v>
      </c>
      <c r="H193" t="s">
        <v>649</v>
      </c>
      <c r="I193" s="21">
        <v>80151</v>
      </c>
      <c r="J193" s="3">
        <v>45992</v>
      </c>
      <c r="K193" s="3">
        <v>45994</v>
      </c>
      <c r="L193" s="3">
        <v>46039</v>
      </c>
      <c r="M193" t="s">
        <v>0</v>
      </c>
      <c r="N193" t="s">
        <v>0</v>
      </c>
      <c r="O193" s="4">
        <v>-1517534</v>
      </c>
      <c r="P193" t="s">
        <v>8</v>
      </c>
      <c r="Q193" t="s">
        <v>9</v>
      </c>
      <c r="R193" s="3"/>
      <c r="S193" t="s">
        <v>0</v>
      </c>
      <c r="T193" t="s">
        <v>11</v>
      </c>
      <c r="U193" s="22">
        <f>+VLOOKUP(I193,'NCC phản hồi'!B:H,7,0)</f>
        <v>1517534</v>
      </c>
      <c r="V193" s="22">
        <f t="shared" si="2"/>
        <v>0</v>
      </c>
    </row>
    <row r="194" spans="1:22" ht="14.1" customHeight="1" outlineLevel="2" x14ac:dyDescent="0.2">
      <c r="A194" s="2" t="s">
        <v>0</v>
      </c>
      <c r="B194" t="s">
        <v>75</v>
      </c>
      <c r="C194" t="s">
        <v>2</v>
      </c>
      <c r="D194" t="s">
        <v>650</v>
      </c>
      <c r="E194" t="s">
        <v>4</v>
      </c>
      <c r="F194" t="s">
        <v>5</v>
      </c>
      <c r="G194" t="s">
        <v>651</v>
      </c>
      <c r="H194" t="s">
        <v>652</v>
      </c>
      <c r="I194" s="21">
        <v>80150</v>
      </c>
      <c r="J194" s="3">
        <v>45992</v>
      </c>
      <c r="K194" s="3">
        <v>45994</v>
      </c>
      <c r="L194" s="3">
        <v>46039</v>
      </c>
      <c r="M194" t="s">
        <v>0</v>
      </c>
      <c r="N194" t="s">
        <v>0</v>
      </c>
      <c r="O194" s="4">
        <v>-867162</v>
      </c>
      <c r="P194" t="s">
        <v>8</v>
      </c>
      <c r="Q194" t="s">
        <v>9</v>
      </c>
      <c r="R194" s="3"/>
      <c r="S194" t="s">
        <v>0</v>
      </c>
      <c r="T194" t="s">
        <v>11</v>
      </c>
      <c r="U194" s="22">
        <f>+VLOOKUP(I194,'NCC phản hồi'!B:H,7,0)</f>
        <v>867162</v>
      </c>
      <c r="V194" s="22">
        <f t="shared" si="2"/>
        <v>0</v>
      </c>
    </row>
    <row r="195" spans="1:22" ht="14.1" customHeight="1" outlineLevel="2" x14ac:dyDescent="0.2">
      <c r="A195" s="2" t="s">
        <v>0</v>
      </c>
      <c r="B195" t="s">
        <v>17</v>
      </c>
      <c r="C195" t="s">
        <v>2</v>
      </c>
      <c r="D195" t="s">
        <v>653</v>
      </c>
      <c r="E195" t="s">
        <v>4</v>
      </c>
      <c r="F195" t="s">
        <v>5</v>
      </c>
      <c r="G195" t="s">
        <v>654</v>
      </c>
      <c r="H195" t="s">
        <v>655</v>
      </c>
      <c r="I195" s="21">
        <v>80147</v>
      </c>
      <c r="J195" s="3">
        <v>45992</v>
      </c>
      <c r="K195" s="3">
        <v>45994</v>
      </c>
      <c r="L195" s="3">
        <v>46039</v>
      </c>
      <c r="M195" t="s">
        <v>0</v>
      </c>
      <c r="N195" t="s">
        <v>0</v>
      </c>
      <c r="O195" s="4">
        <v>-3769991</v>
      </c>
      <c r="P195" t="s">
        <v>8</v>
      </c>
      <c r="Q195" t="s">
        <v>9</v>
      </c>
      <c r="R195" s="3"/>
      <c r="S195" t="s">
        <v>0</v>
      </c>
      <c r="T195" t="s">
        <v>11</v>
      </c>
      <c r="U195" s="22">
        <f>+VLOOKUP(I195,'NCC phản hồi'!B:H,7,0)</f>
        <v>3769991</v>
      </c>
      <c r="V195" s="22">
        <f t="shared" ref="V195:V258" si="3">+U195+O195</f>
        <v>0</v>
      </c>
    </row>
    <row r="196" spans="1:22" ht="14.1" customHeight="1" outlineLevel="2" x14ac:dyDescent="0.2">
      <c r="A196" s="2" t="s">
        <v>0</v>
      </c>
      <c r="B196" t="s">
        <v>184</v>
      </c>
      <c r="C196" t="s">
        <v>2</v>
      </c>
      <c r="D196" t="s">
        <v>656</v>
      </c>
      <c r="E196" t="s">
        <v>4</v>
      </c>
      <c r="F196" t="s">
        <v>5</v>
      </c>
      <c r="G196" t="s">
        <v>657</v>
      </c>
      <c r="H196" t="s">
        <v>658</v>
      </c>
      <c r="I196" s="21">
        <v>80145</v>
      </c>
      <c r="J196" s="3">
        <v>45992</v>
      </c>
      <c r="K196" s="3">
        <v>45995</v>
      </c>
      <c r="L196" s="3">
        <v>46040</v>
      </c>
      <c r="M196" t="s">
        <v>0</v>
      </c>
      <c r="N196" t="s">
        <v>0</v>
      </c>
      <c r="O196" s="4">
        <v>-983534</v>
      </c>
      <c r="P196" t="s">
        <v>8</v>
      </c>
      <c r="Q196" t="s">
        <v>9</v>
      </c>
      <c r="R196" s="3"/>
      <c r="S196" t="s">
        <v>0</v>
      </c>
      <c r="T196" t="s">
        <v>11</v>
      </c>
      <c r="U196" s="22">
        <f>+VLOOKUP(I196,'NCC phản hồi'!B:H,7,0)</f>
        <v>983534</v>
      </c>
      <c r="V196" s="22">
        <f t="shared" si="3"/>
        <v>0</v>
      </c>
    </row>
    <row r="197" spans="1:22" ht="14.1" customHeight="1" outlineLevel="2" x14ac:dyDescent="0.2">
      <c r="A197" s="2" t="s">
        <v>0</v>
      </c>
      <c r="B197" t="s">
        <v>12</v>
      </c>
      <c r="C197" t="s">
        <v>2</v>
      </c>
      <c r="D197" t="s">
        <v>659</v>
      </c>
      <c r="E197" t="s">
        <v>4</v>
      </c>
      <c r="F197" t="s">
        <v>5</v>
      </c>
      <c r="G197" t="s">
        <v>660</v>
      </c>
      <c r="H197" t="s">
        <v>661</v>
      </c>
      <c r="I197" s="21">
        <v>80152</v>
      </c>
      <c r="J197" s="3">
        <v>45992</v>
      </c>
      <c r="K197" s="3">
        <v>45995</v>
      </c>
      <c r="L197" s="3">
        <v>46040</v>
      </c>
      <c r="M197" t="s">
        <v>0</v>
      </c>
      <c r="N197" t="s">
        <v>0</v>
      </c>
      <c r="O197" s="4">
        <v>-1850697</v>
      </c>
      <c r="P197" t="s">
        <v>8</v>
      </c>
      <c r="Q197" t="s">
        <v>9</v>
      </c>
      <c r="R197" s="3"/>
      <c r="S197" t="s">
        <v>0</v>
      </c>
      <c r="T197" t="s">
        <v>11</v>
      </c>
      <c r="U197" s="22">
        <f>+VLOOKUP(I197,'NCC phản hồi'!B:H,7,0)</f>
        <v>1850697</v>
      </c>
      <c r="V197" s="22">
        <f t="shared" si="3"/>
        <v>0</v>
      </c>
    </row>
    <row r="198" spans="1:22" ht="14.1" customHeight="1" outlineLevel="2" x14ac:dyDescent="0.2">
      <c r="A198" s="2" t="s">
        <v>0</v>
      </c>
      <c r="B198" t="s">
        <v>99</v>
      </c>
      <c r="C198" t="s">
        <v>2</v>
      </c>
      <c r="D198" t="s">
        <v>662</v>
      </c>
      <c r="E198" t="s">
        <v>4</v>
      </c>
      <c r="F198" t="s">
        <v>5</v>
      </c>
      <c r="G198" t="s">
        <v>663</v>
      </c>
      <c r="H198" t="s">
        <v>664</v>
      </c>
      <c r="I198" s="21">
        <v>80146</v>
      </c>
      <c r="J198" s="3">
        <v>45992</v>
      </c>
      <c r="K198" s="3">
        <v>45996</v>
      </c>
      <c r="L198" s="3">
        <v>46041</v>
      </c>
      <c r="M198" t="s">
        <v>0</v>
      </c>
      <c r="N198" t="s">
        <v>0</v>
      </c>
      <c r="O198" s="4">
        <v>-2717855</v>
      </c>
      <c r="P198" t="s">
        <v>8</v>
      </c>
      <c r="Q198" t="s">
        <v>9</v>
      </c>
      <c r="R198" s="3"/>
      <c r="S198" t="s">
        <v>0</v>
      </c>
      <c r="T198" t="s">
        <v>11</v>
      </c>
      <c r="U198" s="22">
        <f>+VLOOKUP(I198,'NCC phản hồi'!B:H,7,0)</f>
        <v>2717855</v>
      </c>
      <c r="V198" s="22">
        <f t="shared" si="3"/>
        <v>0</v>
      </c>
    </row>
    <row r="199" spans="1:22" ht="14.1" customHeight="1" outlineLevel="2" x14ac:dyDescent="0.2">
      <c r="A199" s="2" t="s">
        <v>0</v>
      </c>
      <c r="B199" t="s">
        <v>83</v>
      </c>
      <c r="C199" t="s">
        <v>2</v>
      </c>
      <c r="D199" t="s">
        <v>665</v>
      </c>
      <c r="E199" t="s">
        <v>4</v>
      </c>
      <c r="F199" t="s">
        <v>5</v>
      </c>
      <c r="G199" t="s">
        <v>666</v>
      </c>
      <c r="H199" t="s">
        <v>667</v>
      </c>
      <c r="I199" s="21">
        <v>80153</v>
      </c>
      <c r="J199" s="3">
        <v>45992</v>
      </c>
      <c r="K199" s="3">
        <v>45994</v>
      </c>
      <c r="L199" s="3">
        <v>46039</v>
      </c>
      <c r="M199" t="s">
        <v>0</v>
      </c>
      <c r="N199" t="s">
        <v>0</v>
      </c>
      <c r="O199" s="4">
        <v>-1200325</v>
      </c>
      <c r="P199" t="s">
        <v>8</v>
      </c>
      <c r="Q199" t="s">
        <v>9</v>
      </c>
      <c r="R199" s="3"/>
      <c r="S199" t="s">
        <v>0</v>
      </c>
      <c r="T199" t="s">
        <v>11</v>
      </c>
      <c r="U199" s="22">
        <f>+VLOOKUP(I199,'NCC phản hồi'!B:H,7,0)</f>
        <v>1200325</v>
      </c>
      <c r="V199" s="22">
        <f t="shared" si="3"/>
        <v>0</v>
      </c>
    </row>
    <row r="200" spans="1:22" ht="14.1" customHeight="1" outlineLevel="2" x14ac:dyDescent="0.2">
      <c r="A200" s="2" t="s">
        <v>0</v>
      </c>
      <c r="B200" t="s">
        <v>456</v>
      </c>
      <c r="C200" t="s">
        <v>2</v>
      </c>
      <c r="D200" t="s">
        <v>668</v>
      </c>
      <c r="E200" t="s">
        <v>4</v>
      </c>
      <c r="F200" t="s">
        <v>5</v>
      </c>
      <c r="G200" t="s">
        <v>669</v>
      </c>
      <c r="H200" t="s">
        <v>670</v>
      </c>
      <c r="I200" s="21">
        <v>80129</v>
      </c>
      <c r="J200" s="3">
        <v>45992</v>
      </c>
      <c r="K200" s="3">
        <v>46022</v>
      </c>
      <c r="L200" s="3">
        <v>46067</v>
      </c>
      <c r="M200" t="s">
        <v>0</v>
      </c>
      <c r="N200" t="s">
        <v>0</v>
      </c>
      <c r="O200" s="4">
        <v>-433581</v>
      </c>
      <c r="P200" t="s">
        <v>8</v>
      </c>
      <c r="Q200" t="s">
        <v>9</v>
      </c>
      <c r="R200" s="3"/>
      <c r="S200" t="s">
        <v>0</v>
      </c>
      <c r="T200" t="s">
        <v>11</v>
      </c>
      <c r="U200" s="22">
        <f>+VLOOKUP(I200,'NCC phản hồi'!B:H,7,0)</f>
        <v>433581</v>
      </c>
      <c r="V200" s="22">
        <f t="shared" si="3"/>
        <v>0</v>
      </c>
    </row>
    <row r="201" spans="1:22" ht="14.1" customHeight="1" outlineLevel="2" x14ac:dyDescent="0.2">
      <c r="A201" s="2" t="s">
        <v>0</v>
      </c>
      <c r="B201" t="s">
        <v>122</v>
      </c>
      <c r="C201" t="s">
        <v>2</v>
      </c>
      <c r="D201" t="s">
        <v>671</v>
      </c>
      <c r="E201" t="s">
        <v>4</v>
      </c>
      <c r="F201" t="s">
        <v>5</v>
      </c>
      <c r="G201" t="s">
        <v>672</v>
      </c>
      <c r="H201" t="s">
        <v>673</v>
      </c>
      <c r="I201" s="21">
        <v>80247</v>
      </c>
      <c r="J201" s="3">
        <v>45993</v>
      </c>
      <c r="K201" s="3">
        <v>45994</v>
      </c>
      <c r="L201" s="3">
        <v>46039</v>
      </c>
      <c r="M201" t="s">
        <v>0</v>
      </c>
      <c r="N201" t="s">
        <v>0</v>
      </c>
      <c r="O201" s="4">
        <v>-2265149</v>
      </c>
      <c r="P201" t="s">
        <v>8</v>
      </c>
      <c r="Q201" t="s">
        <v>9</v>
      </c>
      <c r="R201" s="3"/>
      <c r="S201" t="s">
        <v>0</v>
      </c>
      <c r="T201" t="s">
        <v>11</v>
      </c>
      <c r="U201" s="22">
        <f>+VLOOKUP(I201,'NCC phản hồi'!B:H,7,0)</f>
        <v>2265149</v>
      </c>
      <c r="V201" s="22">
        <f t="shared" si="3"/>
        <v>0</v>
      </c>
    </row>
    <row r="202" spans="1:22" ht="14.1" customHeight="1" outlineLevel="2" x14ac:dyDescent="0.2">
      <c r="A202" s="2" t="s">
        <v>0</v>
      </c>
      <c r="B202" t="s">
        <v>44</v>
      </c>
      <c r="C202" t="s">
        <v>2</v>
      </c>
      <c r="D202" t="s">
        <v>674</v>
      </c>
      <c r="E202" t="s">
        <v>4</v>
      </c>
      <c r="F202" t="s">
        <v>5</v>
      </c>
      <c r="G202" t="s">
        <v>675</v>
      </c>
      <c r="H202" t="s">
        <v>676</v>
      </c>
      <c r="I202" s="21">
        <v>80249</v>
      </c>
      <c r="J202" s="3">
        <v>45993</v>
      </c>
      <c r="K202" s="3">
        <v>45995</v>
      </c>
      <c r="L202" s="3">
        <v>46040</v>
      </c>
      <c r="M202" t="s">
        <v>0</v>
      </c>
      <c r="N202" t="s">
        <v>0</v>
      </c>
      <c r="O202" s="4">
        <v>-1967069</v>
      </c>
      <c r="P202" t="s">
        <v>8</v>
      </c>
      <c r="Q202" t="s">
        <v>9</v>
      </c>
      <c r="R202" s="3"/>
      <c r="S202" t="s">
        <v>0</v>
      </c>
      <c r="T202" t="s">
        <v>11</v>
      </c>
      <c r="U202" s="22">
        <f>+VLOOKUP(I202,'NCC phản hồi'!B:H,7,0)</f>
        <v>1967069</v>
      </c>
      <c r="V202" s="22">
        <f t="shared" si="3"/>
        <v>0</v>
      </c>
    </row>
    <row r="203" spans="1:22" ht="14.1" customHeight="1" outlineLevel="2" x14ac:dyDescent="0.2">
      <c r="A203" s="2" t="s">
        <v>0</v>
      </c>
      <c r="B203" t="s">
        <v>44</v>
      </c>
      <c r="C203" t="s">
        <v>2</v>
      </c>
      <c r="D203" t="s">
        <v>677</v>
      </c>
      <c r="E203" t="s">
        <v>4</v>
      </c>
      <c r="F203" t="s">
        <v>5</v>
      </c>
      <c r="G203" t="s">
        <v>678</v>
      </c>
      <c r="H203" t="s">
        <v>679</v>
      </c>
      <c r="I203" s="21">
        <v>80250</v>
      </c>
      <c r="J203" s="3">
        <v>45993</v>
      </c>
      <c r="K203" s="3">
        <v>45995</v>
      </c>
      <c r="L203" s="3">
        <v>46040</v>
      </c>
      <c r="M203" t="s">
        <v>0</v>
      </c>
      <c r="N203" t="s">
        <v>0</v>
      </c>
      <c r="O203" s="4">
        <v>-2569666</v>
      </c>
      <c r="P203" t="s">
        <v>8</v>
      </c>
      <c r="Q203" t="s">
        <v>9</v>
      </c>
      <c r="R203" s="3"/>
      <c r="S203" t="s">
        <v>0</v>
      </c>
      <c r="T203" t="s">
        <v>11</v>
      </c>
      <c r="U203" s="22">
        <f>+VLOOKUP(I203,'NCC phản hồi'!B:H,7,0)</f>
        <v>2569666</v>
      </c>
      <c r="V203" s="22">
        <f t="shared" si="3"/>
        <v>0</v>
      </c>
    </row>
    <row r="204" spans="1:22" ht="14.1" customHeight="1" outlineLevel="2" x14ac:dyDescent="0.2">
      <c r="A204" s="2" t="s">
        <v>0</v>
      </c>
      <c r="B204" t="s">
        <v>149</v>
      </c>
      <c r="C204" t="s">
        <v>2</v>
      </c>
      <c r="D204" t="s">
        <v>680</v>
      </c>
      <c r="E204" t="s">
        <v>4</v>
      </c>
      <c r="F204" t="s">
        <v>5</v>
      </c>
      <c r="G204" t="s">
        <v>681</v>
      </c>
      <c r="H204" t="s">
        <v>682</v>
      </c>
      <c r="I204" s="21">
        <v>80248</v>
      </c>
      <c r="J204" s="3">
        <v>45993</v>
      </c>
      <c r="K204" s="3">
        <v>45995</v>
      </c>
      <c r="L204" s="3">
        <v>46040</v>
      </c>
      <c r="M204" t="s">
        <v>0</v>
      </c>
      <c r="N204" t="s">
        <v>0</v>
      </c>
      <c r="O204" s="4">
        <v>-4005906</v>
      </c>
      <c r="P204" t="s">
        <v>8</v>
      </c>
      <c r="Q204" t="s">
        <v>9</v>
      </c>
      <c r="R204" s="3"/>
      <c r="S204" t="s">
        <v>0</v>
      </c>
      <c r="T204" t="s">
        <v>11</v>
      </c>
      <c r="U204" s="22">
        <f>+VLOOKUP(I204,'NCC phản hồi'!B:H,7,0)</f>
        <v>4005906</v>
      </c>
      <c r="V204" s="22">
        <f t="shared" si="3"/>
        <v>0</v>
      </c>
    </row>
    <row r="205" spans="1:22" ht="14.1" customHeight="1" outlineLevel="2" x14ac:dyDescent="0.2">
      <c r="A205" s="2" t="s">
        <v>0</v>
      </c>
      <c r="B205" t="s">
        <v>423</v>
      </c>
      <c r="C205" t="s">
        <v>2</v>
      </c>
      <c r="D205" t="s">
        <v>683</v>
      </c>
      <c r="E205" t="s">
        <v>4</v>
      </c>
      <c r="F205" t="s">
        <v>5</v>
      </c>
      <c r="G205" t="s">
        <v>684</v>
      </c>
      <c r="H205" t="s">
        <v>685</v>
      </c>
      <c r="I205" s="21">
        <v>80251</v>
      </c>
      <c r="J205" s="3">
        <v>45993</v>
      </c>
      <c r="K205" s="3">
        <v>45995</v>
      </c>
      <c r="L205" s="3">
        <v>46040</v>
      </c>
      <c r="M205" t="s">
        <v>0</v>
      </c>
      <c r="N205" t="s">
        <v>0</v>
      </c>
      <c r="O205" s="4">
        <v>-4384221</v>
      </c>
      <c r="P205" t="s">
        <v>8</v>
      </c>
      <c r="Q205" t="s">
        <v>9</v>
      </c>
      <c r="R205" s="3"/>
      <c r="S205" t="s">
        <v>0</v>
      </c>
      <c r="T205" t="s">
        <v>11</v>
      </c>
      <c r="U205" s="22">
        <f>+VLOOKUP(I205,'NCC phản hồi'!B:H,7,0)</f>
        <v>4384221</v>
      </c>
      <c r="V205" s="22">
        <f t="shared" si="3"/>
        <v>0</v>
      </c>
    </row>
    <row r="206" spans="1:22" ht="14.1" customHeight="1" outlineLevel="2" x14ac:dyDescent="0.2">
      <c r="A206" s="2" t="s">
        <v>0</v>
      </c>
      <c r="B206" t="s">
        <v>329</v>
      </c>
      <c r="C206" t="s">
        <v>2</v>
      </c>
      <c r="D206" t="s">
        <v>686</v>
      </c>
      <c r="E206" t="s">
        <v>4</v>
      </c>
      <c r="F206" t="s">
        <v>5</v>
      </c>
      <c r="G206" t="s">
        <v>687</v>
      </c>
      <c r="H206" t="s">
        <v>688</v>
      </c>
      <c r="I206" s="21">
        <v>80284</v>
      </c>
      <c r="J206" s="3">
        <v>45994</v>
      </c>
      <c r="K206" s="3">
        <v>45994</v>
      </c>
      <c r="L206" s="3">
        <v>46039</v>
      </c>
      <c r="M206" t="s">
        <v>0</v>
      </c>
      <c r="N206" t="s">
        <v>0</v>
      </c>
      <c r="O206" s="4">
        <v>-2437845</v>
      </c>
      <c r="P206" t="s">
        <v>8</v>
      </c>
      <c r="Q206" t="s">
        <v>9</v>
      </c>
      <c r="R206" s="3"/>
      <c r="S206" t="s">
        <v>0</v>
      </c>
      <c r="T206" t="s">
        <v>11</v>
      </c>
      <c r="U206" s="22">
        <f>+VLOOKUP(I206,'NCC phản hồi'!B:H,7,0)</f>
        <v>2437845</v>
      </c>
      <c r="V206" s="22">
        <f t="shared" si="3"/>
        <v>0</v>
      </c>
    </row>
    <row r="207" spans="1:22" ht="14.1" customHeight="1" outlineLevel="2" x14ac:dyDescent="0.2">
      <c r="A207" s="2" t="s">
        <v>0</v>
      </c>
      <c r="B207" t="s">
        <v>290</v>
      </c>
      <c r="C207" t="s">
        <v>2</v>
      </c>
      <c r="D207" t="s">
        <v>689</v>
      </c>
      <c r="E207" t="s">
        <v>4</v>
      </c>
      <c r="F207" t="s">
        <v>5</v>
      </c>
      <c r="G207" t="s">
        <v>690</v>
      </c>
      <c r="H207" t="s">
        <v>691</v>
      </c>
      <c r="I207" s="21">
        <v>80359</v>
      </c>
      <c r="J207" s="3">
        <v>45995</v>
      </c>
      <c r="K207" s="3">
        <v>45995</v>
      </c>
      <c r="L207" s="3">
        <v>46040</v>
      </c>
      <c r="M207" t="s">
        <v>0</v>
      </c>
      <c r="N207" t="s">
        <v>0</v>
      </c>
      <c r="O207" s="4">
        <v>-3838795</v>
      </c>
      <c r="P207" t="s">
        <v>8</v>
      </c>
      <c r="Q207" t="s">
        <v>9</v>
      </c>
      <c r="R207" s="3"/>
      <c r="S207" t="s">
        <v>0</v>
      </c>
      <c r="T207" t="s">
        <v>11</v>
      </c>
      <c r="U207" s="22">
        <f>+VLOOKUP(I207,'NCC phản hồi'!B:H,7,0)</f>
        <v>3838795</v>
      </c>
      <c r="V207" s="22">
        <f t="shared" si="3"/>
        <v>0</v>
      </c>
    </row>
    <row r="208" spans="1:22" ht="14.1" customHeight="1" outlineLevel="2" x14ac:dyDescent="0.2">
      <c r="A208" s="2" t="s">
        <v>0</v>
      </c>
      <c r="B208" t="s">
        <v>307</v>
      </c>
      <c r="C208" t="s">
        <v>2</v>
      </c>
      <c r="D208" t="s">
        <v>692</v>
      </c>
      <c r="E208" t="s">
        <v>4</v>
      </c>
      <c r="F208" t="s">
        <v>5</v>
      </c>
      <c r="G208" t="s">
        <v>693</v>
      </c>
      <c r="H208" t="s">
        <v>694</v>
      </c>
      <c r="I208" s="21">
        <v>81183</v>
      </c>
      <c r="J208" s="3">
        <v>45995</v>
      </c>
      <c r="K208" s="3">
        <v>45996</v>
      </c>
      <c r="L208" s="3">
        <v>46041</v>
      </c>
      <c r="M208" t="s">
        <v>0</v>
      </c>
      <c r="N208" t="s">
        <v>0</v>
      </c>
      <c r="O208" s="4">
        <v>-1348207</v>
      </c>
      <c r="P208" t="s">
        <v>8</v>
      </c>
      <c r="Q208" t="s">
        <v>9</v>
      </c>
      <c r="R208" s="3"/>
      <c r="S208" t="s">
        <v>0</v>
      </c>
      <c r="T208" t="s">
        <v>11</v>
      </c>
      <c r="U208" s="22">
        <f>+VLOOKUP(I208,'NCC phản hồi'!B:H,7,0)</f>
        <v>1348207</v>
      </c>
      <c r="V208" s="22">
        <f t="shared" si="3"/>
        <v>0</v>
      </c>
    </row>
    <row r="209" spans="1:22" ht="14.1" customHeight="1" outlineLevel="2" x14ac:dyDescent="0.2">
      <c r="A209" s="2" t="s">
        <v>0</v>
      </c>
      <c r="B209" t="s">
        <v>307</v>
      </c>
      <c r="C209" t="s">
        <v>2</v>
      </c>
      <c r="D209" t="s">
        <v>695</v>
      </c>
      <c r="E209" t="s">
        <v>4</v>
      </c>
      <c r="F209" t="s">
        <v>5</v>
      </c>
      <c r="G209" t="s">
        <v>696</v>
      </c>
      <c r="H209" t="s">
        <v>697</v>
      </c>
      <c r="I209" s="21">
        <v>81184</v>
      </c>
      <c r="J209" s="3">
        <v>45995</v>
      </c>
      <c r="K209" s="3">
        <v>45996</v>
      </c>
      <c r="L209" s="3">
        <v>46041</v>
      </c>
      <c r="M209" t="s">
        <v>0</v>
      </c>
      <c r="N209" t="s">
        <v>0</v>
      </c>
      <c r="O209" s="4">
        <v>-2265149</v>
      </c>
      <c r="P209" t="s">
        <v>8</v>
      </c>
      <c r="Q209" t="s">
        <v>9</v>
      </c>
      <c r="R209" s="3"/>
      <c r="S209" t="s">
        <v>0</v>
      </c>
      <c r="T209" t="s">
        <v>11</v>
      </c>
      <c r="U209" s="22">
        <f>+VLOOKUP(I209,'NCC phản hồi'!B:H,7,0)</f>
        <v>2265149</v>
      </c>
      <c r="V209" s="22">
        <f t="shared" si="3"/>
        <v>0</v>
      </c>
    </row>
    <row r="210" spans="1:22" ht="14.1" customHeight="1" outlineLevel="2" x14ac:dyDescent="0.2">
      <c r="A210" s="2" t="s">
        <v>0</v>
      </c>
      <c r="B210" t="s">
        <v>268</v>
      </c>
      <c r="C210" t="s">
        <v>2</v>
      </c>
      <c r="D210" t="s">
        <v>698</v>
      </c>
      <c r="E210" t="s">
        <v>4</v>
      </c>
      <c r="F210" t="s">
        <v>5</v>
      </c>
      <c r="G210" t="s">
        <v>699</v>
      </c>
      <c r="H210" t="s">
        <v>700</v>
      </c>
      <c r="I210" s="21">
        <v>81181</v>
      </c>
      <c r="J210" s="3">
        <v>45995</v>
      </c>
      <c r="K210" s="3">
        <v>45997</v>
      </c>
      <c r="L210" s="3">
        <v>46042</v>
      </c>
      <c r="M210" t="s">
        <v>0</v>
      </c>
      <c r="N210" t="s">
        <v>0</v>
      </c>
      <c r="O210" s="4">
        <v>-2686245</v>
      </c>
      <c r="P210" t="s">
        <v>8</v>
      </c>
      <c r="Q210" t="s">
        <v>9</v>
      </c>
      <c r="R210" s="3"/>
      <c r="S210" t="s">
        <v>0</v>
      </c>
      <c r="T210" t="s">
        <v>11</v>
      </c>
      <c r="U210" s="22">
        <f>+VLOOKUP(I210,'NCC phản hồi'!B:H,7,0)</f>
        <v>2686245</v>
      </c>
      <c r="V210" s="22">
        <f t="shared" si="3"/>
        <v>0</v>
      </c>
    </row>
    <row r="211" spans="1:22" ht="14.1" customHeight="1" outlineLevel="2" x14ac:dyDescent="0.2">
      <c r="A211" s="2" t="s">
        <v>0</v>
      </c>
      <c r="B211" t="s">
        <v>268</v>
      </c>
      <c r="C211" t="s">
        <v>2</v>
      </c>
      <c r="D211" t="s">
        <v>701</v>
      </c>
      <c r="E211" t="s">
        <v>4</v>
      </c>
      <c r="F211" t="s">
        <v>5</v>
      </c>
      <c r="G211" t="s">
        <v>702</v>
      </c>
      <c r="H211" t="s">
        <v>703</v>
      </c>
      <c r="I211" s="21">
        <v>81182</v>
      </c>
      <c r="J211" s="3">
        <v>45995</v>
      </c>
      <c r="K211" s="3">
        <v>45997</v>
      </c>
      <c r="L211" s="3">
        <v>46042</v>
      </c>
      <c r="M211" t="s">
        <v>0</v>
      </c>
      <c r="N211" t="s">
        <v>0</v>
      </c>
      <c r="O211" s="4">
        <v>-1348207</v>
      </c>
      <c r="P211" t="s">
        <v>8</v>
      </c>
      <c r="Q211" t="s">
        <v>9</v>
      </c>
      <c r="R211" s="3"/>
      <c r="S211" t="s">
        <v>0</v>
      </c>
      <c r="T211" t="s">
        <v>11</v>
      </c>
      <c r="U211" s="22">
        <f>+VLOOKUP(I211,'NCC phản hồi'!B:H,7,0)</f>
        <v>1348207</v>
      </c>
      <c r="V211" s="22">
        <f t="shared" si="3"/>
        <v>0</v>
      </c>
    </row>
    <row r="212" spans="1:22" ht="14.1" customHeight="1" outlineLevel="2" x14ac:dyDescent="0.2">
      <c r="A212" s="2" t="s">
        <v>0</v>
      </c>
      <c r="B212" t="s">
        <v>32</v>
      </c>
      <c r="C212" t="s">
        <v>2</v>
      </c>
      <c r="D212" t="s">
        <v>704</v>
      </c>
      <c r="E212" t="s">
        <v>4</v>
      </c>
      <c r="F212" t="s">
        <v>5</v>
      </c>
      <c r="G212" t="s">
        <v>705</v>
      </c>
      <c r="H212" t="s">
        <v>706</v>
      </c>
      <c r="I212" s="21">
        <v>81226</v>
      </c>
      <c r="J212" s="3">
        <v>45995</v>
      </c>
      <c r="K212" s="3">
        <v>45997</v>
      </c>
      <c r="L212" s="3">
        <v>46042</v>
      </c>
      <c r="M212" t="s">
        <v>0</v>
      </c>
      <c r="N212" t="s">
        <v>0</v>
      </c>
      <c r="O212" s="4">
        <v>-2569666</v>
      </c>
      <c r="P212" t="s">
        <v>8</v>
      </c>
      <c r="Q212" t="s">
        <v>9</v>
      </c>
      <c r="R212" s="3"/>
      <c r="S212" t="s">
        <v>0</v>
      </c>
      <c r="T212" t="s">
        <v>11</v>
      </c>
      <c r="U212" s="22">
        <f>+VLOOKUP(I212,'NCC phản hồi'!B:H,7,0)</f>
        <v>2569666</v>
      </c>
      <c r="V212" s="22">
        <f t="shared" si="3"/>
        <v>0</v>
      </c>
    </row>
    <row r="213" spans="1:22" ht="14.1" customHeight="1" outlineLevel="2" x14ac:dyDescent="0.2">
      <c r="A213" s="2" t="s">
        <v>0</v>
      </c>
      <c r="B213" t="s">
        <v>194</v>
      </c>
      <c r="C213" t="s">
        <v>2</v>
      </c>
      <c r="D213" t="s">
        <v>707</v>
      </c>
      <c r="E213" t="s">
        <v>4</v>
      </c>
      <c r="F213" t="s">
        <v>5</v>
      </c>
      <c r="G213" t="s">
        <v>708</v>
      </c>
      <c r="H213" t="s">
        <v>709</v>
      </c>
      <c r="I213" s="21">
        <v>81225</v>
      </c>
      <c r="J213" s="3">
        <v>45995</v>
      </c>
      <c r="K213" s="3">
        <v>45997</v>
      </c>
      <c r="L213" s="3">
        <v>46042</v>
      </c>
      <c r="M213" t="s">
        <v>0</v>
      </c>
      <c r="N213" t="s">
        <v>0</v>
      </c>
      <c r="O213" s="4">
        <v>-4023976</v>
      </c>
      <c r="P213" t="s">
        <v>8</v>
      </c>
      <c r="Q213" t="s">
        <v>9</v>
      </c>
      <c r="R213" s="3"/>
      <c r="S213" t="s">
        <v>0</v>
      </c>
      <c r="T213" t="s">
        <v>11</v>
      </c>
      <c r="U213" s="22">
        <f>+VLOOKUP(I213,'NCC phản hồi'!B:H,7,0)</f>
        <v>4023976</v>
      </c>
      <c r="V213" s="22">
        <f t="shared" si="3"/>
        <v>0</v>
      </c>
    </row>
    <row r="214" spans="1:22" ht="14.1" customHeight="1" outlineLevel="2" x14ac:dyDescent="0.2">
      <c r="A214" s="2" t="s">
        <v>0</v>
      </c>
      <c r="B214" t="s">
        <v>36</v>
      </c>
      <c r="C214" t="s">
        <v>2</v>
      </c>
      <c r="D214" t="s">
        <v>710</v>
      </c>
      <c r="E214" t="s">
        <v>4</v>
      </c>
      <c r="F214" t="s">
        <v>5</v>
      </c>
      <c r="G214" t="s">
        <v>711</v>
      </c>
      <c r="H214" t="s">
        <v>712</v>
      </c>
      <c r="I214" s="21">
        <v>81237</v>
      </c>
      <c r="J214" s="3">
        <v>45995</v>
      </c>
      <c r="K214" s="3">
        <v>45997</v>
      </c>
      <c r="L214" s="3">
        <v>46042</v>
      </c>
      <c r="M214" t="s">
        <v>0</v>
      </c>
      <c r="N214" t="s">
        <v>0</v>
      </c>
      <c r="O214" s="4">
        <v>-1348207</v>
      </c>
      <c r="P214" t="s">
        <v>8</v>
      </c>
      <c r="Q214" t="s">
        <v>9</v>
      </c>
      <c r="R214" s="3"/>
      <c r="S214" t="s">
        <v>0</v>
      </c>
      <c r="T214" t="s">
        <v>11</v>
      </c>
      <c r="U214" s="22">
        <f>+VLOOKUP(I214,'NCC phản hồi'!B:H,7,0)</f>
        <v>1348207</v>
      </c>
      <c r="V214" s="22">
        <f t="shared" si="3"/>
        <v>0</v>
      </c>
    </row>
    <row r="215" spans="1:22" ht="14.1" customHeight="1" outlineLevel="2" x14ac:dyDescent="0.2">
      <c r="A215" s="2" t="s">
        <v>0</v>
      </c>
      <c r="B215" t="s">
        <v>17</v>
      </c>
      <c r="C215" t="s">
        <v>2</v>
      </c>
      <c r="D215" t="s">
        <v>713</v>
      </c>
      <c r="E215" t="s">
        <v>4</v>
      </c>
      <c r="F215" t="s">
        <v>5</v>
      </c>
      <c r="G215" t="s">
        <v>714</v>
      </c>
      <c r="H215" t="s">
        <v>715</v>
      </c>
      <c r="I215" s="21">
        <v>81233</v>
      </c>
      <c r="J215" s="3">
        <v>45995</v>
      </c>
      <c r="K215" s="3">
        <v>45997</v>
      </c>
      <c r="L215" s="3">
        <v>46042</v>
      </c>
      <c r="M215" t="s">
        <v>0</v>
      </c>
      <c r="N215" t="s">
        <v>0</v>
      </c>
      <c r="O215" s="4">
        <v>-1348207</v>
      </c>
      <c r="P215" t="s">
        <v>8</v>
      </c>
      <c r="Q215" t="s">
        <v>9</v>
      </c>
      <c r="R215" s="3"/>
      <c r="S215" t="s">
        <v>0</v>
      </c>
      <c r="T215" t="s">
        <v>11</v>
      </c>
      <c r="U215" s="22">
        <f>+VLOOKUP(I215,'NCC phản hồi'!B:H,7,0)</f>
        <v>1348207</v>
      </c>
      <c r="V215" s="22">
        <f t="shared" si="3"/>
        <v>0</v>
      </c>
    </row>
    <row r="216" spans="1:22" ht="14.1" customHeight="1" outlineLevel="2" x14ac:dyDescent="0.2">
      <c r="A216" s="2" t="s">
        <v>0</v>
      </c>
      <c r="B216" t="s">
        <v>184</v>
      </c>
      <c r="C216" t="s">
        <v>2</v>
      </c>
      <c r="D216" t="s">
        <v>716</v>
      </c>
      <c r="E216" t="s">
        <v>4</v>
      </c>
      <c r="F216" t="s">
        <v>5</v>
      </c>
      <c r="G216" t="s">
        <v>717</v>
      </c>
      <c r="H216" t="s">
        <v>718</v>
      </c>
      <c r="I216" s="21">
        <v>81228</v>
      </c>
      <c r="J216" s="3">
        <v>45995</v>
      </c>
      <c r="K216" s="3">
        <v>45998</v>
      </c>
      <c r="L216" s="3">
        <v>46043</v>
      </c>
      <c r="M216" t="s">
        <v>0</v>
      </c>
      <c r="N216" t="s">
        <v>0</v>
      </c>
      <c r="O216" s="4">
        <v>-1348207</v>
      </c>
      <c r="P216" t="s">
        <v>8</v>
      </c>
      <c r="Q216" t="s">
        <v>9</v>
      </c>
      <c r="R216" s="3"/>
      <c r="S216" t="s">
        <v>0</v>
      </c>
      <c r="T216" t="s">
        <v>11</v>
      </c>
      <c r="U216" s="22">
        <f>+VLOOKUP(I216,'NCC phản hồi'!B:H,7,0)</f>
        <v>1348207</v>
      </c>
      <c r="V216" s="22">
        <f t="shared" si="3"/>
        <v>0</v>
      </c>
    </row>
    <row r="217" spans="1:22" ht="14.1" customHeight="1" outlineLevel="2" x14ac:dyDescent="0.2">
      <c r="A217" s="2" t="s">
        <v>0</v>
      </c>
      <c r="B217" t="s">
        <v>719</v>
      </c>
      <c r="C217" t="s">
        <v>2</v>
      </c>
      <c r="D217" t="s">
        <v>720</v>
      </c>
      <c r="E217" t="s">
        <v>4</v>
      </c>
      <c r="F217" t="s">
        <v>5</v>
      </c>
      <c r="G217" t="s">
        <v>721</v>
      </c>
      <c r="H217" t="s">
        <v>722</v>
      </c>
      <c r="I217" s="21">
        <v>81234</v>
      </c>
      <c r="J217" s="3">
        <v>45995</v>
      </c>
      <c r="K217" s="3">
        <v>45997</v>
      </c>
      <c r="L217" s="3">
        <v>46042</v>
      </c>
      <c r="M217" t="s">
        <v>0</v>
      </c>
      <c r="N217" t="s">
        <v>0</v>
      </c>
      <c r="O217" s="4">
        <v>-3171411</v>
      </c>
      <c r="P217" t="s">
        <v>8</v>
      </c>
      <c r="Q217" t="s">
        <v>9</v>
      </c>
      <c r="R217" s="3"/>
      <c r="S217" t="s">
        <v>0</v>
      </c>
      <c r="T217" t="s">
        <v>11</v>
      </c>
      <c r="U217" s="22">
        <f>+VLOOKUP(I217,'NCC phản hồi'!B:H,7,0)</f>
        <v>3171411</v>
      </c>
      <c r="V217" s="22">
        <f t="shared" si="3"/>
        <v>0</v>
      </c>
    </row>
    <row r="218" spans="1:22" ht="14.1" customHeight="1" outlineLevel="2" x14ac:dyDescent="0.2">
      <c r="A218" s="2" t="s">
        <v>0</v>
      </c>
      <c r="B218" t="s">
        <v>194</v>
      </c>
      <c r="C218" t="s">
        <v>2</v>
      </c>
      <c r="D218" t="s">
        <v>723</v>
      </c>
      <c r="E218" t="s">
        <v>4</v>
      </c>
      <c r="F218" t="s">
        <v>5</v>
      </c>
      <c r="G218" t="s">
        <v>724</v>
      </c>
      <c r="H218" t="s">
        <v>725</v>
      </c>
      <c r="I218" s="21">
        <v>81224</v>
      </c>
      <c r="J218" s="3">
        <v>45995</v>
      </c>
      <c r="K218" s="3">
        <v>45997</v>
      </c>
      <c r="L218" s="3">
        <v>46042</v>
      </c>
      <c r="M218" t="s">
        <v>0</v>
      </c>
      <c r="N218" t="s">
        <v>0</v>
      </c>
      <c r="O218" s="4">
        <v>-2786456</v>
      </c>
      <c r="P218" t="s">
        <v>8</v>
      </c>
      <c r="Q218" t="s">
        <v>9</v>
      </c>
      <c r="R218" s="3"/>
      <c r="S218" t="s">
        <v>0</v>
      </c>
      <c r="T218" t="s">
        <v>11</v>
      </c>
      <c r="U218" s="22">
        <f>+VLOOKUP(I218,'NCC phản hồi'!B:H,7,0)</f>
        <v>2786456</v>
      </c>
      <c r="V218" s="22">
        <f t="shared" si="3"/>
        <v>0</v>
      </c>
    </row>
    <row r="219" spans="1:22" ht="14.1" customHeight="1" outlineLevel="2" x14ac:dyDescent="0.2">
      <c r="A219" s="2" t="s">
        <v>0</v>
      </c>
      <c r="B219" t="s">
        <v>363</v>
      </c>
      <c r="C219" t="s">
        <v>2</v>
      </c>
      <c r="D219" t="s">
        <v>726</v>
      </c>
      <c r="E219" t="s">
        <v>4</v>
      </c>
      <c r="F219" t="s">
        <v>5</v>
      </c>
      <c r="G219" t="s">
        <v>727</v>
      </c>
      <c r="H219" t="s">
        <v>728</v>
      </c>
      <c r="I219" s="21">
        <v>81231</v>
      </c>
      <c r="J219" s="3">
        <v>45995</v>
      </c>
      <c r="K219" s="3">
        <v>45999</v>
      </c>
      <c r="L219" s="3">
        <v>46044</v>
      </c>
      <c r="M219" t="s">
        <v>0</v>
      </c>
      <c r="N219" t="s">
        <v>0</v>
      </c>
      <c r="O219" s="4">
        <v>-1348207</v>
      </c>
      <c r="P219" t="s">
        <v>8</v>
      </c>
      <c r="Q219" t="s">
        <v>9</v>
      </c>
      <c r="R219" s="3"/>
      <c r="S219" t="s">
        <v>0</v>
      </c>
      <c r="T219" t="s">
        <v>11</v>
      </c>
      <c r="U219" s="22">
        <f>+VLOOKUP(I219,'NCC phản hồi'!B:H,7,0)</f>
        <v>1348207</v>
      </c>
      <c r="V219" s="22">
        <f t="shared" si="3"/>
        <v>0</v>
      </c>
    </row>
    <row r="220" spans="1:22" ht="14.1" customHeight="1" outlineLevel="2" x14ac:dyDescent="0.2">
      <c r="A220" s="2" t="s">
        <v>0</v>
      </c>
      <c r="B220" t="s">
        <v>719</v>
      </c>
      <c r="C220" t="s">
        <v>2</v>
      </c>
      <c r="D220" t="s">
        <v>729</v>
      </c>
      <c r="E220" t="s">
        <v>4</v>
      </c>
      <c r="F220" t="s">
        <v>5</v>
      </c>
      <c r="G220" t="s">
        <v>730</v>
      </c>
      <c r="H220" t="s">
        <v>731</v>
      </c>
      <c r="I220" s="21">
        <v>81235</v>
      </c>
      <c r="J220" s="3">
        <v>45995</v>
      </c>
      <c r="K220" s="3">
        <v>45997</v>
      </c>
      <c r="L220" s="3">
        <v>46042</v>
      </c>
      <c r="M220" t="s">
        <v>0</v>
      </c>
      <c r="N220" t="s">
        <v>0</v>
      </c>
      <c r="O220" s="4">
        <v>-1348207</v>
      </c>
      <c r="P220" t="s">
        <v>8</v>
      </c>
      <c r="Q220" t="s">
        <v>9</v>
      </c>
      <c r="R220" s="3"/>
      <c r="S220" t="s">
        <v>0</v>
      </c>
      <c r="T220" t="s">
        <v>11</v>
      </c>
      <c r="U220" s="22">
        <f>+VLOOKUP(I220,'NCC phản hồi'!B:H,7,0)</f>
        <v>1348207</v>
      </c>
      <c r="V220" s="22">
        <f t="shared" si="3"/>
        <v>0</v>
      </c>
    </row>
    <row r="221" spans="1:22" ht="14.1" customHeight="1" outlineLevel="2" x14ac:dyDescent="0.2">
      <c r="A221" s="2" t="s">
        <v>0</v>
      </c>
      <c r="B221" t="s">
        <v>481</v>
      </c>
      <c r="C221" t="s">
        <v>2</v>
      </c>
      <c r="D221" t="s">
        <v>732</v>
      </c>
      <c r="E221" t="s">
        <v>4</v>
      </c>
      <c r="F221" t="s">
        <v>5</v>
      </c>
      <c r="G221" t="s">
        <v>733</v>
      </c>
      <c r="H221" t="s">
        <v>734</v>
      </c>
      <c r="I221" s="21">
        <v>81232</v>
      </c>
      <c r="J221" s="3">
        <v>45995</v>
      </c>
      <c r="K221" s="3">
        <v>45997</v>
      </c>
      <c r="L221" s="3">
        <v>46042</v>
      </c>
      <c r="M221" t="s">
        <v>0</v>
      </c>
      <c r="N221" t="s">
        <v>0</v>
      </c>
      <c r="O221" s="4">
        <v>-1348207</v>
      </c>
      <c r="P221" t="s">
        <v>8</v>
      </c>
      <c r="Q221" t="s">
        <v>9</v>
      </c>
      <c r="R221" s="3"/>
      <c r="S221" t="s">
        <v>0</v>
      </c>
      <c r="T221" t="s">
        <v>11</v>
      </c>
      <c r="U221" s="22">
        <f>+VLOOKUP(I221,'NCC phản hồi'!B:H,7,0)</f>
        <v>1348207</v>
      </c>
      <c r="V221" s="22">
        <f t="shared" si="3"/>
        <v>0</v>
      </c>
    </row>
    <row r="222" spans="1:22" ht="14.1" customHeight="1" outlineLevel="2" x14ac:dyDescent="0.2">
      <c r="A222" s="2" t="s">
        <v>0</v>
      </c>
      <c r="B222" t="s">
        <v>40</v>
      </c>
      <c r="C222" t="s">
        <v>2</v>
      </c>
      <c r="D222" t="s">
        <v>735</v>
      </c>
      <c r="E222" t="s">
        <v>4</v>
      </c>
      <c r="F222" t="s">
        <v>5</v>
      </c>
      <c r="G222" t="s">
        <v>736</v>
      </c>
      <c r="H222" t="s">
        <v>737</v>
      </c>
      <c r="I222" s="21">
        <v>81236</v>
      </c>
      <c r="J222" s="3">
        <v>45995</v>
      </c>
      <c r="K222" s="3">
        <v>45997</v>
      </c>
      <c r="L222" s="3">
        <v>46042</v>
      </c>
      <c r="M222" t="s">
        <v>0</v>
      </c>
      <c r="N222" t="s">
        <v>0</v>
      </c>
      <c r="O222" s="4">
        <v>-1348207</v>
      </c>
      <c r="P222" t="s">
        <v>8</v>
      </c>
      <c r="Q222" t="s">
        <v>9</v>
      </c>
      <c r="R222" s="3"/>
      <c r="S222" t="s">
        <v>0</v>
      </c>
      <c r="T222" t="s">
        <v>11</v>
      </c>
      <c r="U222" s="22">
        <f>+VLOOKUP(I222,'NCC phản hồi'!B:H,7,0)</f>
        <v>1348207</v>
      </c>
      <c r="V222" s="22">
        <f t="shared" si="3"/>
        <v>0</v>
      </c>
    </row>
    <row r="223" spans="1:22" ht="14.1" customHeight="1" outlineLevel="2" x14ac:dyDescent="0.2">
      <c r="A223" s="2" t="s">
        <v>0</v>
      </c>
      <c r="B223" t="s">
        <v>419</v>
      </c>
      <c r="C223" t="s">
        <v>2</v>
      </c>
      <c r="D223" t="s">
        <v>738</v>
      </c>
      <c r="E223" t="s">
        <v>4</v>
      </c>
      <c r="F223" t="s">
        <v>5</v>
      </c>
      <c r="G223" t="s">
        <v>739</v>
      </c>
      <c r="H223" t="s">
        <v>740</v>
      </c>
      <c r="I223" s="21">
        <v>81238</v>
      </c>
      <c r="J223" s="3">
        <v>45995</v>
      </c>
      <c r="K223" s="3">
        <v>45997</v>
      </c>
      <c r="L223" s="3">
        <v>46042</v>
      </c>
      <c r="M223" t="s">
        <v>0</v>
      </c>
      <c r="N223" t="s">
        <v>0</v>
      </c>
      <c r="O223" s="4">
        <v>-1348207</v>
      </c>
      <c r="P223" t="s">
        <v>8</v>
      </c>
      <c r="Q223" t="s">
        <v>9</v>
      </c>
      <c r="R223" s="3"/>
      <c r="S223" t="s">
        <v>0</v>
      </c>
      <c r="T223" t="s">
        <v>11</v>
      </c>
      <c r="U223" s="22">
        <f>+VLOOKUP(I223,'NCC phản hồi'!B:H,7,0)</f>
        <v>1348207</v>
      </c>
      <c r="V223" s="22">
        <f t="shared" si="3"/>
        <v>0</v>
      </c>
    </row>
    <row r="224" spans="1:22" ht="14.1" customHeight="1" outlineLevel="2" x14ac:dyDescent="0.2">
      <c r="A224" s="2" t="s">
        <v>0</v>
      </c>
      <c r="B224" t="s">
        <v>294</v>
      </c>
      <c r="C224" t="s">
        <v>2</v>
      </c>
      <c r="D224" t="s">
        <v>741</v>
      </c>
      <c r="E224" t="s">
        <v>4</v>
      </c>
      <c r="F224" t="s">
        <v>5</v>
      </c>
      <c r="G224" t="s">
        <v>742</v>
      </c>
      <c r="H224" t="s">
        <v>743</v>
      </c>
      <c r="I224" s="21">
        <v>80357</v>
      </c>
      <c r="J224" s="3">
        <v>45995</v>
      </c>
      <c r="K224" s="3">
        <v>45995</v>
      </c>
      <c r="L224" s="3">
        <v>46040</v>
      </c>
      <c r="M224" t="s">
        <v>0</v>
      </c>
      <c r="N224" t="s">
        <v>0</v>
      </c>
      <c r="O224" s="4">
        <v>-4039425</v>
      </c>
      <c r="P224" t="s">
        <v>8</v>
      </c>
      <c r="Q224" t="s">
        <v>9</v>
      </c>
      <c r="R224" s="3"/>
      <c r="S224" t="s">
        <v>0</v>
      </c>
      <c r="T224" t="s">
        <v>11</v>
      </c>
      <c r="U224" s="22">
        <f>+VLOOKUP(I224,'NCC phản hồi'!B:H,7,0)</f>
        <v>4039425</v>
      </c>
      <c r="V224" s="22">
        <f t="shared" si="3"/>
        <v>0</v>
      </c>
    </row>
    <row r="225" spans="1:22" ht="14.1" customHeight="1" outlineLevel="2" x14ac:dyDescent="0.2">
      <c r="A225" s="2" t="s">
        <v>0</v>
      </c>
      <c r="B225" t="s">
        <v>110</v>
      </c>
      <c r="C225" t="s">
        <v>2</v>
      </c>
      <c r="D225" t="s">
        <v>744</v>
      </c>
      <c r="E225" t="s">
        <v>4</v>
      </c>
      <c r="F225" t="s">
        <v>5</v>
      </c>
      <c r="G225" t="s">
        <v>745</v>
      </c>
      <c r="H225" t="s">
        <v>746</v>
      </c>
      <c r="I225" s="21">
        <v>81249</v>
      </c>
      <c r="J225" s="3">
        <v>45995</v>
      </c>
      <c r="K225" s="3">
        <v>46007</v>
      </c>
      <c r="L225" s="3">
        <v>46052</v>
      </c>
      <c r="M225" t="s">
        <v>0</v>
      </c>
      <c r="N225" t="s">
        <v>0</v>
      </c>
      <c r="O225" s="4">
        <v>-1416217</v>
      </c>
      <c r="P225" t="s">
        <v>8</v>
      </c>
      <c r="Q225" t="s">
        <v>9</v>
      </c>
      <c r="R225" s="3"/>
      <c r="S225" t="s">
        <v>0</v>
      </c>
      <c r="T225" t="s">
        <v>11</v>
      </c>
      <c r="U225" s="22">
        <f>+VLOOKUP(I225,'NCC phản hồi'!B:H,7,0)</f>
        <v>1416217</v>
      </c>
      <c r="V225" s="22">
        <f t="shared" si="3"/>
        <v>0</v>
      </c>
    </row>
    <row r="226" spans="1:22" ht="14.1" customHeight="1" outlineLevel="2" x14ac:dyDescent="0.2">
      <c r="A226" s="2" t="s">
        <v>0</v>
      </c>
      <c r="B226" t="s">
        <v>359</v>
      </c>
      <c r="C226" t="s">
        <v>2</v>
      </c>
      <c r="D226" t="s">
        <v>747</v>
      </c>
      <c r="E226" t="s">
        <v>4</v>
      </c>
      <c r="F226" t="s">
        <v>5</v>
      </c>
      <c r="G226" t="s">
        <v>748</v>
      </c>
      <c r="H226" t="s">
        <v>749</v>
      </c>
      <c r="I226" s="21">
        <v>81250</v>
      </c>
      <c r="J226" s="3">
        <v>45996</v>
      </c>
      <c r="K226" s="3">
        <v>45996</v>
      </c>
      <c r="L226" s="3">
        <v>46041</v>
      </c>
      <c r="M226" t="s">
        <v>0</v>
      </c>
      <c r="N226" t="s">
        <v>0</v>
      </c>
      <c r="O226" s="4">
        <v>-2104682</v>
      </c>
      <c r="P226" t="s">
        <v>8</v>
      </c>
      <c r="Q226" t="s">
        <v>9</v>
      </c>
      <c r="R226" s="3"/>
      <c r="S226" t="s">
        <v>0</v>
      </c>
      <c r="T226" t="s">
        <v>11</v>
      </c>
      <c r="U226" s="22">
        <f>+VLOOKUP(I226,'NCC phản hồi'!B:H,7,0)</f>
        <v>2104682</v>
      </c>
      <c r="V226" s="22">
        <f t="shared" si="3"/>
        <v>0</v>
      </c>
    </row>
    <row r="227" spans="1:22" ht="14.1" customHeight="1" outlineLevel="2" x14ac:dyDescent="0.2">
      <c r="A227" s="2" t="s">
        <v>0</v>
      </c>
      <c r="B227" t="s">
        <v>55</v>
      </c>
      <c r="C227" t="s">
        <v>2</v>
      </c>
      <c r="D227" t="s">
        <v>750</v>
      </c>
      <c r="E227" t="s">
        <v>4</v>
      </c>
      <c r="F227" t="s">
        <v>5</v>
      </c>
      <c r="G227" t="s">
        <v>751</v>
      </c>
      <c r="H227" t="s">
        <v>752</v>
      </c>
      <c r="I227" s="21">
        <v>81255</v>
      </c>
      <c r="J227" s="3">
        <v>45996</v>
      </c>
      <c r="K227" s="3">
        <v>45997</v>
      </c>
      <c r="L227" s="3">
        <v>46042</v>
      </c>
      <c r="M227" t="s">
        <v>0</v>
      </c>
      <c r="N227" t="s">
        <v>0</v>
      </c>
      <c r="O227" s="4">
        <v>-3527436</v>
      </c>
      <c r="P227" t="s">
        <v>8</v>
      </c>
      <c r="Q227" t="s">
        <v>9</v>
      </c>
      <c r="R227" s="3"/>
      <c r="S227" t="s">
        <v>0</v>
      </c>
      <c r="T227" t="s">
        <v>11</v>
      </c>
      <c r="U227" s="22">
        <f>+VLOOKUP(I227,'NCC phản hồi'!B:H,7,0)</f>
        <v>3527436</v>
      </c>
      <c r="V227" s="22">
        <f t="shared" si="3"/>
        <v>0</v>
      </c>
    </row>
    <row r="228" spans="1:22" ht="14.1" customHeight="1" outlineLevel="2" x14ac:dyDescent="0.2">
      <c r="A228" s="2" t="s">
        <v>0</v>
      </c>
      <c r="B228" t="s">
        <v>44</v>
      </c>
      <c r="C228" t="s">
        <v>2</v>
      </c>
      <c r="D228" t="s">
        <v>753</v>
      </c>
      <c r="E228" t="s">
        <v>4</v>
      </c>
      <c r="F228" t="s">
        <v>5</v>
      </c>
      <c r="G228" t="s">
        <v>754</v>
      </c>
      <c r="H228" t="s">
        <v>755</v>
      </c>
      <c r="I228" s="21">
        <v>81269</v>
      </c>
      <c r="J228" s="3">
        <v>45996</v>
      </c>
      <c r="K228" s="3">
        <v>45997</v>
      </c>
      <c r="L228" s="3">
        <v>46042</v>
      </c>
      <c r="M228" t="s">
        <v>0</v>
      </c>
      <c r="N228" t="s">
        <v>0</v>
      </c>
      <c r="O228" s="4">
        <v>-5528848</v>
      </c>
      <c r="P228" t="s">
        <v>8</v>
      </c>
      <c r="Q228" t="s">
        <v>9</v>
      </c>
      <c r="R228" s="3"/>
      <c r="S228" t="s">
        <v>0</v>
      </c>
      <c r="T228" t="s">
        <v>11</v>
      </c>
      <c r="U228" s="22">
        <f>+VLOOKUP(I228,'NCC phản hồi'!B:H,7,0)</f>
        <v>5528848</v>
      </c>
      <c r="V228" s="22">
        <f t="shared" si="3"/>
        <v>0</v>
      </c>
    </row>
    <row r="229" spans="1:22" ht="14.1" customHeight="1" outlineLevel="2" x14ac:dyDescent="0.2">
      <c r="A229" s="2" t="s">
        <v>0</v>
      </c>
      <c r="B229" t="s">
        <v>149</v>
      </c>
      <c r="C229" t="s">
        <v>2</v>
      </c>
      <c r="D229" t="s">
        <v>756</v>
      </c>
      <c r="E229" t="s">
        <v>4</v>
      </c>
      <c r="F229" t="s">
        <v>5</v>
      </c>
      <c r="G229" t="s">
        <v>757</v>
      </c>
      <c r="H229" t="s">
        <v>758</v>
      </c>
      <c r="I229" s="21">
        <v>81259</v>
      </c>
      <c r="J229" s="3">
        <v>45996</v>
      </c>
      <c r="K229" s="3">
        <v>45997</v>
      </c>
      <c r="L229" s="3">
        <v>46042</v>
      </c>
      <c r="M229" t="s">
        <v>0</v>
      </c>
      <c r="N229" t="s">
        <v>0</v>
      </c>
      <c r="O229" s="4">
        <v>-2398853</v>
      </c>
      <c r="P229" t="s">
        <v>8</v>
      </c>
      <c r="Q229" t="s">
        <v>9</v>
      </c>
      <c r="R229" s="3"/>
      <c r="S229" t="s">
        <v>0</v>
      </c>
      <c r="T229" t="s">
        <v>11</v>
      </c>
      <c r="U229" s="22">
        <f>+VLOOKUP(I229,'NCC phản hồi'!B:H,7,0)</f>
        <v>2398853</v>
      </c>
      <c r="V229" s="22">
        <f t="shared" si="3"/>
        <v>0</v>
      </c>
    </row>
    <row r="230" spans="1:22" ht="14.1" customHeight="1" outlineLevel="2" x14ac:dyDescent="0.2">
      <c r="A230" s="2" t="s">
        <v>0</v>
      </c>
      <c r="B230" t="s">
        <v>67</v>
      </c>
      <c r="C230" t="s">
        <v>2</v>
      </c>
      <c r="D230" t="s">
        <v>759</v>
      </c>
      <c r="E230" t="s">
        <v>4</v>
      </c>
      <c r="F230" t="s">
        <v>5</v>
      </c>
      <c r="G230" t="s">
        <v>760</v>
      </c>
      <c r="H230" t="s">
        <v>761</v>
      </c>
      <c r="I230" s="21">
        <v>81262</v>
      </c>
      <c r="J230" s="3">
        <v>45996</v>
      </c>
      <c r="K230" s="3">
        <v>45997</v>
      </c>
      <c r="L230" s="3">
        <v>46042</v>
      </c>
      <c r="M230" t="s">
        <v>0</v>
      </c>
      <c r="N230" t="s">
        <v>0</v>
      </c>
      <c r="O230" s="4">
        <v>-1348207</v>
      </c>
      <c r="P230" t="s">
        <v>8</v>
      </c>
      <c r="Q230" t="s">
        <v>9</v>
      </c>
      <c r="R230" s="3"/>
      <c r="S230" t="s">
        <v>0</v>
      </c>
      <c r="T230" t="s">
        <v>11</v>
      </c>
      <c r="U230" s="22">
        <f>+VLOOKUP(I230,'NCC phản hồi'!B:H,7,0)</f>
        <v>1348207</v>
      </c>
      <c r="V230" s="22">
        <f t="shared" si="3"/>
        <v>0</v>
      </c>
    </row>
    <row r="231" spans="1:22" ht="14.1" customHeight="1" outlineLevel="2" x14ac:dyDescent="0.2">
      <c r="A231" s="2" t="s">
        <v>0</v>
      </c>
      <c r="B231" t="s">
        <v>67</v>
      </c>
      <c r="C231" t="s">
        <v>2</v>
      </c>
      <c r="D231" t="s">
        <v>762</v>
      </c>
      <c r="E231" t="s">
        <v>4</v>
      </c>
      <c r="F231" t="s">
        <v>5</v>
      </c>
      <c r="G231" t="s">
        <v>763</v>
      </c>
      <c r="H231" t="s">
        <v>764</v>
      </c>
      <c r="I231" s="21">
        <v>81268</v>
      </c>
      <c r="J231" s="3">
        <v>45996</v>
      </c>
      <c r="K231" s="3">
        <v>45997</v>
      </c>
      <c r="L231" s="3">
        <v>46042</v>
      </c>
      <c r="M231" t="s">
        <v>0</v>
      </c>
      <c r="N231" t="s">
        <v>0</v>
      </c>
      <c r="O231" s="4">
        <v>-2396019</v>
      </c>
      <c r="P231" t="s">
        <v>8</v>
      </c>
      <c r="Q231" t="s">
        <v>9</v>
      </c>
      <c r="R231" s="3"/>
      <c r="S231" t="s">
        <v>0</v>
      </c>
      <c r="T231" t="s">
        <v>11</v>
      </c>
      <c r="U231" s="22">
        <f>+VLOOKUP(I231,'NCC phản hồi'!B:H,7,0)</f>
        <v>2396019</v>
      </c>
      <c r="V231" s="22">
        <f t="shared" si="3"/>
        <v>0</v>
      </c>
    </row>
    <row r="232" spans="1:22" ht="14.1" customHeight="1" outlineLevel="2" x14ac:dyDescent="0.2">
      <c r="A232" s="2" t="s">
        <v>0</v>
      </c>
      <c r="B232" t="s">
        <v>145</v>
      </c>
      <c r="C232" t="s">
        <v>2</v>
      </c>
      <c r="D232" t="s">
        <v>765</v>
      </c>
      <c r="E232" t="s">
        <v>4</v>
      </c>
      <c r="F232" t="s">
        <v>5</v>
      </c>
      <c r="G232" t="s">
        <v>766</v>
      </c>
      <c r="H232" t="s">
        <v>767</v>
      </c>
      <c r="I232" s="21">
        <v>81257</v>
      </c>
      <c r="J232" s="3">
        <v>45996</v>
      </c>
      <c r="K232" s="3">
        <v>45997</v>
      </c>
      <c r="L232" s="3">
        <v>46042</v>
      </c>
      <c r="M232" t="s">
        <v>0</v>
      </c>
      <c r="N232" t="s">
        <v>0</v>
      </c>
      <c r="O232" s="4">
        <v>-1348207</v>
      </c>
      <c r="P232" t="s">
        <v>8</v>
      </c>
      <c r="Q232" t="s">
        <v>9</v>
      </c>
      <c r="R232" s="3"/>
      <c r="S232" t="s">
        <v>0</v>
      </c>
      <c r="T232" t="s">
        <v>11</v>
      </c>
      <c r="U232" s="22">
        <f>+VLOOKUP(I232,'NCC phản hồi'!B:H,7,0)</f>
        <v>1348207</v>
      </c>
      <c r="V232" s="22">
        <f t="shared" si="3"/>
        <v>0</v>
      </c>
    </row>
    <row r="233" spans="1:22" ht="14.1" customHeight="1" outlineLevel="2" x14ac:dyDescent="0.2">
      <c r="A233" s="2" t="s">
        <v>0</v>
      </c>
      <c r="B233" t="s">
        <v>91</v>
      </c>
      <c r="C233" t="s">
        <v>2</v>
      </c>
      <c r="D233" t="s">
        <v>768</v>
      </c>
      <c r="E233" t="s">
        <v>4</v>
      </c>
      <c r="F233" t="s">
        <v>5</v>
      </c>
      <c r="G233" t="s">
        <v>769</v>
      </c>
      <c r="H233" t="s">
        <v>770</v>
      </c>
      <c r="I233" s="21">
        <v>81256</v>
      </c>
      <c r="J233" s="3">
        <v>45996</v>
      </c>
      <c r="K233" s="3">
        <v>45997</v>
      </c>
      <c r="L233" s="3">
        <v>46042</v>
      </c>
      <c r="M233" t="s">
        <v>0</v>
      </c>
      <c r="N233" t="s">
        <v>0</v>
      </c>
      <c r="O233" s="4">
        <v>-2193052</v>
      </c>
      <c r="P233" t="s">
        <v>8</v>
      </c>
      <c r="Q233" t="s">
        <v>9</v>
      </c>
      <c r="R233" s="3"/>
      <c r="S233" t="s">
        <v>0</v>
      </c>
      <c r="T233" t="s">
        <v>11</v>
      </c>
      <c r="U233" s="22">
        <f>+VLOOKUP(I233,'NCC phản hồi'!B:H,7,0)</f>
        <v>2193052</v>
      </c>
      <c r="V233" s="22">
        <f t="shared" si="3"/>
        <v>0</v>
      </c>
    </row>
    <row r="234" spans="1:22" ht="14.1" customHeight="1" outlineLevel="2" x14ac:dyDescent="0.2">
      <c r="A234" s="2" t="s">
        <v>0</v>
      </c>
      <c r="B234" t="s">
        <v>145</v>
      </c>
      <c r="C234" t="s">
        <v>2</v>
      </c>
      <c r="D234" t="s">
        <v>771</v>
      </c>
      <c r="E234" t="s">
        <v>4</v>
      </c>
      <c r="F234" t="s">
        <v>5</v>
      </c>
      <c r="G234" t="s">
        <v>772</v>
      </c>
      <c r="H234" t="s">
        <v>773</v>
      </c>
      <c r="I234" s="21">
        <v>81258</v>
      </c>
      <c r="J234" s="3">
        <v>45996</v>
      </c>
      <c r="K234" s="3">
        <v>45997</v>
      </c>
      <c r="L234" s="3">
        <v>46042</v>
      </c>
      <c r="M234" t="s">
        <v>0</v>
      </c>
      <c r="N234" t="s">
        <v>0</v>
      </c>
      <c r="O234" s="4">
        <v>-2398853</v>
      </c>
      <c r="P234" t="s">
        <v>8</v>
      </c>
      <c r="Q234" t="s">
        <v>9</v>
      </c>
      <c r="R234" s="3"/>
      <c r="S234" t="s">
        <v>0</v>
      </c>
      <c r="T234" t="s">
        <v>11</v>
      </c>
      <c r="U234" s="22">
        <f>+VLOOKUP(I234,'NCC phản hồi'!B:H,7,0)</f>
        <v>2398853</v>
      </c>
      <c r="V234" s="22">
        <f t="shared" si="3"/>
        <v>0</v>
      </c>
    </row>
    <row r="235" spans="1:22" ht="14.1" customHeight="1" outlineLevel="2" x14ac:dyDescent="0.2">
      <c r="A235" s="2" t="s">
        <v>0</v>
      </c>
      <c r="B235" t="s">
        <v>114</v>
      </c>
      <c r="C235" t="s">
        <v>2</v>
      </c>
      <c r="D235" t="s">
        <v>774</v>
      </c>
      <c r="E235" t="s">
        <v>4</v>
      </c>
      <c r="F235" t="s">
        <v>5</v>
      </c>
      <c r="G235" t="s">
        <v>775</v>
      </c>
      <c r="H235" t="s">
        <v>776</v>
      </c>
      <c r="I235" s="21">
        <v>82108</v>
      </c>
      <c r="J235" s="3">
        <v>45997</v>
      </c>
      <c r="K235" s="3">
        <v>46001</v>
      </c>
      <c r="L235" s="3">
        <v>46046</v>
      </c>
      <c r="M235" t="s">
        <v>0</v>
      </c>
      <c r="N235" t="s">
        <v>0</v>
      </c>
      <c r="O235" s="4">
        <v>-1348207</v>
      </c>
      <c r="P235" t="s">
        <v>8</v>
      </c>
      <c r="Q235" t="s">
        <v>9</v>
      </c>
      <c r="R235" s="3"/>
      <c r="S235" t="s">
        <v>0</v>
      </c>
      <c r="T235" t="s">
        <v>11</v>
      </c>
      <c r="U235" s="22">
        <f>+VLOOKUP(I235,'NCC phản hồi'!B:H,7,0)</f>
        <v>1348207</v>
      </c>
      <c r="V235" s="22">
        <f t="shared" si="3"/>
        <v>0</v>
      </c>
    </row>
    <row r="236" spans="1:22" ht="14.1" customHeight="1" outlineLevel="2" x14ac:dyDescent="0.2">
      <c r="A236" s="2" t="s">
        <v>0</v>
      </c>
      <c r="B236" t="s">
        <v>21</v>
      </c>
      <c r="C236" t="s">
        <v>2</v>
      </c>
      <c r="D236" t="s">
        <v>777</v>
      </c>
      <c r="E236" t="s">
        <v>4</v>
      </c>
      <c r="F236" t="s">
        <v>5</v>
      </c>
      <c r="G236" t="s">
        <v>778</v>
      </c>
      <c r="H236" t="s">
        <v>779</v>
      </c>
      <c r="I236" s="21">
        <v>82110</v>
      </c>
      <c r="J236" s="3">
        <v>45997</v>
      </c>
      <c r="K236" s="3">
        <v>46001</v>
      </c>
      <c r="L236" s="3">
        <v>46046</v>
      </c>
      <c r="M236" t="s">
        <v>0</v>
      </c>
      <c r="N236" t="s">
        <v>0</v>
      </c>
      <c r="O236" s="4">
        <v>-1348207</v>
      </c>
      <c r="P236" t="s">
        <v>8</v>
      </c>
      <c r="Q236" t="s">
        <v>9</v>
      </c>
      <c r="R236" s="3"/>
      <c r="S236" t="s">
        <v>0</v>
      </c>
      <c r="T236" t="s">
        <v>11</v>
      </c>
      <c r="U236" s="22">
        <f>+VLOOKUP(I236,'NCC phản hồi'!B:H,7,0)</f>
        <v>1348207</v>
      </c>
      <c r="V236" s="22">
        <f t="shared" si="3"/>
        <v>0</v>
      </c>
    </row>
    <row r="237" spans="1:22" ht="14.1" customHeight="1" outlineLevel="2" x14ac:dyDescent="0.2">
      <c r="A237" s="2" t="s">
        <v>0</v>
      </c>
      <c r="B237" t="s">
        <v>21</v>
      </c>
      <c r="C237" t="s">
        <v>2</v>
      </c>
      <c r="D237" t="s">
        <v>780</v>
      </c>
      <c r="E237" t="s">
        <v>4</v>
      </c>
      <c r="F237" t="s">
        <v>5</v>
      </c>
      <c r="G237" t="s">
        <v>781</v>
      </c>
      <c r="H237" t="s">
        <v>782</v>
      </c>
      <c r="I237" s="21">
        <v>82111</v>
      </c>
      <c r="J237" s="3">
        <v>45997</v>
      </c>
      <c r="K237" s="3">
        <v>46001</v>
      </c>
      <c r="L237" s="3">
        <v>46046</v>
      </c>
      <c r="M237" t="s">
        <v>0</v>
      </c>
      <c r="N237" t="s">
        <v>0</v>
      </c>
      <c r="O237" s="4">
        <v>-2450330</v>
      </c>
      <c r="P237" t="s">
        <v>8</v>
      </c>
      <c r="Q237" t="s">
        <v>9</v>
      </c>
      <c r="R237" s="3"/>
      <c r="S237" t="s">
        <v>0</v>
      </c>
      <c r="T237" t="s">
        <v>11</v>
      </c>
      <c r="U237" s="22">
        <f>+VLOOKUP(I237,'NCC phản hồi'!B:H,7,0)</f>
        <v>2450330</v>
      </c>
      <c r="V237" s="22">
        <f t="shared" si="3"/>
        <v>0</v>
      </c>
    </row>
    <row r="238" spans="1:22" ht="14.1" customHeight="1" outlineLevel="2" x14ac:dyDescent="0.2">
      <c r="A238" s="2" t="s">
        <v>0</v>
      </c>
      <c r="B238" t="s">
        <v>160</v>
      </c>
      <c r="C238" t="s">
        <v>2</v>
      </c>
      <c r="D238" t="s">
        <v>783</v>
      </c>
      <c r="E238" t="s">
        <v>4</v>
      </c>
      <c r="F238" t="s">
        <v>5</v>
      </c>
      <c r="G238" t="s">
        <v>784</v>
      </c>
      <c r="H238" t="s">
        <v>785</v>
      </c>
      <c r="I238" s="21">
        <v>82109</v>
      </c>
      <c r="J238" s="3">
        <v>45997</v>
      </c>
      <c r="K238" s="3">
        <v>46001</v>
      </c>
      <c r="L238" s="3">
        <v>46046</v>
      </c>
      <c r="M238" t="s">
        <v>0</v>
      </c>
      <c r="N238" t="s">
        <v>0</v>
      </c>
      <c r="O238" s="4">
        <v>-1348207</v>
      </c>
      <c r="P238" t="s">
        <v>8</v>
      </c>
      <c r="Q238" t="s">
        <v>9</v>
      </c>
      <c r="R238" s="3"/>
      <c r="S238" t="s">
        <v>0</v>
      </c>
      <c r="T238" t="s">
        <v>11</v>
      </c>
      <c r="U238" s="22">
        <f>+VLOOKUP(I238,'NCC phản hồi'!B:H,7,0)</f>
        <v>1348207</v>
      </c>
      <c r="V238" s="22">
        <f t="shared" si="3"/>
        <v>0</v>
      </c>
    </row>
    <row r="239" spans="1:22" ht="14.1" customHeight="1" outlineLevel="2" x14ac:dyDescent="0.2">
      <c r="A239" s="2" t="s">
        <v>0</v>
      </c>
      <c r="B239" t="s">
        <v>160</v>
      </c>
      <c r="C239" t="s">
        <v>2</v>
      </c>
      <c r="D239" t="s">
        <v>786</v>
      </c>
      <c r="E239" t="s">
        <v>4</v>
      </c>
      <c r="F239" t="s">
        <v>5</v>
      </c>
      <c r="G239" t="s">
        <v>787</v>
      </c>
      <c r="H239" t="s">
        <v>788</v>
      </c>
      <c r="I239" s="21">
        <v>82112</v>
      </c>
      <c r="J239" s="3">
        <v>45997</v>
      </c>
      <c r="K239" s="3">
        <v>46001</v>
      </c>
      <c r="L239" s="3">
        <v>46046</v>
      </c>
      <c r="M239" t="s">
        <v>0</v>
      </c>
      <c r="N239" t="s">
        <v>0</v>
      </c>
      <c r="O239" s="4">
        <v>-1199426</v>
      </c>
      <c r="P239" t="s">
        <v>8</v>
      </c>
      <c r="Q239" t="s">
        <v>9</v>
      </c>
      <c r="R239" s="3"/>
      <c r="S239" t="s">
        <v>0</v>
      </c>
      <c r="T239" t="s">
        <v>11</v>
      </c>
      <c r="U239" s="22">
        <f>+VLOOKUP(I239,'NCC phản hồi'!B:H,7,0)</f>
        <v>1199426</v>
      </c>
      <c r="V239" s="22">
        <f t="shared" si="3"/>
        <v>0</v>
      </c>
    </row>
    <row r="240" spans="1:22" ht="14.1" customHeight="1" outlineLevel="2" x14ac:dyDescent="0.2">
      <c r="A240" s="2" t="s">
        <v>0</v>
      </c>
      <c r="B240" t="s">
        <v>481</v>
      </c>
      <c r="C240" t="s">
        <v>2</v>
      </c>
      <c r="D240" t="s">
        <v>789</v>
      </c>
      <c r="E240" t="s">
        <v>4</v>
      </c>
      <c r="F240" t="s">
        <v>5</v>
      </c>
      <c r="G240" t="s">
        <v>790</v>
      </c>
      <c r="H240" t="s">
        <v>791</v>
      </c>
      <c r="I240" s="21">
        <v>82226</v>
      </c>
      <c r="J240" s="3">
        <v>45999</v>
      </c>
      <c r="K240" s="3">
        <v>46001</v>
      </c>
      <c r="L240" s="3">
        <v>46046</v>
      </c>
      <c r="M240" t="s">
        <v>0</v>
      </c>
      <c r="N240" t="s">
        <v>0</v>
      </c>
      <c r="O240" s="4">
        <v>-4200664</v>
      </c>
      <c r="P240" t="s">
        <v>8</v>
      </c>
      <c r="Q240" t="s">
        <v>9</v>
      </c>
      <c r="R240" s="3"/>
      <c r="S240" t="s">
        <v>0</v>
      </c>
      <c r="T240" t="s">
        <v>11</v>
      </c>
      <c r="U240" s="22">
        <f>+VLOOKUP(I240,'NCC phản hồi'!B:H,7,0)</f>
        <v>4200664</v>
      </c>
      <c r="V240" s="22">
        <f t="shared" si="3"/>
        <v>0</v>
      </c>
    </row>
    <row r="241" spans="1:22" ht="14.1" customHeight="1" outlineLevel="2" x14ac:dyDescent="0.2">
      <c r="A241" s="2" t="s">
        <v>0</v>
      </c>
      <c r="B241" t="s">
        <v>245</v>
      </c>
      <c r="C241" t="s">
        <v>2</v>
      </c>
      <c r="D241" t="s">
        <v>792</v>
      </c>
      <c r="E241" t="s">
        <v>4</v>
      </c>
      <c r="F241" t="s">
        <v>5</v>
      </c>
      <c r="G241" t="s">
        <v>793</v>
      </c>
      <c r="H241" t="s">
        <v>794</v>
      </c>
      <c r="I241" s="21">
        <v>82249</v>
      </c>
      <c r="J241" s="3">
        <v>45999</v>
      </c>
      <c r="K241" s="3">
        <v>46001</v>
      </c>
      <c r="L241" s="3">
        <v>46046</v>
      </c>
      <c r="M241" t="s">
        <v>0</v>
      </c>
      <c r="N241" t="s">
        <v>0</v>
      </c>
      <c r="O241" s="4">
        <v>-1781788</v>
      </c>
      <c r="P241" t="s">
        <v>8</v>
      </c>
      <c r="Q241" t="s">
        <v>9</v>
      </c>
      <c r="R241" s="3"/>
      <c r="S241" t="s">
        <v>0</v>
      </c>
      <c r="T241" t="s">
        <v>11</v>
      </c>
      <c r="U241" s="22">
        <f>+VLOOKUP(I241,'NCC phản hồi'!B:H,7,0)</f>
        <v>1781788</v>
      </c>
      <c r="V241" s="22">
        <f t="shared" si="3"/>
        <v>0</v>
      </c>
    </row>
    <row r="242" spans="1:22" ht="14.1" customHeight="1" outlineLevel="2" x14ac:dyDescent="0.2">
      <c r="A242" s="2" t="s">
        <v>0</v>
      </c>
      <c r="B242" t="s">
        <v>795</v>
      </c>
      <c r="C242" t="s">
        <v>2</v>
      </c>
      <c r="D242" t="s">
        <v>796</v>
      </c>
      <c r="E242" t="s">
        <v>4</v>
      </c>
      <c r="F242" t="s">
        <v>5</v>
      </c>
      <c r="G242" t="s">
        <v>797</v>
      </c>
      <c r="H242" t="s">
        <v>798</v>
      </c>
      <c r="I242" s="21">
        <v>82244</v>
      </c>
      <c r="J242" s="3">
        <v>45999</v>
      </c>
      <c r="K242" s="3">
        <v>46001</v>
      </c>
      <c r="L242" s="3">
        <v>46046</v>
      </c>
      <c r="M242" t="s">
        <v>0</v>
      </c>
      <c r="N242" t="s">
        <v>0</v>
      </c>
      <c r="O242" s="4">
        <v>-1199426</v>
      </c>
      <c r="P242" t="s">
        <v>8</v>
      </c>
      <c r="Q242" t="s">
        <v>9</v>
      </c>
      <c r="R242" s="3"/>
      <c r="S242" t="s">
        <v>0</v>
      </c>
      <c r="T242" t="s">
        <v>11</v>
      </c>
      <c r="U242" s="22">
        <f>+VLOOKUP(I242,'NCC phản hồi'!B:H,7,0)</f>
        <v>1199426</v>
      </c>
      <c r="V242" s="22">
        <f t="shared" si="3"/>
        <v>0</v>
      </c>
    </row>
    <row r="243" spans="1:22" ht="14.1" customHeight="1" outlineLevel="2" x14ac:dyDescent="0.2">
      <c r="A243" s="2" t="s">
        <v>0</v>
      </c>
      <c r="B243" t="s">
        <v>48</v>
      </c>
      <c r="C243" t="s">
        <v>2</v>
      </c>
      <c r="D243" t="s">
        <v>799</v>
      </c>
      <c r="E243" t="s">
        <v>4</v>
      </c>
      <c r="F243" t="s">
        <v>5</v>
      </c>
      <c r="G243" t="s">
        <v>800</v>
      </c>
      <c r="H243" t="s">
        <v>801</v>
      </c>
      <c r="I243" s="21">
        <v>82241</v>
      </c>
      <c r="J243" s="3">
        <v>45999</v>
      </c>
      <c r="K243" s="3">
        <v>46001</v>
      </c>
      <c r="L243" s="3">
        <v>46046</v>
      </c>
      <c r="M243" t="s">
        <v>0</v>
      </c>
      <c r="N243" t="s">
        <v>0</v>
      </c>
      <c r="O243" s="4">
        <v>-867162</v>
      </c>
      <c r="P243" t="s">
        <v>8</v>
      </c>
      <c r="Q243" t="s">
        <v>9</v>
      </c>
      <c r="R243" s="3"/>
      <c r="S243" t="s">
        <v>0</v>
      </c>
      <c r="T243" t="s">
        <v>11</v>
      </c>
      <c r="U243" s="22">
        <f>+VLOOKUP(I243,'NCC phản hồi'!B:H,7,0)</f>
        <v>867162</v>
      </c>
      <c r="V243" s="22">
        <f t="shared" si="3"/>
        <v>0</v>
      </c>
    </row>
    <row r="244" spans="1:22" ht="14.1" customHeight="1" outlineLevel="2" x14ac:dyDescent="0.2">
      <c r="A244" s="2" t="s">
        <v>0</v>
      </c>
      <c r="B244" t="s">
        <v>17</v>
      </c>
      <c r="C244" t="s">
        <v>2</v>
      </c>
      <c r="D244" t="s">
        <v>802</v>
      </c>
      <c r="E244" t="s">
        <v>4</v>
      </c>
      <c r="F244" t="s">
        <v>5</v>
      </c>
      <c r="G244" t="s">
        <v>803</v>
      </c>
      <c r="H244" t="s">
        <v>804</v>
      </c>
      <c r="I244" s="21">
        <v>82227</v>
      </c>
      <c r="J244" s="3">
        <v>45999</v>
      </c>
      <c r="K244" s="3">
        <v>46001</v>
      </c>
      <c r="L244" s="3">
        <v>46046</v>
      </c>
      <c r="M244" t="s">
        <v>0</v>
      </c>
      <c r="N244" t="s">
        <v>0</v>
      </c>
      <c r="O244" s="4">
        <v>-3001238</v>
      </c>
      <c r="P244" t="s">
        <v>8</v>
      </c>
      <c r="Q244" t="s">
        <v>9</v>
      </c>
      <c r="R244" s="3"/>
      <c r="S244" t="s">
        <v>0</v>
      </c>
      <c r="T244" t="s">
        <v>11</v>
      </c>
      <c r="U244" s="22">
        <f>+VLOOKUP(I244,'NCC phản hồi'!B:H,7,0)</f>
        <v>3001238</v>
      </c>
      <c r="V244" s="22">
        <f t="shared" si="3"/>
        <v>0</v>
      </c>
    </row>
    <row r="245" spans="1:22" ht="14.1" customHeight="1" outlineLevel="2" x14ac:dyDescent="0.2">
      <c r="A245" s="2" t="s">
        <v>0</v>
      </c>
      <c r="B245" t="s">
        <v>79</v>
      </c>
      <c r="C245" t="s">
        <v>2</v>
      </c>
      <c r="D245" t="s">
        <v>805</v>
      </c>
      <c r="E245" t="s">
        <v>4</v>
      </c>
      <c r="F245" t="s">
        <v>5</v>
      </c>
      <c r="G245" t="s">
        <v>806</v>
      </c>
      <c r="H245" t="s">
        <v>807</v>
      </c>
      <c r="I245" s="21">
        <v>82230</v>
      </c>
      <c r="J245" s="3">
        <v>45999</v>
      </c>
      <c r="K245" s="3">
        <v>46001</v>
      </c>
      <c r="L245" s="3">
        <v>46046</v>
      </c>
      <c r="M245" t="s">
        <v>0</v>
      </c>
      <c r="N245" t="s">
        <v>0</v>
      </c>
      <c r="O245" s="4">
        <v>-1348207</v>
      </c>
      <c r="P245" t="s">
        <v>8</v>
      </c>
      <c r="Q245" t="s">
        <v>9</v>
      </c>
      <c r="R245" s="3"/>
      <c r="S245" t="s">
        <v>0</v>
      </c>
      <c r="T245" t="s">
        <v>11</v>
      </c>
      <c r="U245" s="22">
        <f>+VLOOKUP(I245,'NCC phản hồi'!B:H,7,0)</f>
        <v>1348207</v>
      </c>
      <c r="V245" s="22">
        <f t="shared" si="3"/>
        <v>0</v>
      </c>
    </row>
    <row r="246" spans="1:22" ht="14.1" customHeight="1" outlineLevel="2" x14ac:dyDescent="0.2">
      <c r="A246" s="2" t="s">
        <v>0</v>
      </c>
      <c r="B246" t="s">
        <v>71</v>
      </c>
      <c r="C246" t="s">
        <v>2</v>
      </c>
      <c r="D246" t="s">
        <v>808</v>
      </c>
      <c r="E246" t="s">
        <v>4</v>
      </c>
      <c r="F246" t="s">
        <v>5</v>
      </c>
      <c r="G246" t="s">
        <v>809</v>
      </c>
      <c r="H246" t="s">
        <v>810</v>
      </c>
      <c r="I246" s="21">
        <v>82239</v>
      </c>
      <c r="J246" s="3">
        <v>45999</v>
      </c>
      <c r="K246" s="3">
        <v>46001</v>
      </c>
      <c r="L246" s="3">
        <v>46046</v>
      </c>
      <c r="M246" t="s">
        <v>0</v>
      </c>
      <c r="N246" t="s">
        <v>0</v>
      </c>
      <c r="O246" s="4">
        <v>-2283379</v>
      </c>
      <c r="P246" t="s">
        <v>8</v>
      </c>
      <c r="Q246" t="s">
        <v>9</v>
      </c>
      <c r="R246" s="3"/>
      <c r="S246" t="s">
        <v>0</v>
      </c>
      <c r="T246" t="s">
        <v>11</v>
      </c>
      <c r="U246" s="22">
        <f>+VLOOKUP(I246,'NCC phản hồi'!B:H,7,0)</f>
        <v>2283379</v>
      </c>
      <c r="V246" s="22">
        <f t="shared" si="3"/>
        <v>0</v>
      </c>
    </row>
    <row r="247" spans="1:22" ht="14.1" customHeight="1" outlineLevel="2" x14ac:dyDescent="0.2">
      <c r="A247" s="2" t="s">
        <v>0</v>
      </c>
      <c r="B247" t="s">
        <v>79</v>
      </c>
      <c r="C247" t="s">
        <v>2</v>
      </c>
      <c r="D247" t="s">
        <v>811</v>
      </c>
      <c r="E247" t="s">
        <v>4</v>
      </c>
      <c r="F247" t="s">
        <v>5</v>
      </c>
      <c r="G247" t="s">
        <v>812</v>
      </c>
      <c r="H247" t="s">
        <v>813</v>
      </c>
      <c r="I247" s="21">
        <v>82231</v>
      </c>
      <c r="J247" s="3">
        <v>45999</v>
      </c>
      <c r="K247" s="3">
        <v>46001</v>
      </c>
      <c r="L247" s="3">
        <v>46046</v>
      </c>
      <c r="M247" t="s">
        <v>0</v>
      </c>
      <c r="N247" t="s">
        <v>0</v>
      </c>
      <c r="O247" s="4">
        <v>-1416217</v>
      </c>
      <c r="P247" t="s">
        <v>8</v>
      </c>
      <c r="Q247" t="s">
        <v>9</v>
      </c>
      <c r="R247" s="3"/>
      <c r="S247" t="s">
        <v>0</v>
      </c>
      <c r="T247" t="s">
        <v>11</v>
      </c>
      <c r="U247" s="22">
        <f>+VLOOKUP(I247,'NCC phản hồi'!B:H,7,0)</f>
        <v>1416217</v>
      </c>
      <c r="V247" s="22">
        <f t="shared" si="3"/>
        <v>0</v>
      </c>
    </row>
    <row r="248" spans="1:22" ht="14.1" customHeight="1" outlineLevel="2" x14ac:dyDescent="0.2">
      <c r="A248" s="2" t="s">
        <v>0</v>
      </c>
      <c r="B248" t="s">
        <v>59</v>
      </c>
      <c r="C248" t="s">
        <v>2</v>
      </c>
      <c r="D248" t="s">
        <v>814</v>
      </c>
      <c r="E248" t="s">
        <v>4</v>
      </c>
      <c r="F248" t="s">
        <v>5</v>
      </c>
      <c r="G248" t="s">
        <v>815</v>
      </c>
      <c r="H248" t="s">
        <v>816</v>
      </c>
      <c r="I248" s="21">
        <v>82229</v>
      </c>
      <c r="J248" s="3">
        <v>45999</v>
      </c>
      <c r="K248" s="3">
        <v>46001</v>
      </c>
      <c r="L248" s="3">
        <v>46046</v>
      </c>
      <c r="M248" t="s">
        <v>0</v>
      </c>
      <c r="N248" t="s">
        <v>0</v>
      </c>
      <c r="O248" s="4">
        <v>-2764424</v>
      </c>
      <c r="P248" t="s">
        <v>8</v>
      </c>
      <c r="Q248" t="s">
        <v>9</v>
      </c>
      <c r="R248" s="3"/>
      <c r="S248" t="s">
        <v>0</v>
      </c>
      <c r="T248" t="s">
        <v>11</v>
      </c>
      <c r="U248" s="22">
        <f>+VLOOKUP(I248,'NCC phản hồi'!B:H,7,0)</f>
        <v>2764424</v>
      </c>
      <c r="V248" s="22">
        <f t="shared" si="3"/>
        <v>0</v>
      </c>
    </row>
    <row r="249" spans="1:22" ht="14.1" customHeight="1" outlineLevel="2" x14ac:dyDescent="0.2">
      <c r="A249" s="2" t="s">
        <v>0</v>
      </c>
      <c r="B249" t="s">
        <v>83</v>
      </c>
      <c r="C249" t="s">
        <v>2</v>
      </c>
      <c r="D249" t="s">
        <v>817</v>
      </c>
      <c r="E249" t="s">
        <v>4</v>
      </c>
      <c r="F249" t="s">
        <v>5</v>
      </c>
      <c r="G249" t="s">
        <v>818</v>
      </c>
      <c r="H249" t="s">
        <v>819</v>
      </c>
      <c r="I249" s="21">
        <v>82250</v>
      </c>
      <c r="J249" s="3">
        <v>45999</v>
      </c>
      <c r="K249" s="3">
        <v>46001</v>
      </c>
      <c r="L249" s="3">
        <v>46046</v>
      </c>
      <c r="M249" t="s">
        <v>0</v>
      </c>
      <c r="N249" t="s">
        <v>0</v>
      </c>
      <c r="O249" s="4">
        <v>-1416217</v>
      </c>
      <c r="P249" t="s">
        <v>8</v>
      </c>
      <c r="Q249" t="s">
        <v>9</v>
      </c>
      <c r="R249" s="3"/>
      <c r="S249" t="s">
        <v>0</v>
      </c>
      <c r="T249" t="s">
        <v>11</v>
      </c>
      <c r="U249" s="22">
        <f>+VLOOKUP(I249,'NCC phản hồi'!B:H,7,0)</f>
        <v>1416217</v>
      </c>
      <c r="V249" s="22">
        <f t="shared" si="3"/>
        <v>0</v>
      </c>
    </row>
    <row r="250" spans="1:22" ht="14.1" customHeight="1" outlineLevel="2" x14ac:dyDescent="0.2">
      <c r="A250" s="2" t="s">
        <v>0</v>
      </c>
      <c r="B250" t="s">
        <v>403</v>
      </c>
      <c r="C250" t="s">
        <v>2</v>
      </c>
      <c r="D250" t="s">
        <v>820</v>
      </c>
      <c r="E250" t="s">
        <v>4</v>
      </c>
      <c r="F250" t="s">
        <v>5</v>
      </c>
      <c r="G250" t="s">
        <v>821</v>
      </c>
      <c r="H250" t="s">
        <v>822</v>
      </c>
      <c r="I250" s="21">
        <v>82236</v>
      </c>
      <c r="J250" s="3">
        <v>45999</v>
      </c>
      <c r="K250" s="3">
        <v>46001</v>
      </c>
      <c r="L250" s="3">
        <v>46046</v>
      </c>
      <c r="M250" t="s">
        <v>0</v>
      </c>
      <c r="N250" t="s">
        <v>0</v>
      </c>
      <c r="O250" s="4">
        <v>-1083953</v>
      </c>
      <c r="P250" t="s">
        <v>8</v>
      </c>
      <c r="Q250" t="s">
        <v>9</v>
      </c>
      <c r="R250" s="3"/>
      <c r="S250" t="s">
        <v>0</v>
      </c>
      <c r="T250" t="s">
        <v>11</v>
      </c>
      <c r="U250" s="22">
        <f>+VLOOKUP(I250,'NCC phản hồi'!B:H,7,0)</f>
        <v>1083953</v>
      </c>
      <c r="V250" s="22">
        <f t="shared" si="3"/>
        <v>0</v>
      </c>
    </row>
    <row r="251" spans="1:22" ht="14.1" customHeight="1" outlineLevel="2" x14ac:dyDescent="0.2">
      <c r="A251" s="2" t="s">
        <v>0</v>
      </c>
      <c r="B251" t="s">
        <v>393</v>
      </c>
      <c r="C251" t="s">
        <v>2</v>
      </c>
      <c r="D251" t="s">
        <v>823</v>
      </c>
      <c r="E251" t="s">
        <v>4</v>
      </c>
      <c r="F251" t="s">
        <v>5</v>
      </c>
      <c r="G251" t="s">
        <v>824</v>
      </c>
      <c r="H251" t="s">
        <v>825</v>
      </c>
      <c r="I251" s="21">
        <v>82248</v>
      </c>
      <c r="J251" s="3">
        <v>45999</v>
      </c>
      <c r="K251" s="3">
        <v>46001</v>
      </c>
      <c r="L251" s="3">
        <v>46046</v>
      </c>
      <c r="M251" t="s">
        <v>0</v>
      </c>
      <c r="N251" t="s">
        <v>0</v>
      </c>
      <c r="O251" s="4">
        <v>-1416217</v>
      </c>
      <c r="P251" t="s">
        <v>8</v>
      </c>
      <c r="Q251" t="s">
        <v>9</v>
      </c>
      <c r="R251" s="3"/>
      <c r="S251" t="s">
        <v>0</v>
      </c>
      <c r="T251" t="s">
        <v>11</v>
      </c>
      <c r="U251" s="22">
        <f>+VLOOKUP(I251,'NCC phản hồi'!B:H,7,0)</f>
        <v>1416217</v>
      </c>
      <c r="V251" s="22">
        <f t="shared" si="3"/>
        <v>0</v>
      </c>
    </row>
    <row r="252" spans="1:22" ht="14.1" customHeight="1" outlineLevel="2" x14ac:dyDescent="0.2">
      <c r="A252" s="2" t="s">
        <v>0</v>
      </c>
      <c r="B252" t="s">
        <v>75</v>
      </c>
      <c r="C252" t="s">
        <v>2</v>
      </c>
      <c r="D252" t="s">
        <v>826</v>
      </c>
      <c r="E252" t="s">
        <v>4</v>
      </c>
      <c r="F252" t="s">
        <v>5</v>
      </c>
      <c r="G252" t="s">
        <v>827</v>
      </c>
      <c r="H252" t="s">
        <v>828</v>
      </c>
      <c r="I252" s="21">
        <v>82238</v>
      </c>
      <c r="J252" s="3">
        <v>45999</v>
      </c>
      <c r="K252" s="3">
        <v>46001</v>
      </c>
      <c r="L252" s="3">
        <v>46046</v>
      </c>
      <c r="M252" t="s">
        <v>0</v>
      </c>
      <c r="N252" t="s">
        <v>0</v>
      </c>
      <c r="O252" s="4">
        <v>-1416217</v>
      </c>
      <c r="P252" t="s">
        <v>8</v>
      </c>
      <c r="Q252" t="s">
        <v>9</v>
      </c>
      <c r="R252" s="3"/>
      <c r="S252" t="s">
        <v>0</v>
      </c>
      <c r="T252" t="s">
        <v>11</v>
      </c>
      <c r="U252" s="22">
        <f>+VLOOKUP(I252,'NCC phản hồi'!B:H,7,0)</f>
        <v>1416217</v>
      </c>
      <c r="V252" s="22">
        <f t="shared" si="3"/>
        <v>0</v>
      </c>
    </row>
    <row r="253" spans="1:22" ht="14.1" customHeight="1" outlineLevel="2" x14ac:dyDescent="0.2">
      <c r="A253" s="2" t="s">
        <v>0</v>
      </c>
      <c r="B253" t="s">
        <v>238</v>
      </c>
      <c r="C253" t="s">
        <v>2</v>
      </c>
      <c r="D253" t="s">
        <v>829</v>
      </c>
      <c r="E253" t="s">
        <v>4</v>
      </c>
      <c r="F253" t="s">
        <v>5</v>
      </c>
      <c r="G253" t="s">
        <v>830</v>
      </c>
      <c r="H253" t="s">
        <v>831</v>
      </c>
      <c r="I253" s="21">
        <v>82237</v>
      </c>
      <c r="J253" s="3">
        <v>45999</v>
      </c>
      <c r="K253" s="3">
        <v>46001</v>
      </c>
      <c r="L253" s="3">
        <v>46046</v>
      </c>
      <c r="M253" t="s">
        <v>0</v>
      </c>
      <c r="N253" t="s">
        <v>0</v>
      </c>
      <c r="O253" s="4">
        <v>-1416217</v>
      </c>
      <c r="P253" t="s">
        <v>8</v>
      </c>
      <c r="Q253" t="s">
        <v>9</v>
      </c>
      <c r="R253" s="3"/>
      <c r="S253" t="s">
        <v>0</v>
      </c>
      <c r="T253" t="s">
        <v>11</v>
      </c>
      <c r="U253" s="22">
        <f>+VLOOKUP(I253,'NCC phản hồi'!B:H,7,0)</f>
        <v>1416217</v>
      </c>
      <c r="V253" s="22">
        <f t="shared" si="3"/>
        <v>0</v>
      </c>
    </row>
    <row r="254" spans="1:22" ht="14.1" customHeight="1" outlineLevel="2" x14ac:dyDescent="0.2">
      <c r="A254" s="2" t="s">
        <v>0</v>
      </c>
      <c r="B254" t="s">
        <v>63</v>
      </c>
      <c r="C254" t="s">
        <v>2</v>
      </c>
      <c r="D254" t="s">
        <v>832</v>
      </c>
      <c r="E254" t="s">
        <v>4</v>
      </c>
      <c r="F254" t="s">
        <v>5</v>
      </c>
      <c r="G254" t="s">
        <v>833</v>
      </c>
      <c r="H254" t="s">
        <v>834</v>
      </c>
      <c r="I254" s="21">
        <v>82234</v>
      </c>
      <c r="J254" s="3">
        <v>45999</v>
      </c>
      <c r="K254" s="3">
        <v>46001</v>
      </c>
      <c r="L254" s="3">
        <v>46046</v>
      </c>
      <c r="M254" t="s">
        <v>0</v>
      </c>
      <c r="N254" t="s">
        <v>0</v>
      </c>
      <c r="O254" s="4">
        <v>-6741036</v>
      </c>
      <c r="P254" t="s">
        <v>8</v>
      </c>
      <c r="Q254" t="s">
        <v>9</v>
      </c>
      <c r="R254" s="3"/>
      <c r="S254" t="s">
        <v>0</v>
      </c>
      <c r="T254" t="s">
        <v>11</v>
      </c>
      <c r="U254" s="22">
        <f>+VLOOKUP(I254,'NCC phản hồi'!B:H,7,0)</f>
        <v>6741036</v>
      </c>
      <c r="V254" s="22">
        <f t="shared" si="3"/>
        <v>0</v>
      </c>
    </row>
    <row r="255" spans="1:22" ht="14.1" customHeight="1" outlineLevel="2" x14ac:dyDescent="0.2">
      <c r="A255" s="2" t="s">
        <v>0</v>
      </c>
      <c r="B255" t="s">
        <v>36</v>
      </c>
      <c r="C255" t="s">
        <v>2</v>
      </c>
      <c r="D255" t="s">
        <v>835</v>
      </c>
      <c r="E255" t="s">
        <v>4</v>
      </c>
      <c r="F255" t="s">
        <v>5</v>
      </c>
      <c r="G255" t="s">
        <v>836</v>
      </c>
      <c r="H255" t="s">
        <v>837</v>
      </c>
      <c r="I255" s="21">
        <v>82233</v>
      </c>
      <c r="J255" s="3">
        <v>45999</v>
      </c>
      <c r="K255" s="3">
        <v>46001</v>
      </c>
      <c r="L255" s="3">
        <v>46046</v>
      </c>
      <c r="M255" t="s">
        <v>0</v>
      </c>
      <c r="N255" t="s">
        <v>0</v>
      </c>
      <c r="O255" s="4">
        <v>-4541940</v>
      </c>
      <c r="P255" t="s">
        <v>8</v>
      </c>
      <c r="Q255" t="s">
        <v>9</v>
      </c>
      <c r="R255" s="3"/>
      <c r="S255" t="s">
        <v>0</v>
      </c>
      <c r="T255" t="s">
        <v>11</v>
      </c>
      <c r="U255" s="22">
        <f>+VLOOKUP(I255,'NCC phản hồi'!B:H,7,0)</f>
        <v>4541940</v>
      </c>
      <c r="V255" s="22">
        <f t="shared" si="3"/>
        <v>0</v>
      </c>
    </row>
    <row r="256" spans="1:22" ht="14.1" customHeight="1" outlineLevel="2" x14ac:dyDescent="0.2">
      <c r="A256" s="2" t="s">
        <v>0</v>
      </c>
      <c r="B256" t="s">
        <v>87</v>
      </c>
      <c r="C256" t="s">
        <v>2</v>
      </c>
      <c r="D256" t="s">
        <v>838</v>
      </c>
      <c r="E256" t="s">
        <v>4</v>
      </c>
      <c r="F256" t="s">
        <v>5</v>
      </c>
      <c r="G256" t="s">
        <v>839</v>
      </c>
      <c r="H256" t="s">
        <v>840</v>
      </c>
      <c r="I256" s="21">
        <v>82246</v>
      </c>
      <c r="J256" s="3">
        <v>45999</v>
      </c>
      <c r="K256" s="3">
        <v>46002</v>
      </c>
      <c r="L256" s="3">
        <v>46047</v>
      </c>
      <c r="M256" t="s">
        <v>0</v>
      </c>
      <c r="N256" t="s">
        <v>0</v>
      </c>
      <c r="O256" s="4">
        <v>-1083953</v>
      </c>
      <c r="P256" t="s">
        <v>8</v>
      </c>
      <c r="Q256" t="s">
        <v>9</v>
      </c>
      <c r="R256" s="3"/>
      <c r="S256" t="s">
        <v>0</v>
      </c>
      <c r="T256" t="s">
        <v>11</v>
      </c>
      <c r="U256" s="22">
        <f>+VLOOKUP(I256,'NCC phản hồi'!B:H,7,0)</f>
        <v>1083953</v>
      </c>
      <c r="V256" s="22">
        <f t="shared" si="3"/>
        <v>0</v>
      </c>
    </row>
    <row r="257" spans="1:22" ht="14.1" customHeight="1" outlineLevel="2" x14ac:dyDescent="0.2">
      <c r="A257" s="2" t="s">
        <v>0</v>
      </c>
      <c r="B257" t="s">
        <v>255</v>
      </c>
      <c r="C257" t="s">
        <v>2</v>
      </c>
      <c r="D257" t="s">
        <v>841</v>
      </c>
      <c r="E257" t="s">
        <v>4</v>
      </c>
      <c r="F257" t="s">
        <v>5</v>
      </c>
      <c r="G257" t="s">
        <v>842</v>
      </c>
      <c r="H257" t="s">
        <v>843</v>
      </c>
      <c r="I257" s="21">
        <v>82232</v>
      </c>
      <c r="J257" s="3">
        <v>45999</v>
      </c>
      <c r="K257" s="3">
        <v>46002</v>
      </c>
      <c r="L257" s="3">
        <v>46047</v>
      </c>
      <c r="M257" t="s">
        <v>0</v>
      </c>
      <c r="N257" t="s">
        <v>0</v>
      </c>
      <c r="O257" s="4">
        <v>-1416217</v>
      </c>
      <c r="P257" t="s">
        <v>8</v>
      </c>
      <c r="Q257" t="s">
        <v>9</v>
      </c>
      <c r="R257" s="3"/>
      <c r="S257" t="s">
        <v>0</v>
      </c>
      <c r="T257" t="s">
        <v>11</v>
      </c>
      <c r="U257" s="22">
        <f>+VLOOKUP(I257,'NCC phản hồi'!B:H,7,0)</f>
        <v>1416217</v>
      </c>
      <c r="V257" s="22">
        <f t="shared" si="3"/>
        <v>0</v>
      </c>
    </row>
    <row r="258" spans="1:22" ht="14.1" customHeight="1" outlineLevel="2" x14ac:dyDescent="0.2">
      <c r="A258" s="2" t="s">
        <v>0</v>
      </c>
      <c r="B258" t="s">
        <v>719</v>
      </c>
      <c r="C258" t="s">
        <v>2</v>
      </c>
      <c r="D258" t="s">
        <v>844</v>
      </c>
      <c r="E258" t="s">
        <v>4</v>
      </c>
      <c r="F258" t="s">
        <v>5</v>
      </c>
      <c r="G258" t="s">
        <v>845</v>
      </c>
      <c r="H258" t="s">
        <v>846</v>
      </c>
      <c r="I258" s="21">
        <v>82228</v>
      </c>
      <c r="J258" s="3">
        <v>45999</v>
      </c>
      <c r="K258" s="3">
        <v>46002</v>
      </c>
      <c r="L258" s="3">
        <v>46047</v>
      </c>
      <c r="M258" t="s">
        <v>0</v>
      </c>
      <c r="N258" t="s">
        <v>0</v>
      </c>
      <c r="O258" s="4">
        <v>-2398853</v>
      </c>
      <c r="P258" t="s">
        <v>8</v>
      </c>
      <c r="Q258" t="s">
        <v>9</v>
      </c>
      <c r="R258" s="3"/>
      <c r="S258" t="s">
        <v>0</v>
      </c>
      <c r="T258" t="s">
        <v>11</v>
      </c>
      <c r="U258" s="22">
        <f>+VLOOKUP(I258,'NCC phản hồi'!B:H,7,0)</f>
        <v>2398853</v>
      </c>
      <c r="V258" s="22">
        <f t="shared" si="3"/>
        <v>0</v>
      </c>
    </row>
    <row r="259" spans="1:22" ht="14.1" customHeight="1" outlineLevel="2" x14ac:dyDescent="0.2">
      <c r="A259" s="2" t="s">
        <v>0</v>
      </c>
      <c r="B259" t="s">
        <v>95</v>
      </c>
      <c r="C259" t="s">
        <v>2</v>
      </c>
      <c r="D259" t="s">
        <v>847</v>
      </c>
      <c r="E259" t="s">
        <v>4</v>
      </c>
      <c r="F259" t="s">
        <v>5</v>
      </c>
      <c r="G259" t="s">
        <v>848</v>
      </c>
      <c r="H259" t="s">
        <v>849</v>
      </c>
      <c r="I259" s="21">
        <v>82247</v>
      </c>
      <c r="J259" s="3">
        <v>45999</v>
      </c>
      <c r="K259" s="3">
        <v>46002</v>
      </c>
      <c r="L259" s="3">
        <v>46047</v>
      </c>
      <c r="M259" t="s">
        <v>0</v>
      </c>
      <c r="N259" t="s">
        <v>0</v>
      </c>
      <c r="O259" s="4">
        <v>-1199426</v>
      </c>
      <c r="P259" t="s">
        <v>8</v>
      </c>
      <c r="Q259" t="s">
        <v>9</v>
      </c>
      <c r="R259" s="3"/>
      <c r="S259" t="s">
        <v>0</v>
      </c>
      <c r="T259" t="s">
        <v>11</v>
      </c>
      <c r="U259" s="22">
        <f>+VLOOKUP(I259,'NCC phản hồi'!B:H,7,0)</f>
        <v>1199426</v>
      </c>
      <c r="V259" s="22">
        <f t="shared" ref="V259:V322" si="4">+U259+O259</f>
        <v>0</v>
      </c>
    </row>
    <row r="260" spans="1:22" ht="14.1" customHeight="1" outlineLevel="2" x14ac:dyDescent="0.2">
      <c r="A260" s="2" t="s">
        <v>0</v>
      </c>
      <c r="B260" t="s">
        <v>12</v>
      </c>
      <c r="C260" t="s">
        <v>2</v>
      </c>
      <c r="D260" t="s">
        <v>850</v>
      </c>
      <c r="E260" t="s">
        <v>4</v>
      </c>
      <c r="F260" t="s">
        <v>5</v>
      </c>
      <c r="G260" t="s">
        <v>851</v>
      </c>
      <c r="H260" t="s">
        <v>852</v>
      </c>
      <c r="I260" s="21">
        <v>82240</v>
      </c>
      <c r="J260" s="3">
        <v>45999</v>
      </c>
      <c r="K260" s="3">
        <v>46002</v>
      </c>
      <c r="L260" s="3">
        <v>46047</v>
      </c>
      <c r="M260" t="s">
        <v>0</v>
      </c>
      <c r="N260" t="s">
        <v>0</v>
      </c>
      <c r="O260" s="4">
        <v>-1199426</v>
      </c>
      <c r="P260" t="s">
        <v>8</v>
      </c>
      <c r="Q260" t="s">
        <v>9</v>
      </c>
      <c r="R260" s="3"/>
      <c r="S260" t="s">
        <v>0</v>
      </c>
      <c r="T260" t="s">
        <v>11</v>
      </c>
      <c r="U260" s="22">
        <f>+VLOOKUP(I260,'NCC phản hồi'!B:H,7,0)</f>
        <v>1199426</v>
      </c>
      <c r="V260" s="22">
        <f t="shared" si="4"/>
        <v>0</v>
      </c>
    </row>
    <row r="261" spans="1:22" ht="14.1" customHeight="1" outlineLevel="2" x14ac:dyDescent="0.2">
      <c r="A261" s="2" t="s">
        <v>0</v>
      </c>
      <c r="B261" t="s">
        <v>377</v>
      </c>
      <c r="C261" t="s">
        <v>2</v>
      </c>
      <c r="D261" t="s">
        <v>853</v>
      </c>
      <c r="E261" t="s">
        <v>4</v>
      </c>
      <c r="F261" t="s">
        <v>5</v>
      </c>
      <c r="G261" t="s">
        <v>854</v>
      </c>
      <c r="H261" t="s">
        <v>855</v>
      </c>
      <c r="I261" s="21">
        <v>82243</v>
      </c>
      <c r="J261" s="3">
        <v>45999</v>
      </c>
      <c r="K261" s="3">
        <v>46002</v>
      </c>
      <c r="L261" s="3">
        <v>46047</v>
      </c>
      <c r="M261" t="s">
        <v>0</v>
      </c>
      <c r="N261" t="s">
        <v>0</v>
      </c>
      <c r="O261" s="4">
        <v>-1416217</v>
      </c>
      <c r="P261" t="s">
        <v>8</v>
      </c>
      <c r="Q261" t="s">
        <v>9</v>
      </c>
      <c r="R261" s="3"/>
      <c r="S261" t="s">
        <v>0</v>
      </c>
      <c r="T261" t="s">
        <v>11</v>
      </c>
      <c r="U261" s="22">
        <f>+VLOOKUP(I261,'NCC phản hồi'!B:H,7,0)</f>
        <v>1416217</v>
      </c>
      <c r="V261" s="22">
        <f t="shared" si="4"/>
        <v>0</v>
      </c>
    </row>
    <row r="262" spans="1:22" ht="14.1" customHeight="1" outlineLevel="2" x14ac:dyDescent="0.2">
      <c r="A262" s="2" t="s">
        <v>0</v>
      </c>
      <c r="B262" t="s">
        <v>99</v>
      </c>
      <c r="C262" t="s">
        <v>2</v>
      </c>
      <c r="D262" t="s">
        <v>856</v>
      </c>
      <c r="E262" t="s">
        <v>4</v>
      </c>
      <c r="F262" t="s">
        <v>5</v>
      </c>
      <c r="G262" t="s">
        <v>857</v>
      </c>
      <c r="H262" t="s">
        <v>858</v>
      </c>
      <c r="I262" s="21">
        <v>82225</v>
      </c>
      <c r="J262" s="3">
        <v>45999</v>
      </c>
      <c r="K262" s="3">
        <v>46003</v>
      </c>
      <c r="L262" s="3">
        <v>46048</v>
      </c>
      <c r="M262" t="s">
        <v>0</v>
      </c>
      <c r="N262" t="s">
        <v>0</v>
      </c>
      <c r="O262" s="4">
        <v>-1348207</v>
      </c>
      <c r="P262" t="s">
        <v>8</v>
      </c>
      <c r="Q262" t="s">
        <v>9</v>
      </c>
      <c r="R262" s="3"/>
      <c r="S262" t="s">
        <v>0</v>
      </c>
      <c r="T262" t="s">
        <v>11</v>
      </c>
      <c r="U262" s="22">
        <f>+VLOOKUP(I262,'NCC phản hồi'!B:H,7,0)</f>
        <v>1348207</v>
      </c>
      <c r="V262" s="22">
        <f t="shared" si="4"/>
        <v>0</v>
      </c>
    </row>
    <row r="263" spans="1:22" ht="14.1" customHeight="1" outlineLevel="2" x14ac:dyDescent="0.2">
      <c r="A263" s="2" t="s">
        <v>0</v>
      </c>
      <c r="B263" t="s">
        <v>63</v>
      </c>
      <c r="C263" t="s">
        <v>2</v>
      </c>
      <c r="D263" t="s">
        <v>859</v>
      </c>
      <c r="E263" t="s">
        <v>4</v>
      </c>
      <c r="F263" t="s">
        <v>5</v>
      </c>
      <c r="G263" t="s">
        <v>860</v>
      </c>
      <c r="H263" t="s">
        <v>861</v>
      </c>
      <c r="I263" s="21">
        <v>82235</v>
      </c>
      <c r="J263" s="3">
        <v>45999</v>
      </c>
      <c r="K263" s="3">
        <v>46001</v>
      </c>
      <c r="L263" s="3">
        <v>46046</v>
      </c>
      <c r="M263" t="s">
        <v>0</v>
      </c>
      <c r="N263" t="s">
        <v>0</v>
      </c>
      <c r="O263" s="4">
        <v>-5894420</v>
      </c>
      <c r="P263" t="s">
        <v>8</v>
      </c>
      <c r="Q263" t="s">
        <v>9</v>
      </c>
      <c r="R263" s="3"/>
      <c r="S263" t="s">
        <v>0</v>
      </c>
      <c r="T263" t="s">
        <v>11</v>
      </c>
      <c r="U263" s="22">
        <f>+VLOOKUP(I263,'NCC phản hồi'!B:H,7,0)</f>
        <v>5894420</v>
      </c>
      <c r="V263" s="22">
        <f t="shared" si="4"/>
        <v>0</v>
      </c>
    </row>
    <row r="264" spans="1:22" ht="14.1" customHeight="1" outlineLevel="2" x14ac:dyDescent="0.2">
      <c r="A264" s="2" t="s">
        <v>0</v>
      </c>
      <c r="B264" t="s">
        <v>862</v>
      </c>
      <c r="C264" t="s">
        <v>2</v>
      </c>
      <c r="D264" t="s">
        <v>863</v>
      </c>
      <c r="E264" t="s">
        <v>4</v>
      </c>
      <c r="F264" t="s">
        <v>5</v>
      </c>
      <c r="G264" t="s">
        <v>864</v>
      </c>
      <c r="H264" t="s">
        <v>865</v>
      </c>
      <c r="I264" s="21">
        <v>82242</v>
      </c>
      <c r="J264" s="3">
        <v>45999</v>
      </c>
      <c r="K264" s="3">
        <v>46001</v>
      </c>
      <c r="L264" s="3">
        <v>46046</v>
      </c>
      <c r="M264" t="s">
        <v>0</v>
      </c>
      <c r="N264" t="s">
        <v>0</v>
      </c>
      <c r="O264" s="4">
        <v>-1849798</v>
      </c>
      <c r="P264" t="s">
        <v>8</v>
      </c>
      <c r="Q264" t="s">
        <v>9</v>
      </c>
      <c r="R264" s="3"/>
      <c r="S264" t="s">
        <v>0</v>
      </c>
      <c r="T264" t="s">
        <v>11</v>
      </c>
      <c r="U264" s="22">
        <f>+VLOOKUP(I264,'NCC phản hồi'!B:H,7,0)</f>
        <v>1849798</v>
      </c>
      <c r="V264" s="22">
        <f t="shared" si="4"/>
        <v>0</v>
      </c>
    </row>
    <row r="265" spans="1:22" ht="14.1" customHeight="1" outlineLevel="2" x14ac:dyDescent="0.2">
      <c r="A265" s="2" t="s">
        <v>0</v>
      </c>
      <c r="B265" t="s">
        <v>103</v>
      </c>
      <c r="C265" t="s">
        <v>2</v>
      </c>
      <c r="D265" t="s">
        <v>866</v>
      </c>
      <c r="E265" t="s">
        <v>4</v>
      </c>
      <c r="F265" t="s">
        <v>5</v>
      </c>
      <c r="G265" t="s">
        <v>867</v>
      </c>
      <c r="H265" t="s">
        <v>868</v>
      </c>
      <c r="I265" s="21">
        <v>82245</v>
      </c>
      <c r="J265" s="3">
        <v>45999</v>
      </c>
      <c r="K265" s="3">
        <v>46001</v>
      </c>
      <c r="L265" s="3">
        <v>46046</v>
      </c>
      <c r="M265" t="s">
        <v>0</v>
      </c>
      <c r="N265" t="s">
        <v>0</v>
      </c>
      <c r="O265" s="4">
        <v>-1416217</v>
      </c>
      <c r="P265" t="s">
        <v>8</v>
      </c>
      <c r="Q265" t="s">
        <v>9</v>
      </c>
      <c r="R265" s="3"/>
      <c r="S265" t="s">
        <v>0</v>
      </c>
      <c r="T265" t="s">
        <v>11</v>
      </c>
      <c r="U265" s="22">
        <f>+VLOOKUP(I265,'NCC phản hồi'!B:H,7,0)</f>
        <v>1416217</v>
      </c>
      <c r="V265" s="22">
        <f t="shared" si="4"/>
        <v>0</v>
      </c>
    </row>
    <row r="266" spans="1:22" ht="14.1" customHeight="1" outlineLevel="2" x14ac:dyDescent="0.2">
      <c r="A266" s="2" t="s">
        <v>0</v>
      </c>
      <c r="B266" t="s">
        <v>443</v>
      </c>
      <c r="C266" t="s">
        <v>2</v>
      </c>
      <c r="D266" t="s">
        <v>869</v>
      </c>
      <c r="E266" t="s">
        <v>4</v>
      </c>
      <c r="F266" t="s">
        <v>5</v>
      </c>
      <c r="G266" t="s">
        <v>870</v>
      </c>
      <c r="H266" t="s">
        <v>871</v>
      </c>
      <c r="I266" s="21">
        <v>82280</v>
      </c>
      <c r="J266" s="3">
        <v>46000</v>
      </c>
      <c r="K266" s="3">
        <v>46000</v>
      </c>
      <c r="L266" s="3">
        <v>46045</v>
      </c>
      <c r="M266" t="s">
        <v>0</v>
      </c>
      <c r="N266" t="s">
        <v>0</v>
      </c>
      <c r="O266" s="4">
        <v>-4044622</v>
      </c>
      <c r="P266" t="s">
        <v>8</v>
      </c>
      <c r="Q266" t="s">
        <v>9</v>
      </c>
      <c r="R266" s="3"/>
      <c r="S266" t="s">
        <v>0</v>
      </c>
      <c r="T266" t="s">
        <v>11</v>
      </c>
      <c r="U266" s="22">
        <f>+VLOOKUP(I266,'NCC phản hồi'!B:H,7,0)</f>
        <v>4044622</v>
      </c>
      <c r="V266" s="22">
        <f t="shared" si="4"/>
        <v>0</v>
      </c>
    </row>
    <row r="267" spans="1:22" ht="14.1" customHeight="1" outlineLevel="2" x14ac:dyDescent="0.2">
      <c r="A267" s="2" t="s">
        <v>0</v>
      </c>
      <c r="B267" t="s">
        <v>141</v>
      </c>
      <c r="C267" t="s">
        <v>2</v>
      </c>
      <c r="D267" t="s">
        <v>872</v>
      </c>
      <c r="E267" t="s">
        <v>4</v>
      </c>
      <c r="F267" t="s">
        <v>5</v>
      </c>
      <c r="G267" t="s">
        <v>873</v>
      </c>
      <c r="H267" t="s">
        <v>874</v>
      </c>
      <c r="I267" s="21">
        <v>82351</v>
      </c>
      <c r="J267" s="3">
        <v>46000</v>
      </c>
      <c r="K267" s="3">
        <v>46001</v>
      </c>
      <c r="L267" s="3">
        <v>46046</v>
      </c>
      <c r="M267" t="s">
        <v>0</v>
      </c>
      <c r="N267" t="s">
        <v>0</v>
      </c>
      <c r="O267" s="4">
        <v>-3895841</v>
      </c>
      <c r="P267" t="s">
        <v>8</v>
      </c>
      <c r="Q267" t="s">
        <v>9</v>
      </c>
      <c r="R267" s="3"/>
      <c r="S267" t="s">
        <v>0</v>
      </c>
      <c r="T267" t="s">
        <v>11</v>
      </c>
      <c r="U267" s="22">
        <f>+VLOOKUP(I267,'NCC phản hồi'!B:H,7,0)</f>
        <v>3895841</v>
      </c>
      <c r="V267" s="22">
        <f t="shared" si="4"/>
        <v>0</v>
      </c>
    </row>
    <row r="268" spans="1:22" ht="14.1" customHeight="1" outlineLevel="2" x14ac:dyDescent="0.2">
      <c r="A268" s="2" t="s">
        <v>0</v>
      </c>
      <c r="B268" t="s">
        <v>122</v>
      </c>
      <c r="C268" t="s">
        <v>2</v>
      </c>
      <c r="D268" t="s">
        <v>875</v>
      </c>
      <c r="E268" t="s">
        <v>4</v>
      </c>
      <c r="F268" t="s">
        <v>5</v>
      </c>
      <c r="G268" t="s">
        <v>876</v>
      </c>
      <c r="H268" t="s">
        <v>877</v>
      </c>
      <c r="I268" s="21">
        <v>82349</v>
      </c>
      <c r="J268" s="3">
        <v>46000</v>
      </c>
      <c r="K268" s="3">
        <v>46001</v>
      </c>
      <c r="L268" s="3">
        <v>46046</v>
      </c>
      <c r="M268" t="s">
        <v>0</v>
      </c>
      <c r="N268" t="s">
        <v>0</v>
      </c>
      <c r="O268" s="4">
        <v>-2696414</v>
      </c>
      <c r="P268" t="s">
        <v>8</v>
      </c>
      <c r="Q268" t="s">
        <v>9</v>
      </c>
      <c r="R268" s="3"/>
      <c r="S268" t="s">
        <v>0</v>
      </c>
      <c r="T268" t="s">
        <v>11</v>
      </c>
      <c r="U268" s="22">
        <f>+VLOOKUP(I268,'NCC phản hồi'!B:H,7,0)</f>
        <v>2696414</v>
      </c>
      <c r="V268" s="22">
        <f t="shared" si="4"/>
        <v>0</v>
      </c>
    </row>
    <row r="269" spans="1:22" ht="14.1" customHeight="1" outlineLevel="2" x14ac:dyDescent="0.2">
      <c r="A269" s="2" t="s">
        <v>0</v>
      </c>
      <c r="B269" t="s">
        <v>55</v>
      </c>
      <c r="C269" t="s">
        <v>2</v>
      </c>
      <c r="D269" t="s">
        <v>878</v>
      </c>
      <c r="E269" t="s">
        <v>4</v>
      </c>
      <c r="F269" t="s">
        <v>5</v>
      </c>
      <c r="G269" t="s">
        <v>879</v>
      </c>
      <c r="H269" t="s">
        <v>880</v>
      </c>
      <c r="I269" s="21">
        <v>82348</v>
      </c>
      <c r="J269" s="3">
        <v>46000</v>
      </c>
      <c r="K269" s="3">
        <v>46002</v>
      </c>
      <c r="L269" s="3">
        <v>46047</v>
      </c>
      <c r="M269" t="s">
        <v>0</v>
      </c>
      <c r="N269" t="s">
        <v>0</v>
      </c>
      <c r="O269" s="4">
        <v>-2547634</v>
      </c>
      <c r="P269" t="s">
        <v>8</v>
      </c>
      <c r="Q269" t="s">
        <v>9</v>
      </c>
      <c r="R269" s="3"/>
      <c r="S269" t="s">
        <v>0</v>
      </c>
      <c r="T269" t="s">
        <v>11</v>
      </c>
      <c r="U269" s="22">
        <f>+VLOOKUP(I269,'NCC phản hồi'!B:H,7,0)</f>
        <v>2547634</v>
      </c>
      <c r="V269" s="22">
        <f t="shared" si="4"/>
        <v>0</v>
      </c>
    </row>
    <row r="270" spans="1:22" ht="14.1" customHeight="1" outlineLevel="2" x14ac:dyDescent="0.2">
      <c r="A270" s="2" t="s">
        <v>0</v>
      </c>
      <c r="B270" t="s">
        <v>213</v>
      </c>
      <c r="C270" t="s">
        <v>2</v>
      </c>
      <c r="D270" t="s">
        <v>881</v>
      </c>
      <c r="E270" t="s">
        <v>4</v>
      </c>
      <c r="F270" t="s">
        <v>5</v>
      </c>
      <c r="G270" t="s">
        <v>882</v>
      </c>
      <c r="H270" t="s">
        <v>883</v>
      </c>
      <c r="I270" s="21">
        <v>82352</v>
      </c>
      <c r="J270" s="3">
        <v>46000</v>
      </c>
      <c r="K270" s="3">
        <v>46002</v>
      </c>
      <c r="L270" s="3">
        <v>46047</v>
      </c>
      <c r="M270" t="s">
        <v>0</v>
      </c>
      <c r="N270" t="s">
        <v>0</v>
      </c>
      <c r="O270" s="4">
        <v>-3478015</v>
      </c>
      <c r="P270" t="s">
        <v>8</v>
      </c>
      <c r="Q270" t="s">
        <v>9</v>
      </c>
      <c r="R270" s="3"/>
      <c r="S270" t="s">
        <v>0</v>
      </c>
      <c r="T270" t="s">
        <v>11</v>
      </c>
      <c r="U270" s="22">
        <f>+VLOOKUP(I270,'NCC phản hồi'!B:H,7,0)</f>
        <v>3478015</v>
      </c>
      <c r="V270" s="22">
        <f t="shared" si="4"/>
        <v>0</v>
      </c>
    </row>
    <row r="271" spans="1:22" ht="14.1" customHeight="1" outlineLevel="2" x14ac:dyDescent="0.2">
      <c r="A271" s="2" t="s">
        <v>0</v>
      </c>
      <c r="B271" t="s">
        <v>137</v>
      </c>
      <c r="C271" t="s">
        <v>2</v>
      </c>
      <c r="D271" t="s">
        <v>884</v>
      </c>
      <c r="E271" t="s">
        <v>4</v>
      </c>
      <c r="F271" t="s">
        <v>5</v>
      </c>
      <c r="G271" t="s">
        <v>885</v>
      </c>
      <c r="H271" t="s">
        <v>886</v>
      </c>
      <c r="I271" s="21">
        <v>82350</v>
      </c>
      <c r="J271" s="3">
        <v>46000</v>
      </c>
      <c r="K271" s="3">
        <v>46002</v>
      </c>
      <c r="L271" s="3">
        <v>46047</v>
      </c>
      <c r="M271" t="s">
        <v>0</v>
      </c>
      <c r="N271" t="s">
        <v>0</v>
      </c>
      <c r="O271" s="4">
        <v>-2696414</v>
      </c>
      <c r="P271" t="s">
        <v>8</v>
      </c>
      <c r="Q271" t="s">
        <v>9</v>
      </c>
      <c r="R271" s="3"/>
      <c r="S271" t="s">
        <v>0</v>
      </c>
      <c r="T271" t="s">
        <v>11</v>
      </c>
      <c r="U271" s="22">
        <f>+VLOOKUP(I271,'NCC phản hồi'!B:H,7,0)</f>
        <v>2696414</v>
      </c>
      <c r="V271" s="22">
        <f t="shared" si="4"/>
        <v>0</v>
      </c>
    </row>
    <row r="272" spans="1:22" ht="14.1" customHeight="1" outlineLevel="2" x14ac:dyDescent="0.2">
      <c r="A272" s="2" t="s">
        <v>0</v>
      </c>
      <c r="B272" t="s">
        <v>126</v>
      </c>
      <c r="C272" t="s">
        <v>2</v>
      </c>
      <c r="D272" t="s">
        <v>887</v>
      </c>
      <c r="E272" t="s">
        <v>4</v>
      </c>
      <c r="F272" t="s">
        <v>5</v>
      </c>
      <c r="G272" t="s">
        <v>888</v>
      </c>
      <c r="H272" t="s">
        <v>889</v>
      </c>
      <c r="I272" s="21">
        <v>82407</v>
      </c>
      <c r="J272" s="3">
        <v>46001</v>
      </c>
      <c r="K272" s="3">
        <v>46001</v>
      </c>
      <c r="L272" s="3">
        <v>46046</v>
      </c>
      <c r="M272" t="s">
        <v>0</v>
      </c>
      <c r="N272" t="s">
        <v>0</v>
      </c>
      <c r="O272" s="4">
        <v>-3087318</v>
      </c>
      <c r="P272" t="s">
        <v>8</v>
      </c>
      <c r="Q272" t="s">
        <v>9</v>
      </c>
      <c r="R272" s="3"/>
      <c r="S272" t="s">
        <v>0</v>
      </c>
      <c r="T272" t="s">
        <v>11</v>
      </c>
      <c r="U272" s="22">
        <f>+VLOOKUP(I272,'NCC phản hồi'!B:H,7,0)</f>
        <v>3087318</v>
      </c>
      <c r="V272" s="22">
        <f t="shared" si="4"/>
        <v>0</v>
      </c>
    </row>
    <row r="273" spans="1:22" ht="14.1" customHeight="1" outlineLevel="2" x14ac:dyDescent="0.2">
      <c r="A273" s="2" t="s">
        <v>0</v>
      </c>
      <c r="B273" t="s">
        <v>126</v>
      </c>
      <c r="C273" t="s">
        <v>2</v>
      </c>
      <c r="D273" t="s">
        <v>890</v>
      </c>
      <c r="E273" t="s">
        <v>4</v>
      </c>
      <c r="F273" t="s">
        <v>5</v>
      </c>
      <c r="G273" t="s">
        <v>891</v>
      </c>
      <c r="H273" t="s">
        <v>892</v>
      </c>
      <c r="I273" s="21">
        <v>82406</v>
      </c>
      <c r="J273" s="3">
        <v>46001</v>
      </c>
      <c r="K273" s="3">
        <v>46001</v>
      </c>
      <c r="L273" s="3">
        <v>46046</v>
      </c>
      <c r="M273" t="s">
        <v>0</v>
      </c>
      <c r="N273" t="s">
        <v>0</v>
      </c>
      <c r="O273" s="4">
        <v>-1348207</v>
      </c>
      <c r="P273" t="s">
        <v>8</v>
      </c>
      <c r="Q273" t="s">
        <v>9</v>
      </c>
      <c r="R273" s="3"/>
      <c r="S273" t="s">
        <v>0</v>
      </c>
      <c r="T273" t="s">
        <v>11</v>
      </c>
      <c r="U273" s="22">
        <f>+VLOOKUP(I273,'NCC phản hồi'!B:H,7,0)</f>
        <v>1348207</v>
      </c>
      <c r="V273" s="22">
        <f t="shared" si="4"/>
        <v>0</v>
      </c>
    </row>
    <row r="274" spans="1:22" ht="14.1" customHeight="1" outlineLevel="2" x14ac:dyDescent="0.2">
      <c r="A274" s="2" t="s">
        <v>0</v>
      </c>
      <c r="B274" t="s">
        <v>342</v>
      </c>
      <c r="C274" t="s">
        <v>2</v>
      </c>
      <c r="D274" t="s">
        <v>893</v>
      </c>
      <c r="E274" t="s">
        <v>4</v>
      </c>
      <c r="F274" t="s">
        <v>5</v>
      </c>
      <c r="G274" t="s">
        <v>894</v>
      </c>
      <c r="H274" t="s">
        <v>895</v>
      </c>
      <c r="I274" s="21">
        <v>82405</v>
      </c>
      <c r="J274" s="3">
        <v>46001</v>
      </c>
      <c r="K274" s="3">
        <v>46001</v>
      </c>
      <c r="L274" s="3">
        <v>46046</v>
      </c>
      <c r="M274" t="s">
        <v>0</v>
      </c>
      <c r="N274" t="s">
        <v>0</v>
      </c>
      <c r="O274" s="4">
        <v>-1348207</v>
      </c>
      <c r="P274" t="s">
        <v>8</v>
      </c>
      <c r="Q274" t="s">
        <v>9</v>
      </c>
      <c r="R274" s="3"/>
      <c r="S274" t="s">
        <v>0</v>
      </c>
      <c r="T274" t="s">
        <v>11</v>
      </c>
      <c r="U274" s="22">
        <f>+VLOOKUP(I274,'NCC phản hồi'!B:H,7,0)</f>
        <v>1348207</v>
      </c>
      <c r="V274" s="22">
        <f t="shared" si="4"/>
        <v>0</v>
      </c>
    </row>
    <row r="275" spans="1:22" ht="14.1" customHeight="1" outlineLevel="2" x14ac:dyDescent="0.2">
      <c r="A275" s="2" t="s">
        <v>0</v>
      </c>
      <c r="B275" t="s">
        <v>513</v>
      </c>
      <c r="C275" t="s">
        <v>2</v>
      </c>
      <c r="D275" t="s">
        <v>896</v>
      </c>
      <c r="E275" t="s">
        <v>4</v>
      </c>
      <c r="F275" t="s">
        <v>5</v>
      </c>
      <c r="G275" t="s">
        <v>897</v>
      </c>
      <c r="H275" t="s">
        <v>898</v>
      </c>
      <c r="I275" s="21">
        <v>82498</v>
      </c>
      <c r="J275" s="3">
        <v>46002</v>
      </c>
      <c r="K275" s="3">
        <v>46002</v>
      </c>
      <c r="L275" s="3">
        <v>46047</v>
      </c>
      <c r="M275" t="s">
        <v>0</v>
      </c>
      <c r="N275" t="s">
        <v>0</v>
      </c>
      <c r="O275" s="4">
        <v>-216791</v>
      </c>
      <c r="P275" t="s">
        <v>8</v>
      </c>
      <c r="Q275" t="s">
        <v>9</v>
      </c>
      <c r="R275" s="3"/>
      <c r="S275" t="s">
        <v>0</v>
      </c>
      <c r="T275" t="s">
        <v>11</v>
      </c>
      <c r="U275" s="22">
        <f>+VLOOKUP(I275,'NCC phản hồi'!B:H,7,0)</f>
        <v>216791</v>
      </c>
      <c r="V275" s="22">
        <f t="shared" si="4"/>
        <v>0</v>
      </c>
    </row>
    <row r="276" spans="1:22" ht="14.1" customHeight="1" outlineLevel="2" x14ac:dyDescent="0.2">
      <c r="A276" s="2" t="s">
        <v>0</v>
      </c>
      <c r="B276" t="s">
        <v>32</v>
      </c>
      <c r="C276" t="s">
        <v>2</v>
      </c>
      <c r="D276" t="s">
        <v>899</v>
      </c>
      <c r="E276" t="s">
        <v>4</v>
      </c>
      <c r="F276" t="s">
        <v>5</v>
      </c>
      <c r="G276" t="s">
        <v>900</v>
      </c>
      <c r="H276" t="s">
        <v>901</v>
      </c>
      <c r="I276" s="21">
        <v>83379</v>
      </c>
      <c r="J276" s="3">
        <v>46002</v>
      </c>
      <c r="K276" s="3">
        <v>46004</v>
      </c>
      <c r="L276" s="3">
        <v>46049</v>
      </c>
      <c r="M276" t="s">
        <v>0</v>
      </c>
      <c r="N276" t="s">
        <v>0</v>
      </c>
      <c r="O276" s="4">
        <v>-5392829</v>
      </c>
      <c r="P276" t="s">
        <v>8</v>
      </c>
      <c r="Q276" t="s">
        <v>9</v>
      </c>
      <c r="R276" s="3"/>
      <c r="S276" t="s">
        <v>0</v>
      </c>
      <c r="T276" t="s">
        <v>11</v>
      </c>
      <c r="U276" s="22">
        <f>+VLOOKUP(I276,'NCC phản hồi'!B:H,7,0)</f>
        <v>5392829</v>
      </c>
      <c r="V276" s="22">
        <f t="shared" si="4"/>
        <v>0</v>
      </c>
    </row>
    <row r="277" spans="1:22" ht="14.1" customHeight="1" outlineLevel="2" x14ac:dyDescent="0.2">
      <c r="A277" s="2" t="s">
        <v>0</v>
      </c>
      <c r="B277" t="s">
        <v>17</v>
      </c>
      <c r="C277" t="s">
        <v>2</v>
      </c>
      <c r="D277" t="s">
        <v>902</v>
      </c>
      <c r="E277" t="s">
        <v>4</v>
      </c>
      <c r="F277" t="s">
        <v>5</v>
      </c>
      <c r="G277" t="s">
        <v>903</v>
      </c>
      <c r="H277" t="s">
        <v>904</v>
      </c>
      <c r="I277" s="21">
        <v>83381</v>
      </c>
      <c r="J277" s="3">
        <v>46002</v>
      </c>
      <c r="K277" s="3">
        <v>46004</v>
      </c>
      <c r="L277" s="3">
        <v>46049</v>
      </c>
      <c r="M277" t="s">
        <v>0</v>
      </c>
      <c r="N277" t="s">
        <v>0</v>
      </c>
      <c r="O277" s="4">
        <v>-3848377</v>
      </c>
      <c r="P277" t="s">
        <v>8</v>
      </c>
      <c r="Q277" t="s">
        <v>9</v>
      </c>
      <c r="R277" s="3"/>
      <c r="S277" t="s">
        <v>0</v>
      </c>
      <c r="T277" t="s">
        <v>11</v>
      </c>
      <c r="U277" s="22">
        <f>+VLOOKUP(I277,'NCC phản hồi'!B:H,7,0)</f>
        <v>3848377</v>
      </c>
      <c r="V277" s="22">
        <f t="shared" si="4"/>
        <v>0</v>
      </c>
    </row>
    <row r="278" spans="1:22" ht="14.1" customHeight="1" outlineLevel="2" x14ac:dyDescent="0.2">
      <c r="A278" s="2" t="s">
        <v>0</v>
      </c>
      <c r="B278" t="s">
        <v>184</v>
      </c>
      <c r="C278" t="s">
        <v>2</v>
      </c>
      <c r="D278" t="s">
        <v>905</v>
      </c>
      <c r="E278" t="s">
        <v>4</v>
      </c>
      <c r="F278" t="s">
        <v>5</v>
      </c>
      <c r="G278" t="s">
        <v>906</v>
      </c>
      <c r="H278" t="s">
        <v>907</v>
      </c>
      <c r="I278" s="21">
        <v>83380</v>
      </c>
      <c r="J278" s="3">
        <v>46002</v>
      </c>
      <c r="K278" s="3">
        <v>46005</v>
      </c>
      <c r="L278" s="3">
        <v>46050</v>
      </c>
      <c r="M278" t="s">
        <v>0</v>
      </c>
      <c r="N278" t="s">
        <v>0</v>
      </c>
      <c r="O278" s="4">
        <v>-1849798</v>
      </c>
      <c r="P278" t="s">
        <v>8</v>
      </c>
      <c r="Q278" t="s">
        <v>9</v>
      </c>
      <c r="R278" s="3"/>
      <c r="S278" t="s">
        <v>0</v>
      </c>
      <c r="T278" t="s">
        <v>11</v>
      </c>
      <c r="U278" s="22">
        <f>+VLOOKUP(I278,'NCC phản hồi'!B:H,7,0)</f>
        <v>1849798</v>
      </c>
      <c r="V278" s="22">
        <f t="shared" si="4"/>
        <v>0</v>
      </c>
    </row>
    <row r="279" spans="1:22" ht="14.1" customHeight="1" outlineLevel="2" x14ac:dyDescent="0.2">
      <c r="A279" s="2" t="s">
        <v>0</v>
      </c>
      <c r="B279" t="s">
        <v>359</v>
      </c>
      <c r="C279" t="s">
        <v>2</v>
      </c>
      <c r="D279" t="s">
        <v>908</v>
      </c>
      <c r="E279" t="s">
        <v>4</v>
      </c>
      <c r="F279" t="s">
        <v>5</v>
      </c>
      <c r="G279" t="s">
        <v>909</v>
      </c>
      <c r="H279" t="s">
        <v>910</v>
      </c>
      <c r="I279" s="21">
        <v>83401</v>
      </c>
      <c r="J279" s="3">
        <v>46003</v>
      </c>
      <c r="K279" s="3">
        <v>46003</v>
      </c>
      <c r="L279" s="3">
        <v>46048</v>
      </c>
      <c r="M279" t="s">
        <v>0</v>
      </c>
      <c r="N279" t="s">
        <v>0</v>
      </c>
      <c r="O279" s="4">
        <v>-2547634</v>
      </c>
      <c r="P279" t="s">
        <v>8</v>
      </c>
      <c r="Q279" t="s">
        <v>9</v>
      </c>
      <c r="R279" s="3"/>
      <c r="S279" t="s">
        <v>0</v>
      </c>
      <c r="T279" t="s">
        <v>11</v>
      </c>
      <c r="U279" s="22">
        <f>+VLOOKUP(I279,'NCC phản hồi'!B:H,7,0)</f>
        <v>2547634</v>
      </c>
      <c r="V279" s="22">
        <f t="shared" si="4"/>
        <v>0</v>
      </c>
    </row>
    <row r="280" spans="1:22" ht="14.1" customHeight="1" outlineLevel="2" x14ac:dyDescent="0.2">
      <c r="A280" s="2" t="s">
        <v>0</v>
      </c>
      <c r="B280" t="s">
        <v>174</v>
      </c>
      <c r="C280" t="s">
        <v>2</v>
      </c>
      <c r="D280" t="s">
        <v>911</v>
      </c>
      <c r="E280" t="s">
        <v>4</v>
      </c>
      <c r="F280" t="s">
        <v>5</v>
      </c>
      <c r="G280" t="s">
        <v>912</v>
      </c>
      <c r="H280" t="s">
        <v>913</v>
      </c>
      <c r="I280" s="21">
        <v>83945</v>
      </c>
      <c r="J280" s="3">
        <v>46004</v>
      </c>
      <c r="K280" s="3">
        <v>46006</v>
      </c>
      <c r="L280" s="3">
        <v>46051</v>
      </c>
      <c r="M280" t="s">
        <v>0</v>
      </c>
      <c r="N280" t="s">
        <v>0</v>
      </c>
      <c r="O280" s="4">
        <v>-2696414</v>
      </c>
      <c r="P280" t="s">
        <v>8</v>
      </c>
      <c r="Q280" t="s">
        <v>9</v>
      </c>
      <c r="R280" s="3"/>
      <c r="S280" t="s">
        <v>0</v>
      </c>
      <c r="T280" t="s">
        <v>11</v>
      </c>
      <c r="U280" s="22">
        <f>+VLOOKUP(I280,'NCC phản hồi'!B:H,7,0)</f>
        <v>2696414</v>
      </c>
      <c r="V280" s="22">
        <f t="shared" si="4"/>
        <v>0</v>
      </c>
    </row>
    <row r="281" spans="1:22" ht="14.1" customHeight="1" outlineLevel="2" x14ac:dyDescent="0.2">
      <c r="A281" s="2" t="s">
        <v>0</v>
      </c>
      <c r="B281" t="s">
        <v>55</v>
      </c>
      <c r="C281" t="s">
        <v>2</v>
      </c>
      <c r="D281" t="s">
        <v>914</v>
      </c>
      <c r="E281" t="s">
        <v>4</v>
      </c>
      <c r="F281" t="s">
        <v>5</v>
      </c>
      <c r="G281" t="s">
        <v>915</v>
      </c>
      <c r="H281" t="s">
        <v>916</v>
      </c>
      <c r="I281" s="21">
        <v>83920</v>
      </c>
      <c r="J281" s="3">
        <v>46004</v>
      </c>
      <c r="K281" s="3">
        <v>46008</v>
      </c>
      <c r="L281" s="3">
        <v>46053</v>
      </c>
      <c r="M281" t="s">
        <v>0</v>
      </c>
      <c r="N281" t="s">
        <v>0</v>
      </c>
      <c r="O281" s="4">
        <v>-3019308</v>
      </c>
      <c r="P281" t="s">
        <v>8</v>
      </c>
      <c r="Q281" t="s">
        <v>9</v>
      </c>
      <c r="R281" s="3"/>
      <c r="S281" t="s">
        <v>0</v>
      </c>
      <c r="T281" t="s">
        <v>11</v>
      </c>
      <c r="U281" s="22">
        <f>+VLOOKUP(I281,'NCC phản hồi'!B:H,7,0)</f>
        <v>3019308</v>
      </c>
      <c r="V281" s="22">
        <f t="shared" si="4"/>
        <v>0</v>
      </c>
    </row>
    <row r="282" spans="1:22" ht="14.1" customHeight="1" outlineLevel="2" x14ac:dyDescent="0.2">
      <c r="A282" s="2" t="s">
        <v>0</v>
      </c>
      <c r="B282" t="s">
        <v>67</v>
      </c>
      <c r="C282" t="s">
        <v>2</v>
      </c>
      <c r="D282" t="s">
        <v>917</v>
      </c>
      <c r="E282" t="s">
        <v>4</v>
      </c>
      <c r="F282" t="s">
        <v>5</v>
      </c>
      <c r="G282" t="s">
        <v>918</v>
      </c>
      <c r="H282" t="s">
        <v>919</v>
      </c>
      <c r="I282" s="21">
        <v>83921</v>
      </c>
      <c r="J282" s="3">
        <v>46004</v>
      </c>
      <c r="K282" s="3">
        <v>46007</v>
      </c>
      <c r="L282" s="3">
        <v>46052</v>
      </c>
      <c r="M282" t="s">
        <v>0</v>
      </c>
      <c r="N282" t="s">
        <v>0</v>
      </c>
      <c r="O282" s="4">
        <v>-3631586</v>
      </c>
      <c r="P282" t="s">
        <v>8</v>
      </c>
      <c r="Q282" t="s">
        <v>9</v>
      </c>
      <c r="R282" s="3"/>
      <c r="S282" t="s">
        <v>0</v>
      </c>
      <c r="T282" t="s">
        <v>11</v>
      </c>
      <c r="U282" s="22">
        <f>+VLOOKUP(I282,'NCC phản hồi'!B:H,7,0)</f>
        <v>3631586</v>
      </c>
      <c r="V282" s="22">
        <f t="shared" si="4"/>
        <v>0</v>
      </c>
    </row>
    <row r="283" spans="1:22" ht="14.1" customHeight="1" outlineLevel="2" x14ac:dyDescent="0.2">
      <c r="A283" s="2" t="s">
        <v>0</v>
      </c>
      <c r="B283" t="s">
        <v>114</v>
      </c>
      <c r="C283" t="s">
        <v>2</v>
      </c>
      <c r="D283" t="s">
        <v>920</v>
      </c>
      <c r="E283" t="s">
        <v>4</v>
      </c>
      <c r="F283" t="s">
        <v>5</v>
      </c>
      <c r="G283" t="s">
        <v>921</v>
      </c>
      <c r="H283" t="s">
        <v>922</v>
      </c>
      <c r="I283" s="21">
        <v>83943</v>
      </c>
      <c r="J283" s="3">
        <v>46004</v>
      </c>
      <c r="K283" s="3">
        <v>46009</v>
      </c>
      <c r="L283" s="3">
        <v>46054</v>
      </c>
      <c r="M283" t="s">
        <v>0</v>
      </c>
      <c r="N283" t="s">
        <v>0</v>
      </c>
      <c r="O283" s="4">
        <v>-2509203</v>
      </c>
      <c r="P283" t="s">
        <v>8</v>
      </c>
      <c r="Q283" t="s">
        <v>9</v>
      </c>
      <c r="R283" s="3"/>
      <c r="S283" t="s">
        <v>0</v>
      </c>
      <c r="T283" t="s">
        <v>11</v>
      </c>
      <c r="U283" s="22">
        <f>+VLOOKUP(I283,'NCC phản hồi'!B:H,7,0)</f>
        <v>2509203</v>
      </c>
      <c r="V283" s="22">
        <f t="shared" si="4"/>
        <v>0</v>
      </c>
    </row>
    <row r="284" spans="1:22" ht="14.1" customHeight="1" outlineLevel="2" x14ac:dyDescent="0.2">
      <c r="A284" s="2" t="s">
        <v>0</v>
      </c>
      <c r="B284" t="s">
        <v>21</v>
      </c>
      <c r="C284" t="s">
        <v>2</v>
      </c>
      <c r="D284" t="s">
        <v>923</v>
      </c>
      <c r="E284" t="s">
        <v>4</v>
      </c>
      <c r="F284" t="s">
        <v>5</v>
      </c>
      <c r="G284" t="s">
        <v>924</v>
      </c>
      <c r="H284" t="s">
        <v>925</v>
      </c>
      <c r="I284" s="21">
        <v>83944</v>
      </c>
      <c r="J284" s="3">
        <v>46004</v>
      </c>
      <c r="K284" s="3">
        <v>46007</v>
      </c>
      <c r="L284" s="3">
        <v>46052</v>
      </c>
      <c r="M284" t="s">
        <v>0</v>
      </c>
      <c r="N284" t="s">
        <v>0</v>
      </c>
      <c r="O284" s="4">
        <v>-1908252</v>
      </c>
      <c r="P284" t="s">
        <v>8</v>
      </c>
      <c r="Q284" t="s">
        <v>9</v>
      </c>
      <c r="R284" s="3"/>
      <c r="S284" t="s">
        <v>0</v>
      </c>
      <c r="T284" t="s">
        <v>11</v>
      </c>
      <c r="U284" s="22">
        <f>+VLOOKUP(I284,'NCC phản hồi'!B:H,7,0)</f>
        <v>1908252</v>
      </c>
      <c r="V284" s="22">
        <f t="shared" si="4"/>
        <v>0</v>
      </c>
    </row>
    <row r="285" spans="1:22" ht="14.1" customHeight="1" outlineLevel="2" x14ac:dyDescent="0.2">
      <c r="A285" s="2" t="s">
        <v>0</v>
      </c>
      <c r="B285" t="s">
        <v>71</v>
      </c>
      <c r="C285" t="s">
        <v>2</v>
      </c>
      <c r="D285" t="s">
        <v>926</v>
      </c>
      <c r="E285" t="s">
        <v>4</v>
      </c>
      <c r="F285" t="s">
        <v>5</v>
      </c>
      <c r="G285" t="s">
        <v>927</v>
      </c>
      <c r="H285" t="s">
        <v>928</v>
      </c>
      <c r="I285" s="21">
        <v>84076</v>
      </c>
      <c r="J285" s="3">
        <v>46006</v>
      </c>
      <c r="K285" s="3">
        <v>46008</v>
      </c>
      <c r="L285" s="3">
        <v>46053</v>
      </c>
      <c r="M285" t="s">
        <v>0</v>
      </c>
      <c r="N285" t="s">
        <v>0</v>
      </c>
      <c r="O285" s="4">
        <v>-3482806</v>
      </c>
      <c r="P285" t="s">
        <v>8</v>
      </c>
      <c r="Q285" t="s">
        <v>9</v>
      </c>
      <c r="R285" s="3"/>
      <c r="S285" t="s">
        <v>0</v>
      </c>
      <c r="T285" t="s">
        <v>11</v>
      </c>
      <c r="U285" s="22">
        <f>+VLOOKUP(I285,'NCC phản hồi'!B:H,7,0)</f>
        <v>3482806</v>
      </c>
      <c r="V285" s="22">
        <f t="shared" si="4"/>
        <v>0</v>
      </c>
    </row>
    <row r="286" spans="1:22" ht="14.1" customHeight="1" outlineLevel="2" x14ac:dyDescent="0.2">
      <c r="A286" s="2" t="s">
        <v>0</v>
      </c>
      <c r="B286" t="s">
        <v>377</v>
      </c>
      <c r="C286" t="s">
        <v>2</v>
      </c>
      <c r="D286" t="s">
        <v>929</v>
      </c>
      <c r="E286" t="s">
        <v>4</v>
      </c>
      <c r="F286" t="s">
        <v>5</v>
      </c>
      <c r="G286" t="s">
        <v>930</v>
      </c>
      <c r="H286" t="s">
        <v>931</v>
      </c>
      <c r="I286" s="21">
        <v>84077</v>
      </c>
      <c r="J286" s="3">
        <v>46006</v>
      </c>
      <c r="K286" s="3">
        <v>46008</v>
      </c>
      <c r="L286" s="3">
        <v>46053</v>
      </c>
      <c r="M286" t="s">
        <v>0</v>
      </c>
      <c r="N286" t="s">
        <v>0</v>
      </c>
      <c r="O286" s="4">
        <v>-1199426</v>
      </c>
      <c r="P286" t="s">
        <v>8</v>
      </c>
      <c r="Q286" t="s">
        <v>9</v>
      </c>
      <c r="R286" s="3"/>
      <c r="S286" t="s">
        <v>0</v>
      </c>
      <c r="T286" t="s">
        <v>11</v>
      </c>
      <c r="U286" s="22">
        <f>+VLOOKUP(I286,'NCC phản hồi'!B:H,7,0)</f>
        <v>1199426</v>
      </c>
      <c r="V286" s="22">
        <f t="shared" si="4"/>
        <v>0</v>
      </c>
    </row>
    <row r="287" spans="1:22" ht="14.1" customHeight="1" outlineLevel="2" x14ac:dyDescent="0.2">
      <c r="A287" s="2" t="s">
        <v>0</v>
      </c>
      <c r="B287" t="s">
        <v>40</v>
      </c>
      <c r="C287" t="s">
        <v>2</v>
      </c>
      <c r="D287" t="s">
        <v>932</v>
      </c>
      <c r="E287" t="s">
        <v>4</v>
      </c>
      <c r="F287" t="s">
        <v>5</v>
      </c>
      <c r="G287" t="s">
        <v>933</v>
      </c>
      <c r="H287" t="s">
        <v>934</v>
      </c>
      <c r="I287" s="21">
        <v>84073</v>
      </c>
      <c r="J287" s="3">
        <v>46006</v>
      </c>
      <c r="K287" s="3">
        <v>46008</v>
      </c>
      <c r="L287" s="3">
        <v>46053</v>
      </c>
      <c r="M287" t="s">
        <v>0</v>
      </c>
      <c r="N287" t="s">
        <v>0</v>
      </c>
      <c r="O287" s="4">
        <v>-1199426</v>
      </c>
      <c r="P287" t="s">
        <v>8</v>
      </c>
      <c r="Q287" t="s">
        <v>9</v>
      </c>
      <c r="R287" s="3"/>
      <c r="S287" t="s">
        <v>0</v>
      </c>
      <c r="T287" t="s">
        <v>11</v>
      </c>
      <c r="U287" s="22">
        <f>+VLOOKUP(I287,'NCC phản hồi'!B:H,7,0)</f>
        <v>1199426</v>
      </c>
      <c r="V287" s="22">
        <f t="shared" si="4"/>
        <v>0</v>
      </c>
    </row>
    <row r="288" spans="1:22" ht="14.1" customHeight="1" outlineLevel="2" x14ac:dyDescent="0.2">
      <c r="A288" s="2" t="s">
        <v>0</v>
      </c>
      <c r="B288" t="s">
        <v>75</v>
      </c>
      <c r="C288" t="s">
        <v>2</v>
      </c>
      <c r="D288" t="s">
        <v>935</v>
      </c>
      <c r="E288" t="s">
        <v>4</v>
      </c>
      <c r="F288" t="s">
        <v>5</v>
      </c>
      <c r="G288" t="s">
        <v>936</v>
      </c>
      <c r="H288" t="s">
        <v>937</v>
      </c>
      <c r="I288" s="21">
        <v>84075</v>
      </c>
      <c r="J288" s="3">
        <v>46006</v>
      </c>
      <c r="K288" s="3">
        <v>46008</v>
      </c>
      <c r="L288" s="3">
        <v>46053</v>
      </c>
      <c r="M288" t="s">
        <v>0</v>
      </c>
      <c r="N288" t="s">
        <v>0</v>
      </c>
      <c r="O288" s="4">
        <v>-867162</v>
      </c>
      <c r="P288" t="s">
        <v>8</v>
      </c>
      <c r="Q288" t="s">
        <v>9</v>
      </c>
      <c r="R288" s="3"/>
      <c r="S288" t="s">
        <v>0</v>
      </c>
      <c r="T288" t="s">
        <v>11</v>
      </c>
      <c r="U288" s="22">
        <f>+VLOOKUP(I288,'NCC phản hồi'!B:H,7,0)</f>
        <v>867162</v>
      </c>
      <c r="V288" s="22">
        <f t="shared" si="4"/>
        <v>0</v>
      </c>
    </row>
    <row r="289" spans="1:22" ht="14.1" customHeight="1" outlineLevel="2" x14ac:dyDescent="0.2">
      <c r="A289" s="2" t="s">
        <v>0</v>
      </c>
      <c r="B289" t="s">
        <v>79</v>
      </c>
      <c r="C289" t="s">
        <v>2</v>
      </c>
      <c r="D289" t="s">
        <v>938</v>
      </c>
      <c r="E289" t="s">
        <v>4</v>
      </c>
      <c r="F289" t="s">
        <v>5</v>
      </c>
      <c r="G289" t="s">
        <v>939</v>
      </c>
      <c r="H289" t="s">
        <v>940</v>
      </c>
      <c r="I289" s="21">
        <v>84074</v>
      </c>
      <c r="J289" s="3">
        <v>46006</v>
      </c>
      <c r="K289" s="3">
        <v>46008</v>
      </c>
      <c r="L289" s="3">
        <v>46053</v>
      </c>
      <c r="M289" t="s">
        <v>0</v>
      </c>
      <c r="N289" t="s">
        <v>0</v>
      </c>
      <c r="O289" s="4">
        <v>-3568363</v>
      </c>
      <c r="P289" t="s">
        <v>8</v>
      </c>
      <c r="Q289" t="s">
        <v>9</v>
      </c>
      <c r="R289" s="3"/>
      <c r="S289" t="s">
        <v>0</v>
      </c>
      <c r="T289" t="s">
        <v>11</v>
      </c>
      <c r="U289" s="22">
        <f>+VLOOKUP(I289,'NCC phản hồi'!B:H,7,0)</f>
        <v>3568363</v>
      </c>
      <c r="V289" s="22">
        <f t="shared" si="4"/>
        <v>0</v>
      </c>
    </row>
    <row r="290" spans="1:22" ht="14.1" customHeight="1" outlineLevel="2" x14ac:dyDescent="0.2">
      <c r="A290" s="2" t="s">
        <v>0</v>
      </c>
      <c r="B290" t="s">
        <v>156</v>
      </c>
      <c r="C290" t="s">
        <v>2</v>
      </c>
      <c r="D290" t="s">
        <v>941</v>
      </c>
      <c r="E290" t="s">
        <v>4</v>
      </c>
      <c r="F290" t="s">
        <v>5</v>
      </c>
      <c r="G290" t="s">
        <v>942</v>
      </c>
      <c r="H290" t="s">
        <v>943</v>
      </c>
      <c r="I290" s="21">
        <v>84119</v>
      </c>
      <c r="J290" s="3">
        <v>46007</v>
      </c>
      <c r="K290" s="3">
        <v>46007</v>
      </c>
      <c r="L290" s="3">
        <v>46052</v>
      </c>
      <c r="M290" t="s">
        <v>0</v>
      </c>
      <c r="N290" t="s">
        <v>0</v>
      </c>
      <c r="O290" s="4">
        <v>-2368937</v>
      </c>
      <c r="P290" t="s">
        <v>8</v>
      </c>
      <c r="Q290" t="s">
        <v>9</v>
      </c>
      <c r="R290" s="3"/>
      <c r="S290" t="s">
        <v>0</v>
      </c>
      <c r="T290" t="s">
        <v>11</v>
      </c>
      <c r="U290" s="22">
        <f>+VLOOKUP(I290,'NCC phản hồi'!B:H,7,0)</f>
        <v>2368937</v>
      </c>
      <c r="V290" s="22">
        <f t="shared" si="4"/>
        <v>0</v>
      </c>
    </row>
    <row r="291" spans="1:22" ht="14.1" customHeight="1" outlineLevel="2" x14ac:dyDescent="0.2">
      <c r="A291" s="2" t="s">
        <v>0</v>
      </c>
      <c r="B291" t="s">
        <v>443</v>
      </c>
      <c r="C291" t="s">
        <v>2</v>
      </c>
      <c r="D291" t="s">
        <v>944</v>
      </c>
      <c r="E291" t="s">
        <v>4</v>
      </c>
      <c r="F291" t="s">
        <v>5</v>
      </c>
      <c r="G291" t="s">
        <v>945</v>
      </c>
      <c r="H291" t="s">
        <v>946</v>
      </c>
      <c r="I291" s="21">
        <v>84117</v>
      </c>
      <c r="J291" s="3">
        <v>46007</v>
      </c>
      <c r="K291" s="3">
        <v>46007</v>
      </c>
      <c r="L291" s="3">
        <v>46052</v>
      </c>
      <c r="M291" t="s">
        <v>0</v>
      </c>
      <c r="N291" t="s">
        <v>0</v>
      </c>
      <c r="O291" s="4">
        <v>-711072</v>
      </c>
      <c r="P291" t="s">
        <v>8</v>
      </c>
      <c r="Q291" t="s">
        <v>9</v>
      </c>
      <c r="R291" s="3"/>
      <c r="S291" t="s">
        <v>0</v>
      </c>
      <c r="T291" t="s">
        <v>11</v>
      </c>
      <c r="U291" s="22">
        <f>+VLOOKUP(I291,'NCC phản hồi'!B:H,7,0)</f>
        <v>711072</v>
      </c>
      <c r="V291" s="22">
        <f t="shared" si="4"/>
        <v>0</v>
      </c>
    </row>
    <row r="292" spans="1:22" ht="14.1" customHeight="1" outlineLevel="2" x14ac:dyDescent="0.2">
      <c r="A292" s="2" t="s">
        <v>0</v>
      </c>
      <c r="B292" t="s">
        <v>294</v>
      </c>
      <c r="C292" t="s">
        <v>2</v>
      </c>
      <c r="D292" t="s">
        <v>947</v>
      </c>
      <c r="E292" t="s">
        <v>4</v>
      </c>
      <c r="F292" t="s">
        <v>5</v>
      </c>
      <c r="G292" t="s">
        <v>948</v>
      </c>
      <c r="H292" t="s">
        <v>949</v>
      </c>
      <c r="I292" s="21">
        <v>84121</v>
      </c>
      <c r="J292" s="3">
        <v>46007</v>
      </c>
      <c r="K292" s="3">
        <v>46007</v>
      </c>
      <c r="L292" s="3">
        <v>46052</v>
      </c>
      <c r="M292" t="s">
        <v>0</v>
      </c>
      <c r="N292" t="s">
        <v>0</v>
      </c>
      <c r="O292" s="4">
        <v>-3129948</v>
      </c>
      <c r="P292" t="s">
        <v>8</v>
      </c>
      <c r="Q292" t="s">
        <v>9</v>
      </c>
      <c r="R292" s="3"/>
      <c r="S292" t="s">
        <v>0</v>
      </c>
      <c r="T292" t="s">
        <v>11</v>
      </c>
      <c r="U292" s="22">
        <f>+VLOOKUP(I292,'NCC phản hồi'!B:H,7,0)</f>
        <v>3129948</v>
      </c>
      <c r="V292" s="22">
        <f t="shared" si="4"/>
        <v>0</v>
      </c>
    </row>
    <row r="293" spans="1:22" ht="14.1" customHeight="1" outlineLevel="2" x14ac:dyDescent="0.2">
      <c r="A293" s="2" t="s">
        <v>0</v>
      </c>
      <c r="B293" t="s">
        <v>307</v>
      </c>
      <c r="C293" t="s">
        <v>2</v>
      </c>
      <c r="D293" t="s">
        <v>950</v>
      </c>
      <c r="E293" t="s">
        <v>4</v>
      </c>
      <c r="F293" t="s">
        <v>5</v>
      </c>
      <c r="G293" t="s">
        <v>951</v>
      </c>
      <c r="H293" t="s">
        <v>952</v>
      </c>
      <c r="I293" s="21">
        <v>84193</v>
      </c>
      <c r="J293" s="3">
        <v>46007</v>
      </c>
      <c r="K293" s="3">
        <v>46008</v>
      </c>
      <c r="L293" s="3">
        <v>46053</v>
      </c>
      <c r="M293" t="s">
        <v>0</v>
      </c>
      <c r="N293" t="s">
        <v>0</v>
      </c>
      <c r="O293" s="4">
        <v>-2795926</v>
      </c>
      <c r="P293" t="s">
        <v>8</v>
      </c>
      <c r="Q293" t="s">
        <v>9</v>
      </c>
      <c r="R293" s="3"/>
      <c r="S293" t="s">
        <v>0</v>
      </c>
      <c r="T293" t="s">
        <v>11</v>
      </c>
      <c r="U293" s="22">
        <f>+VLOOKUP(I293,'NCC phản hồi'!B:H,7,0)</f>
        <v>2795926</v>
      </c>
      <c r="V293" s="22">
        <f t="shared" si="4"/>
        <v>0</v>
      </c>
    </row>
    <row r="294" spans="1:22" ht="14.1" customHeight="1" outlineLevel="2" x14ac:dyDescent="0.2">
      <c r="A294" s="2" t="s">
        <v>0</v>
      </c>
      <c r="B294" t="s">
        <v>122</v>
      </c>
      <c r="C294" t="s">
        <v>2</v>
      </c>
      <c r="D294" t="s">
        <v>953</v>
      </c>
      <c r="E294" t="s">
        <v>4</v>
      </c>
      <c r="F294" t="s">
        <v>5</v>
      </c>
      <c r="G294" t="s">
        <v>954</v>
      </c>
      <c r="H294" t="s">
        <v>955</v>
      </c>
      <c r="I294" s="21">
        <v>84191</v>
      </c>
      <c r="J294" s="3">
        <v>46007</v>
      </c>
      <c r="K294" s="3">
        <v>46008</v>
      </c>
      <c r="L294" s="3">
        <v>46053</v>
      </c>
      <c r="M294" t="s">
        <v>0</v>
      </c>
      <c r="N294" t="s">
        <v>0</v>
      </c>
      <c r="O294" s="4">
        <v>-3904286</v>
      </c>
      <c r="P294" t="s">
        <v>8</v>
      </c>
      <c r="Q294" t="s">
        <v>9</v>
      </c>
      <c r="R294" s="3"/>
      <c r="S294" t="s">
        <v>0</v>
      </c>
      <c r="T294" t="s">
        <v>11</v>
      </c>
      <c r="U294" s="22">
        <f>+VLOOKUP(I294,'NCC phản hồi'!B:H,7,0)</f>
        <v>3904286</v>
      </c>
      <c r="V294" s="22">
        <f t="shared" si="4"/>
        <v>0</v>
      </c>
    </row>
    <row r="295" spans="1:22" ht="14.1" customHeight="1" outlineLevel="2" x14ac:dyDescent="0.2">
      <c r="A295" s="2" t="s">
        <v>0</v>
      </c>
      <c r="B295" t="s">
        <v>55</v>
      </c>
      <c r="C295" t="s">
        <v>2</v>
      </c>
      <c r="D295" t="s">
        <v>956</v>
      </c>
      <c r="E295" t="s">
        <v>4</v>
      </c>
      <c r="F295" t="s">
        <v>5</v>
      </c>
      <c r="G295" t="s">
        <v>957</v>
      </c>
      <c r="H295" t="s">
        <v>958</v>
      </c>
      <c r="I295" s="21">
        <v>84190</v>
      </c>
      <c r="J295" s="3">
        <v>46007</v>
      </c>
      <c r="K295" s="3">
        <v>46009</v>
      </c>
      <c r="L295" s="3">
        <v>46054</v>
      </c>
      <c r="M295" t="s">
        <v>0</v>
      </c>
      <c r="N295" t="s">
        <v>0</v>
      </c>
      <c r="O295" s="4">
        <v>-8178203</v>
      </c>
      <c r="P295" t="s">
        <v>8</v>
      </c>
      <c r="Q295" t="s">
        <v>9</v>
      </c>
      <c r="R295" s="3"/>
      <c r="S295" t="s">
        <v>0</v>
      </c>
      <c r="T295" t="s">
        <v>11</v>
      </c>
      <c r="U295" s="22">
        <f>+VLOOKUP(I295,'NCC phản hồi'!B:H,7,0)</f>
        <v>8178203</v>
      </c>
      <c r="V295" s="22">
        <f t="shared" si="4"/>
        <v>0</v>
      </c>
    </row>
    <row r="296" spans="1:22" ht="14.1" customHeight="1" outlineLevel="2" x14ac:dyDescent="0.2">
      <c r="A296" s="2" t="s">
        <v>0</v>
      </c>
      <c r="B296" t="s">
        <v>141</v>
      </c>
      <c r="C296" t="s">
        <v>2</v>
      </c>
      <c r="D296" t="s">
        <v>959</v>
      </c>
      <c r="E296" t="s">
        <v>4</v>
      </c>
      <c r="F296" t="s">
        <v>5</v>
      </c>
      <c r="G296" t="s">
        <v>960</v>
      </c>
      <c r="H296" t="s">
        <v>961</v>
      </c>
      <c r="I296" s="21">
        <v>84194</v>
      </c>
      <c r="J296" s="3">
        <v>46007</v>
      </c>
      <c r="K296" s="3">
        <v>46008</v>
      </c>
      <c r="L296" s="3">
        <v>46053</v>
      </c>
      <c r="M296" t="s">
        <v>0</v>
      </c>
      <c r="N296" t="s">
        <v>0</v>
      </c>
      <c r="O296" s="4">
        <v>-3955813</v>
      </c>
      <c r="P296" t="s">
        <v>8</v>
      </c>
      <c r="Q296" t="s">
        <v>9</v>
      </c>
      <c r="R296" s="3"/>
      <c r="S296" t="s">
        <v>0</v>
      </c>
      <c r="T296" t="s">
        <v>11</v>
      </c>
      <c r="U296" s="22">
        <f>+VLOOKUP(I296,'NCC phản hồi'!B:H,7,0)</f>
        <v>3955813</v>
      </c>
      <c r="V296" s="22">
        <f t="shared" si="4"/>
        <v>0</v>
      </c>
    </row>
    <row r="297" spans="1:22" ht="14.1" customHeight="1" outlineLevel="2" x14ac:dyDescent="0.2">
      <c r="A297" s="2" t="s">
        <v>0</v>
      </c>
      <c r="B297" t="s">
        <v>268</v>
      </c>
      <c r="C297" t="s">
        <v>2</v>
      </c>
      <c r="D297" t="s">
        <v>962</v>
      </c>
      <c r="E297" t="s">
        <v>4</v>
      </c>
      <c r="F297" t="s">
        <v>5</v>
      </c>
      <c r="G297" t="s">
        <v>963</v>
      </c>
      <c r="H297" t="s">
        <v>964</v>
      </c>
      <c r="I297" s="21">
        <v>84192</v>
      </c>
      <c r="J297" s="3">
        <v>46007</v>
      </c>
      <c r="K297" s="3">
        <v>46009</v>
      </c>
      <c r="L297" s="3">
        <v>46054</v>
      </c>
      <c r="M297" t="s">
        <v>0</v>
      </c>
      <c r="N297" t="s">
        <v>0</v>
      </c>
      <c r="O297" s="4">
        <v>-2607606</v>
      </c>
      <c r="P297" t="s">
        <v>8</v>
      </c>
      <c r="Q297" t="s">
        <v>9</v>
      </c>
      <c r="R297" s="3"/>
      <c r="S297" t="s">
        <v>0</v>
      </c>
      <c r="T297" t="s">
        <v>11</v>
      </c>
      <c r="U297" s="22">
        <f>+VLOOKUP(I297,'NCC phản hồi'!B:H,7,0)</f>
        <v>2607606</v>
      </c>
      <c r="V297" s="22">
        <f t="shared" si="4"/>
        <v>0</v>
      </c>
    </row>
    <row r="298" spans="1:22" ht="14.1" customHeight="1" outlineLevel="2" x14ac:dyDescent="0.2">
      <c r="A298" s="2" t="s">
        <v>0</v>
      </c>
      <c r="B298" t="s">
        <v>21</v>
      </c>
      <c r="C298" t="s">
        <v>2</v>
      </c>
      <c r="D298" t="s">
        <v>965</v>
      </c>
      <c r="E298" t="s">
        <v>4</v>
      </c>
      <c r="F298" t="s">
        <v>0</v>
      </c>
      <c r="G298" t="s">
        <v>0</v>
      </c>
      <c r="H298" t="s">
        <v>966</v>
      </c>
      <c r="I298" s="21">
        <v>31500</v>
      </c>
      <c r="J298" s="3">
        <v>46007</v>
      </c>
      <c r="K298" s="3">
        <v>46007</v>
      </c>
      <c r="L298" s="3">
        <v>46007</v>
      </c>
      <c r="M298" t="s">
        <v>0</v>
      </c>
      <c r="N298" t="s">
        <v>0</v>
      </c>
      <c r="O298" s="4">
        <v>579131</v>
      </c>
      <c r="P298" t="s">
        <v>967</v>
      </c>
      <c r="Q298" t="s">
        <v>968</v>
      </c>
      <c r="R298" s="3">
        <v>46027</v>
      </c>
      <c r="S298" t="s">
        <v>16</v>
      </c>
      <c r="T298" t="s">
        <v>11</v>
      </c>
      <c r="U298" s="22">
        <f>+VLOOKUP(I298,'NCC phản hồi'!B:H,7,0)</f>
        <v>-579131</v>
      </c>
      <c r="V298" s="22">
        <f t="shared" si="4"/>
        <v>0</v>
      </c>
    </row>
    <row r="299" spans="1:22" ht="14.1" customHeight="1" outlineLevel="2" x14ac:dyDescent="0.2">
      <c r="A299" s="2" t="s">
        <v>0</v>
      </c>
      <c r="B299" t="s">
        <v>32</v>
      </c>
      <c r="C299" t="s">
        <v>2</v>
      </c>
      <c r="D299" t="s">
        <v>969</v>
      </c>
      <c r="E299" t="s">
        <v>4</v>
      </c>
      <c r="F299" t="s">
        <v>0</v>
      </c>
      <c r="G299" t="s">
        <v>0</v>
      </c>
      <c r="H299" t="s">
        <v>970</v>
      </c>
      <c r="I299" s="21">
        <v>31550</v>
      </c>
      <c r="J299" s="3">
        <v>46007</v>
      </c>
      <c r="K299" s="3">
        <v>46007</v>
      </c>
      <c r="L299" s="3">
        <v>46007</v>
      </c>
      <c r="M299" t="s">
        <v>0</v>
      </c>
      <c r="N299" t="s">
        <v>0</v>
      </c>
      <c r="O299" s="4">
        <v>459188</v>
      </c>
      <c r="P299" t="s">
        <v>967</v>
      </c>
      <c r="Q299" t="s">
        <v>971</v>
      </c>
      <c r="R299" s="3">
        <v>46027</v>
      </c>
      <c r="S299" t="s">
        <v>16</v>
      </c>
      <c r="T299" t="s">
        <v>11</v>
      </c>
      <c r="U299" s="22">
        <f>+VLOOKUP(I299,'NCC phản hồi'!B:H,7,0)</f>
        <v>-459188</v>
      </c>
      <c r="V299" s="22">
        <f t="shared" si="4"/>
        <v>0</v>
      </c>
    </row>
    <row r="300" spans="1:22" ht="14.1" customHeight="1" outlineLevel="2" x14ac:dyDescent="0.2">
      <c r="A300" s="2" t="s">
        <v>0</v>
      </c>
      <c r="B300" t="s">
        <v>513</v>
      </c>
      <c r="C300" t="s">
        <v>2</v>
      </c>
      <c r="D300" t="s">
        <v>972</v>
      </c>
      <c r="E300" t="s">
        <v>4</v>
      </c>
      <c r="F300" t="s">
        <v>0</v>
      </c>
      <c r="G300" t="s">
        <v>0</v>
      </c>
      <c r="H300" t="s">
        <v>973</v>
      </c>
      <c r="I300" s="21">
        <v>31642</v>
      </c>
      <c r="J300" s="3">
        <v>46007</v>
      </c>
      <c r="K300" s="3">
        <v>46007</v>
      </c>
      <c r="L300" s="3">
        <v>46007</v>
      </c>
      <c r="M300" t="s">
        <v>0</v>
      </c>
      <c r="N300" t="s">
        <v>0</v>
      </c>
      <c r="O300" s="4">
        <v>49680</v>
      </c>
      <c r="P300" t="s">
        <v>974</v>
      </c>
      <c r="Q300" t="s">
        <v>974</v>
      </c>
      <c r="R300" s="3">
        <v>46027</v>
      </c>
      <c r="S300" t="s">
        <v>16</v>
      </c>
      <c r="T300" t="s">
        <v>11</v>
      </c>
      <c r="U300" s="22">
        <f>+VLOOKUP(I300,'NCC phản hồi'!B:H,7,0)</f>
        <v>-49680</v>
      </c>
      <c r="V300" s="22">
        <f t="shared" si="4"/>
        <v>0</v>
      </c>
    </row>
    <row r="301" spans="1:22" ht="14.1" customHeight="1" outlineLevel="2" x14ac:dyDescent="0.2">
      <c r="A301" s="2" t="s">
        <v>0</v>
      </c>
      <c r="B301" t="s">
        <v>513</v>
      </c>
      <c r="C301" t="s">
        <v>2</v>
      </c>
      <c r="D301" t="s">
        <v>975</v>
      </c>
      <c r="E301" t="s">
        <v>4</v>
      </c>
      <c r="F301" t="s">
        <v>0</v>
      </c>
      <c r="G301" t="s">
        <v>0</v>
      </c>
      <c r="H301" t="s">
        <v>976</v>
      </c>
      <c r="I301" s="21">
        <v>31643</v>
      </c>
      <c r="J301" s="3">
        <v>46007</v>
      </c>
      <c r="K301" s="3">
        <v>46007</v>
      </c>
      <c r="L301" s="3">
        <v>46007</v>
      </c>
      <c r="M301" t="s">
        <v>0</v>
      </c>
      <c r="N301" t="s">
        <v>0</v>
      </c>
      <c r="O301" s="4">
        <v>408292</v>
      </c>
      <c r="P301" t="s">
        <v>974</v>
      </c>
      <c r="Q301" t="s">
        <v>974</v>
      </c>
      <c r="R301" s="3">
        <v>46027</v>
      </c>
      <c r="S301" t="s">
        <v>16</v>
      </c>
      <c r="T301" t="s">
        <v>11</v>
      </c>
      <c r="U301" s="22">
        <f>+VLOOKUP(I301,'NCC phản hồi'!B:H,7,0)</f>
        <v>-408292</v>
      </c>
      <c r="V301" s="22">
        <f t="shared" si="4"/>
        <v>0</v>
      </c>
    </row>
    <row r="302" spans="1:22" ht="14.1" customHeight="1" outlineLevel="2" x14ac:dyDescent="0.2">
      <c r="A302" s="2" t="s">
        <v>0</v>
      </c>
      <c r="B302" t="s">
        <v>513</v>
      </c>
      <c r="C302" t="s">
        <v>2</v>
      </c>
      <c r="D302" t="s">
        <v>977</v>
      </c>
      <c r="E302" t="s">
        <v>4</v>
      </c>
      <c r="F302" t="s">
        <v>0</v>
      </c>
      <c r="G302" t="s">
        <v>0</v>
      </c>
      <c r="H302" t="s">
        <v>978</v>
      </c>
      <c r="I302" s="21">
        <v>31644</v>
      </c>
      <c r="J302" s="3">
        <v>46007</v>
      </c>
      <c r="K302" s="3">
        <v>46007</v>
      </c>
      <c r="L302" s="3">
        <v>46007</v>
      </c>
      <c r="M302" t="s">
        <v>0</v>
      </c>
      <c r="N302" t="s">
        <v>0</v>
      </c>
      <c r="O302" s="4">
        <v>359828</v>
      </c>
      <c r="P302" t="s">
        <v>974</v>
      </c>
      <c r="Q302" t="s">
        <v>974</v>
      </c>
      <c r="R302" s="3">
        <v>46027</v>
      </c>
      <c r="S302" t="s">
        <v>16</v>
      </c>
      <c r="T302" t="s">
        <v>11</v>
      </c>
      <c r="U302" s="22">
        <f>+VLOOKUP(I302,'NCC phản hồi'!B:H,7,0)</f>
        <v>-359828</v>
      </c>
      <c r="V302" s="22">
        <f t="shared" si="4"/>
        <v>0</v>
      </c>
    </row>
    <row r="303" spans="1:22" ht="14.1" customHeight="1" outlineLevel="2" x14ac:dyDescent="0.2">
      <c r="A303" s="2" t="s">
        <v>0</v>
      </c>
      <c r="B303" t="s">
        <v>40</v>
      </c>
      <c r="C303" t="s">
        <v>2</v>
      </c>
      <c r="D303" t="s">
        <v>979</v>
      </c>
      <c r="E303" t="s">
        <v>4</v>
      </c>
      <c r="F303" t="s">
        <v>0</v>
      </c>
      <c r="G303" t="s">
        <v>0</v>
      </c>
      <c r="H303" t="s">
        <v>980</v>
      </c>
      <c r="I303" s="21">
        <v>31635</v>
      </c>
      <c r="J303" s="3">
        <v>46007</v>
      </c>
      <c r="K303" s="3">
        <v>46007</v>
      </c>
      <c r="L303" s="3">
        <v>46007</v>
      </c>
      <c r="M303" t="s">
        <v>0</v>
      </c>
      <c r="N303" t="s">
        <v>0</v>
      </c>
      <c r="O303" s="4">
        <v>239885</v>
      </c>
      <c r="P303" t="s">
        <v>981</v>
      </c>
      <c r="Q303" t="s">
        <v>981</v>
      </c>
      <c r="R303" s="3">
        <v>46027</v>
      </c>
      <c r="S303" t="s">
        <v>16</v>
      </c>
      <c r="T303" t="s">
        <v>11</v>
      </c>
      <c r="U303" s="22">
        <f>+VLOOKUP(I303,'NCC phản hồi'!B:H,7,0)</f>
        <v>-239885</v>
      </c>
      <c r="V303" s="22">
        <f t="shared" si="4"/>
        <v>0</v>
      </c>
    </row>
    <row r="304" spans="1:22" ht="14.1" customHeight="1" outlineLevel="2" x14ac:dyDescent="0.2">
      <c r="A304" s="2" t="s">
        <v>0</v>
      </c>
      <c r="B304" t="s">
        <v>40</v>
      </c>
      <c r="C304" t="s">
        <v>2</v>
      </c>
      <c r="D304" t="s">
        <v>982</v>
      </c>
      <c r="E304" t="s">
        <v>4</v>
      </c>
      <c r="F304" t="s">
        <v>0</v>
      </c>
      <c r="G304" t="s">
        <v>0</v>
      </c>
      <c r="H304" t="s">
        <v>983</v>
      </c>
      <c r="I304" s="21">
        <v>31712</v>
      </c>
      <c r="J304" s="3">
        <v>46007</v>
      </c>
      <c r="K304" s="3">
        <v>46007</v>
      </c>
      <c r="L304" s="3">
        <v>46007</v>
      </c>
      <c r="M304" t="s">
        <v>0</v>
      </c>
      <c r="N304" t="s">
        <v>0</v>
      </c>
      <c r="O304" s="4">
        <v>49680</v>
      </c>
      <c r="P304" t="s">
        <v>981</v>
      </c>
      <c r="Q304" t="s">
        <v>981</v>
      </c>
      <c r="R304" s="3">
        <v>46027</v>
      </c>
      <c r="S304" t="s">
        <v>16</v>
      </c>
      <c r="T304" t="s">
        <v>11</v>
      </c>
      <c r="U304" s="22">
        <f>+VLOOKUP(I304,'NCC phản hồi'!B:H,7,0)</f>
        <v>-49680</v>
      </c>
      <c r="V304" s="22">
        <f t="shared" si="4"/>
        <v>0</v>
      </c>
    </row>
    <row r="305" spans="1:22" ht="14.1" customHeight="1" outlineLevel="2" x14ac:dyDescent="0.2">
      <c r="A305" s="2" t="s">
        <v>0</v>
      </c>
      <c r="B305" t="s">
        <v>862</v>
      </c>
      <c r="C305" t="s">
        <v>2</v>
      </c>
      <c r="D305" t="s">
        <v>984</v>
      </c>
      <c r="E305" t="s">
        <v>4</v>
      </c>
      <c r="F305" t="s">
        <v>0</v>
      </c>
      <c r="G305" t="s">
        <v>0</v>
      </c>
      <c r="H305" t="s">
        <v>985</v>
      </c>
      <c r="I305" s="21">
        <v>31744</v>
      </c>
      <c r="J305" s="3">
        <v>46007</v>
      </c>
      <c r="K305" s="3">
        <v>46007</v>
      </c>
      <c r="L305" s="3">
        <v>46007</v>
      </c>
      <c r="M305" t="s">
        <v>0</v>
      </c>
      <c r="N305" t="s">
        <v>0</v>
      </c>
      <c r="O305" s="4">
        <v>1439312</v>
      </c>
      <c r="P305" t="s">
        <v>986</v>
      </c>
      <c r="Q305" t="s">
        <v>986</v>
      </c>
      <c r="R305" s="3">
        <v>46027</v>
      </c>
      <c r="S305" t="s">
        <v>16</v>
      </c>
      <c r="T305" t="s">
        <v>11</v>
      </c>
      <c r="U305" s="22">
        <f>+VLOOKUP(I305,'NCC phản hồi'!B:H,7,0)</f>
        <v>-1439312</v>
      </c>
      <c r="V305" s="22">
        <f t="shared" si="4"/>
        <v>0</v>
      </c>
    </row>
    <row r="306" spans="1:22" ht="14.1" customHeight="1" outlineLevel="2" x14ac:dyDescent="0.2">
      <c r="A306" s="2" t="s">
        <v>0</v>
      </c>
      <c r="B306" t="s">
        <v>126</v>
      </c>
      <c r="C306" t="s">
        <v>2</v>
      </c>
      <c r="D306" t="s">
        <v>987</v>
      </c>
      <c r="E306" t="s">
        <v>4</v>
      </c>
      <c r="F306" t="s">
        <v>5</v>
      </c>
      <c r="G306" t="s">
        <v>988</v>
      </c>
      <c r="H306" t="s">
        <v>989</v>
      </c>
      <c r="I306" s="21">
        <v>84306</v>
      </c>
      <c r="J306" s="3">
        <v>46008</v>
      </c>
      <c r="K306" s="3">
        <v>46008</v>
      </c>
      <c r="L306" s="3">
        <v>46053</v>
      </c>
      <c r="M306" t="s">
        <v>0</v>
      </c>
      <c r="N306" t="s">
        <v>0</v>
      </c>
      <c r="O306" s="4">
        <v>-2575692</v>
      </c>
      <c r="P306" t="s">
        <v>8</v>
      </c>
      <c r="Q306" t="s">
        <v>9</v>
      </c>
      <c r="R306" s="3"/>
      <c r="S306" t="s">
        <v>0</v>
      </c>
      <c r="T306" t="s">
        <v>11</v>
      </c>
      <c r="U306" s="22">
        <f>+VLOOKUP(I306,'NCC phản hồi'!B:H,7,0)</f>
        <v>2575692</v>
      </c>
      <c r="V306" s="22">
        <f t="shared" si="4"/>
        <v>0</v>
      </c>
    </row>
    <row r="307" spans="1:22" ht="14.1" customHeight="1" outlineLevel="2" x14ac:dyDescent="0.2">
      <c r="A307" s="2" t="s">
        <v>0</v>
      </c>
      <c r="B307" t="s">
        <v>367</v>
      </c>
      <c r="C307" t="s">
        <v>2</v>
      </c>
      <c r="D307" t="s">
        <v>990</v>
      </c>
      <c r="E307" t="s">
        <v>4</v>
      </c>
      <c r="F307" t="s">
        <v>5</v>
      </c>
      <c r="G307" t="s">
        <v>991</v>
      </c>
      <c r="H307" t="s">
        <v>992</v>
      </c>
      <c r="I307" s="21">
        <v>84302</v>
      </c>
      <c r="J307" s="3">
        <v>46008</v>
      </c>
      <c r="K307" s="3">
        <v>46008</v>
      </c>
      <c r="L307" s="3">
        <v>46053</v>
      </c>
      <c r="M307" t="s">
        <v>0</v>
      </c>
      <c r="N307" t="s">
        <v>0</v>
      </c>
      <c r="O307" s="4">
        <v>-1703743</v>
      </c>
      <c r="P307" t="s">
        <v>8</v>
      </c>
      <c r="Q307" t="s">
        <v>9</v>
      </c>
      <c r="R307" s="3"/>
      <c r="S307" t="s">
        <v>0</v>
      </c>
      <c r="T307" t="s">
        <v>11</v>
      </c>
      <c r="U307" s="22">
        <f>+VLOOKUP(I307,'NCC phản hồi'!B:H,7,0)</f>
        <v>1703743</v>
      </c>
      <c r="V307" s="22">
        <f t="shared" si="4"/>
        <v>0</v>
      </c>
    </row>
    <row r="308" spans="1:22" ht="14.1" customHeight="1" outlineLevel="2" x14ac:dyDescent="0.2">
      <c r="A308" s="2" t="s">
        <v>0</v>
      </c>
      <c r="B308" t="s">
        <v>118</v>
      </c>
      <c r="C308" t="s">
        <v>2</v>
      </c>
      <c r="D308" t="s">
        <v>993</v>
      </c>
      <c r="E308" t="s">
        <v>4</v>
      </c>
      <c r="F308" t="s">
        <v>5</v>
      </c>
      <c r="G308" t="s">
        <v>994</v>
      </c>
      <c r="H308" t="s">
        <v>995</v>
      </c>
      <c r="I308" s="21">
        <v>84264</v>
      </c>
      <c r="J308" s="3">
        <v>46008</v>
      </c>
      <c r="K308" s="3">
        <v>46008</v>
      </c>
      <c r="L308" s="3">
        <v>46053</v>
      </c>
      <c r="M308" t="s">
        <v>0</v>
      </c>
      <c r="N308" t="s">
        <v>0</v>
      </c>
      <c r="O308" s="4">
        <v>-5122397</v>
      </c>
      <c r="P308" t="s">
        <v>8</v>
      </c>
      <c r="Q308" t="s">
        <v>9</v>
      </c>
      <c r="R308" s="3"/>
      <c r="S308" t="s">
        <v>0</v>
      </c>
      <c r="T308" t="s">
        <v>11</v>
      </c>
      <c r="U308" s="22">
        <f>+VLOOKUP(I308,'NCC phản hồi'!B:H,7,0)</f>
        <v>5122397</v>
      </c>
      <c r="V308" s="22">
        <f t="shared" si="4"/>
        <v>0</v>
      </c>
    </row>
    <row r="309" spans="1:22" ht="14.1" customHeight="1" outlineLevel="2" x14ac:dyDescent="0.2">
      <c r="A309" s="2" t="s">
        <v>0</v>
      </c>
      <c r="B309" t="s">
        <v>456</v>
      </c>
      <c r="C309" t="s">
        <v>2</v>
      </c>
      <c r="D309" t="s">
        <v>996</v>
      </c>
      <c r="E309" t="s">
        <v>4</v>
      </c>
      <c r="F309" t="s">
        <v>5</v>
      </c>
      <c r="G309" t="s">
        <v>997</v>
      </c>
      <c r="H309" t="s">
        <v>998</v>
      </c>
      <c r="I309" s="21">
        <v>84332</v>
      </c>
      <c r="J309" s="3">
        <v>46008</v>
      </c>
      <c r="K309" s="3">
        <v>46009</v>
      </c>
      <c r="L309" s="3">
        <v>46054</v>
      </c>
      <c r="M309" t="s">
        <v>0</v>
      </c>
      <c r="N309" t="s">
        <v>0</v>
      </c>
      <c r="O309" s="4">
        <v>-2785374</v>
      </c>
      <c r="P309" t="s">
        <v>8</v>
      </c>
      <c r="Q309" t="s">
        <v>9</v>
      </c>
      <c r="R309" s="3"/>
      <c r="S309" t="s">
        <v>0</v>
      </c>
      <c r="T309" t="s">
        <v>11</v>
      </c>
      <c r="U309" s="22">
        <f>+VLOOKUP(I309,'NCC phản hồi'!B:H,7,0)</f>
        <v>2785374</v>
      </c>
      <c r="V309" s="22">
        <f t="shared" si="4"/>
        <v>0</v>
      </c>
    </row>
    <row r="310" spans="1:22" ht="14.1" customHeight="1" outlineLevel="2" x14ac:dyDescent="0.2">
      <c r="A310" s="2" t="s">
        <v>0</v>
      </c>
      <c r="B310" t="s">
        <v>25</v>
      </c>
      <c r="C310" t="s">
        <v>2</v>
      </c>
      <c r="D310" t="s">
        <v>999</v>
      </c>
      <c r="E310" t="s">
        <v>4</v>
      </c>
      <c r="F310" t="s">
        <v>5</v>
      </c>
      <c r="G310" t="s">
        <v>1000</v>
      </c>
      <c r="H310" t="s">
        <v>1001</v>
      </c>
      <c r="I310" s="21">
        <v>84333</v>
      </c>
      <c r="J310" s="3">
        <v>46008</v>
      </c>
      <c r="K310" s="3">
        <v>46010</v>
      </c>
      <c r="L310" s="3">
        <v>46055</v>
      </c>
      <c r="M310" t="s">
        <v>0</v>
      </c>
      <c r="N310" t="s">
        <v>0</v>
      </c>
      <c r="O310" s="4">
        <v>-216791</v>
      </c>
      <c r="P310" t="s">
        <v>8</v>
      </c>
      <c r="Q310" t="s">
        <v>9</v>
      </c>
      <c r="R310" s="3"/>
      <c r="S310" t="s">
        <v>0</v>
      </c>
      <c r="T310" t="s">
        <v>11</v>
      </c>
      <c r="U310" s="22">
        <f>+VLOOKUP(I310,'NCC phản hồi'!B:H,7,0)</f>
        <v>216791</v>
      </c>
      <c r="V310" s="22">
        <f t="shared" si="4"/>
        <v>0</v>
      </c>
    </row>
    <row r="311" spans="1:22" ht="14.1" customHeight="1" outlineLevel="2" x14ac:dyDescent="0.2">
      <c r="A311" s="2" t="s">
        <v>0</v>
      </c>
      <c r="B311" t="s">
        <v>110</v>
      </c>
      <c r="C311" t="s">
        <v>2</v>
      </c>
      <c r="D311" t="s">
        <v>1002</v>
      </c>
      <c r="E311" t="s">
        <v>4</v>
      </c>
      <c r="F311" t="s">
        <v>5</v>
      </c>
      <c r="G311" t="s">
        <v>1003</v>
      </c>
      <c r="H311" t="s">
        <v>1004</v>
      </c>
      <c r="I311" s="21">
        <v>84331</v>
      </c>
      <c r="J311" s="3">
        <v>46008</v>
      </c>
      <c r="K311" s="3">
        <v>46011</v>
      </c>
      <c r="L311" s="3">
        <v>46056</v>
      </c>
      <c r="M311" t="s">
        <v>0</v>
      </c>
      <c r="N311" t="s">
        <v>0</v>
      </c>
      <c r="O311" s="4">
        <v>-177768</v>
      </c>
      <c r="P311" t="s">
        <v>8</v>
      </c>
      <c r="Q311" t="s">
        <v>9</v>
      </c>
      <c r="R311" s="3"/>
      <c r="S311" t="s">
        <v>0</v>
      </c>
      <c r="T311" t="s">
        <v>11</v>
      </c>
      <c r="U311" s="22">
        <f>+VLOOKUP(I311,'NCC phản hồi'!B:H,7,0)</f>
        <v>177768</v>
      </c>
      <c r="V311" s="22">
        <f t="shared" si="4"/>
        <v>0</v>
      </c>
    </row>
    <row r="312" spans="1:22" ht="14.1" customHeight="1" outlineLevel="2" x14ac:dyDescent="0.2">
      <c r="A312" s="2" t="s">
        <v>0</v>
      </c>
      <c r="B312" t="s">
        <v>32</v>
      </c>
      <c r="C312" t="s">
        <v>2</v>
      </c>
      <c r="D312" t="s">
        <v>1005</v>
      </c>
      <c r="E312" t="s">
        <v>4</v>
      </c>
      <c r="F312" t="s">
        <v>5</v>
      </c>
      <c r="G312" t="s">
        <v>1006</v>
      </c>
      <c r="H312" t="s">
        <v>1007</v>
      </c>
      <c r="I312" s="21">
        <v>85248</v>
      </c>
      <c r="J312" s="3">
        <v>46009</v>
      </c>
      <c r="K312" s="3">
        <v>46011</v>
      </c>
      <c r="L312" s="3">
        <v>46056</v>
      </c>
      <c r="M312" t="s">
        <v>0</v>
      </c>
      <c r="N312" t="s">
        <v>0</v>
      </c>
      <c r="O312" s="4">
        <v>-2518798</v>
      </c>
      <c r="P312" t="s">
        <v>8</v>
      </c>
      <c r="Q312" t="s">
        <v>9</v>
      </c>
      <c r="R312" s="3"/>
      <c r="S312" t="s">
        <v>0</v>
      </c>
      <c r="T312" t="s">
        <v>11</v>
      </c>
      <c r="U312" s="22">
        <f>+VLOOKUP(I312,'NCC phản hồi'!B:H,7,0)</f>
        <v>2518798</v>
      </c>
      <c r="V312" s="22">
        <f t="shared" si="4"/>
        <v>0</v>
      </c>
    </row>
    <row r="313" spans="1:22" ht="14.1" customHeight="1" outlineLevel="2" x14ac:dyDescent="0.2">
      <c r="A313" s="2" t="s">
        <v>0</v>
      </c>
      <c r="B313" t="s">
        <v>17</v>
      </c>
      <c r="C313" t="s">
        <v>2</v>
      </c>
      <c r="D313" t="s">
        <v>1008</v>
      </c>
      <c r="E313" t="s">
        <v>4</v>
      </c>
      <c r="F313" t="s">
        <v>5</v>
      </c>
      <c r="G313" t="s">
        <v>1009</v>
      </c>
      <c r="H313" t="s">
        <v>1010</v>
      </c>
      <c r="I313" s="21">
        <v>85250</v>
      </c>
      <c r="J313" s="3">
        <v>46009</v>
      </c>
      <c r="K313" s="3">
        <v>46011</v>
      </c>
      <c r="L313" s="3">
        <v>46056</v>
      </c>
      <c r="M313" t="s">
        <v>0</v>
      </c>
      <c r="N313" t="s">
        <v>0</v>
      </c>
      <c r="O313" s="4">
        <v>-7673108</v>
      </c>
      <c r="P313" t="s">
        <v>8</v>
      </c>
      <c r="Q313" t="s">
        <v>9</v>
      </c>
      <c r="R313" s="3"/>
      <c r="S313" t="s">
        <v>0</v>
      </c>
      <c r="T313" t="s">
        <v>11</v>
      </c>
      <c r="U313" s="22">
        <f>+VLOOKUP(I313,'NCC phản hồi'!B:H,7,0)</f>
        <v>7673108</v>
      </c>
      <c r="V313" s="22">
        <f t="shared" si="4"/>
        <v>0</v>
      </c>
    </row>
    <row r="314" spans="1:22" ht="14.1" customHeight="1" outlineLevel="2" x14ac:dyDescent="0.2">
      <c r="A314" s="2" t="s">
        <v>0</v>
      </c>
      <c r="B314" t="s">
        <v>17</v>
      </c>
      <c r="C314" t="s">
        <v>2</v>
      </c>
      <c r="D314" t="s">
        <v>1011</v>
      </c>
      <c r="E314" t="s">
        <v>4</v>
      </c>
      <c r="F314" t="s">
        <v>5</v>
      </c>
      <c r="G314" t="s">
        <v>1012</v>
      </c>
      <c r="H314" t="s">
        <v>1013</v>
      </c>
      <c r="I314" s="21">
        <v>85251</v>
      </c>
      <c r="J314" s="3">
        <v>46009</v>
      </c>
      <c r="K314" s="3">
        <v>46011</v>
      </c>
      <c r="L314" s="3">
        <v>46056</v>
      </c>
      <c r="M314" t="s">
        <v>0</v>
      </c>
      <c r="N314" t="s">
        <v>0</v>
      </c>
      <c r="O314" s="4">
        <v>-177768</v>
      </c>
      <c r="P314" t="s">
        <v>8</v>
      </c>
      <c r="Q314" t="s">
        <v>9</v>
      </c>
      <c r="R314" s="3"/>
      <c r="S314" t="s">
        <v>0</v>
      </c>
      <c r="T314" t="s">
        <v>11</v>
      </c>
      <c r="U314" s="22">
        <f>+VLOOKUP(I314,'NCC phản hồi'!B:H,7,0)</f>
        <v>177768</v>
      </c>
      <c r="V314" s="22">
        <f t="shared" si="4"/>
        <v>0</v>
      </c>
    </row>
    <row r="315" spans="1:22" ht="14.1" customHeight="1" outlineLevel="2" x14ac:dyDescent="0.2">
      <c r="A315" s="2" t="s">
        <v>0</v>
      </c>
      <c r="B315" t="s">
        <v>363</v>
      </c>
      <c r="C315" t="s">
        <v>2</v>
      </c>
      <c r="D315" t="s">
        <v>1014</v>
      </c>
      <c r="E315" t="s">
        <v>4</v>
      </c>
      <c r="F315" t="s">
        <v>5</v>
      </c>
      <c r="G315" t="s">
        <v>1015</v>
      </c>
      <c r="H315" t="s">
        <v>1016</v>
      </c>
      <c r="I315" s="21">
        <v>85249</v>
      </c>
      <c r="J315" s="3">
        <v>46009</v>
      </c>
      <c r="K315" s="3">
        <v>46013</v>
      </c>
      <c r="L315" s="3">
        <v>46058</v>
      </c>
      <c r="M315" t="s">
        <v>0</v>
      </c>
      <c r="N315" t="s">
        <v>0</v>
      </c>
      <c r="O315" s="4">
        <v>-1525975</v>
      </c>
      <c r="P315" t="s">
        <v>8</v>
      </c>
      <c r="Q315" t="s">
        <v>9</v>
      </c>
      <c r="R315" s="3"/>
      <c r="S315" t="s">
        <v>0</v>
      </c>
      <c r="T315" t="s">
        <v>11</v>
      </c>
      <c r="U315" s="22">
        <f>+VLOOKUP(I315,'NCC phản hồi'!B:H,7,0)</f>
        <v>1525975</v>
      </c>
      <c r="V315" s="22">
        <f t="shared" si="4"/>
        <v>0</v>
      </c>
    </row>
    <row r="316" spans="1:22" ht="14.1" customHeight="1" outlineLevel="2" x14ac:dyDescent="0.2">
      <c r="A316" s="2" t="s">
        <v>0</v>
      </c>
      <c r="B316" t="s">
        <v>352</v>
      </c>
      <c r="C316" t="s">
        <v>2</v>
      </c>
      <c r="D316" t="s">
        <v>1017</v>
      </c>
      <c r="E316" t="s">
        <v>4</v>
      </c>
      <c r="F316" t="s">
        <v>0</v>
      </c>
      <c r="G316" t="s">
        <v>0</v>
      </c>
      <c r="H316" t="s">
        <v>1018</v>
      </c>
      <c r="I316" s="21">
        <v>32105</v>
      </c>
      <c r="J316" s="3">
        <v>46009</v>
      </c>
      <c r="K316" s="3">
        <v>46009</v>
      </c>
      <c r="L316" s="3">
        <v>46009</v>
      </c>
      <c r="M316" t="s">
        <v>0</v>
      </c>
      <c r="N316" t="s">
        <v>0</v>
      </c>
      <c r="O316" s="4">
        <v>158613</v>
      </c>
      <c r="P316" t="s">
        <v>967</v>
      </c>
      <c r="Q316" t="s">
        <v>1019</v>
      </c>
      <c r="R316" s="3">
        <v>46027</v>
      </c>
      <c r="S316" t="s">
        <v>16</v>
      </c>
      <c r="T316" t="s">
        <v>11</v>
      </c>
      <c r="U316" s="22">
        <f>+VLOOKUP(I316,'NCC phản hồi'!B:H,7,0)</f>
        <v>-158613</v>
      </c>
      <c r="V316" s="22">
        <f t="shared" si="4"/>
        <v>0</v>
      </c>
    </row>
    <row r="317" spans="1:22" ht="14.1" customHeight="1" outlineLevel="2" x14ac:dyDescent="0.2">
      <c r="A317" s="2" t="s">
        <v>0</v>
      </c>
      <c r="B317" t="s">
        <v>352</v>
      </c>
      <c r="C317" t="s">
        <v>2</v>
      </c>
      <c r="D317" t="s">
        <v>1020</v>
      </c>
      <c r="E317" t="s">
        <v>4</v>
      </c>
      <c r="F317" t="s">
        <v>0</v>
      </c>
      <c r="G317" t="s">
        <v>0</v>
      </c>
      <c r="H317" t="s">
        <v>1021</v>
      </c>
      <c r="I317" s="21">
        <v>32106</v>
      </c>
      <c r="J317" s="3">
        <v>46009</v>
      </c>
      <c r="K317" s="3">
        <v>46009</v>
      </c>
      <c r="L317" s="3">
        <v>46009</v>
      </c>
      <c r="M317" t="s">
        <v>0</v>
      </c>
      <c r="N317" t="s">
        <v>0</v>
      </c>
      <c r="O317" s="4">
        <v>54198</v>
      </c>
      <c r="P317" t="s">
        <v>967</v>
      </c>
      <c r="Q317" t="s">
        <v>1019</v>
      </c>
      <c r="R317" s="3">
        <v>46027</v>
      </c>
      <c r="S317" t="s">
        <v>16</v>
      </c>
      <c r="T317" t="s">
        <v>11</v>
      </c>
      <c r="U317" s="22">
        <f>+VLOOKUP(I317,'NCC phản hồi'!B:H,7,0)</f>
        <v>-54198</v>
      </c>
      <c r="V317" s="22">
        <f t="shared" si="4"/>
        <v>0</v>
      </c>
    </row>
    <row r="318" spans="1:22" ht="14.1" customHeight="1" outlineLevel="2" x14ac:dyDescent="0.2">
      <c r="A318" s="2" t="s">
        <v>0</v>
      </c>
      <c r="B318" t="s">
        <v>359</v>
      </c>
      <c r="C318" t="s">
        <v>2</v>
      </c>
      <c r="D318" t="s">
        <v>1022</v>
      </c>
      <c r="E318" t="s">
        <v>4</v>
      </c>
      <c r="F318" t="s">
        <v>5</v>
      </c>
      <c r="G318" t="s">
        <v>1023</v>
      </c>
      <c r="H318" t="s">
        <v>1024</v>
      </c>
      <c r="I318" s="21">
        <v>85271</v>
      </c>
      <c r="J318" s="3">
        <v>46010</v>
      </c>
      <c r="K318" s="3">
        <v>46010</v>
      </c>
      <c r="L318" s="3">
        <v>46055</v>
      </c>
      <c r="M318" t="s">
        <v>0</v>
      </c>
      <c r="N318" t="s">
        <v>0</v>
      </c>
      <c r="O318" s="4">
        <v>-1376266</v>
      </c>
      <c r="P318" t="s">
        <v>8</v>
      </c>
      <c r="Q318" t="s">
        <v>9</v>
      </c>
      <c r="R318" s="3"/>
      <c r="S318" t="s">
        <v>0</v>
      </c>
      <c r="T318" t="s">
        <v>11</v>
      </c>
      <c r="U318" s="22">
        <f>+VLOOKUP(I318,'NCC phản hồi'!B:H,7,0)</f>
        <v>1376266</v>
      </c>
      <c r="V318" s="22">
        <f t="shared" si="4"/>
        <v>0</v>
      </c>
    </row>
    <row r="319" spans="1:22" ht="14.1" customHeight="1" outlineLevel="2" x14ac:dyDescent="0.2">
      <c r="A319" s="2" t="s">
        <v>0</v>
      </c>
      <c r="B319" t="s">
        <v>329</v>
      </c>
      <c r="C319" t="s">
        <v>2</v>
      </c>
      <c r="D319" t="s">
        <v>1025</v>
      </c>
      <c r="E319" t="s">
        <v>4</v>
      </c>
      <c r="F319" t="s">
        <v>5</v>
      </c>
      <c r="G319" t="s">
        <v>1026</v>
      </c>
      <c r="H319" t="s">
        <v>1027</v>
      </c>
      <c r="I319" s="21">
        <v>85270</v>
      </c>
      <c r="J319" s="3">
        <v>46010</v>
      </c>
      <c r="K319" s="3">
        <v>46010</v>
      </c>
      <c r="L319" s="3">
        <v>46055</v>
      </c>
      <c r="M319" t="s">
        <v>0</v>
      </c>
      <c r="N319" t="s">
        <v>0</v>
      </c>
      <c r="O319" s="4">
        <v>-4429145</v>
      </c>
      <c r="P319" t="s">
        <v>8</v>
      </c>
      <c r="Q319" t="s">
        <v>9</v>
      </c>
      <c r="R319" s="3"/>
      <c r="S319" t="s">
        <v>0</v>
      </c>
      <c r="T319" t="s">
        <v>11</v>
      </c>
      <c r="U319" s="22">
        <f>+VLOOKUP(I319,'NCC phản hồi'!B:H,7,0)</f>
        <v>4429145</v>
      </c>
      <c r="V319" s="22">
        <f t="shared" si="4"/>
        <v>0</v>
      </c>
    </row>
    <row r="320" spans="1:22" ht="14.1" customHeight="1" outlineLevel="2" x14ac:dyDescent="0.2">
      <c r="A320" s="2" t="s">
        <v>0</v>
      </c>
      <c r="B320" t="s">
        <v>25</v>
      </c>
      <c r="C320" t="s">
        <v>2</v>
      </c>
      <c r="D320" t="s">
        <v>1028</v>
      </c>
      <c r="E320" t="s">
        <v>4</v>
      </c>
      <c r="F320" t="s">
        <v>5</v>
      </c>
      <c r="G320" t="s">
        <v>1029</v>
      </c>
      <c r="H320" t="s">
        <v>1030</v>
      </c>
      <c r="I320" s="21">
        <v>85338</v>
      </c>
      <c r="J320" s="3">
        <v>46010</v>
      </c>
      <c r="K320" s="3">
        <v>46013</v>
      </c>
      <c r="L320" s="3">
        <v>46058</v>
      </c>
      <c r="M320" t="s">
        <v>0</v>
      </c>
      <c r="N320" t="s">
        <v>0</v>
      </c>
      <c r="O320" s="4">
        <v>-2607606</v>
      </c>
      <c r="P320" t="s">
        <v>8</v>
      </c>
      <c r="Q320" t="s">
        <v>9</v>
      </c>
      <c r="R320" s="3"/>
      <c r="S320" t="s">
        <v>0</v>
      </c>
      <c r="T320" t="s">
        <v>11</v>
      </c>
      <c r="U320" s="22">
        <f>+VLOOKUP(I320,'NCC phản hồi'!B:H,7,0)</f>
        <v>2607606</v>
      </c>
      <c r="V320" s="22">
        <f t="shared" si="4"/>
        <v>0</v>
      </c>
    </row>
    <row r="321" spans="1:22" ht="14.1" customHeight="1" outlineLevel="2" x14ac:dyDescent="0.2">
      <c r="A321" s="2" t="s">
        <v>0</v>
      </c>
      <c r="B321" t="s">
        <v>21</v>
      </c>
      <c r="C321" t="s">
        <v>2</v>
      </c>
      <c r="D321" t="s">
        <v>1031</v>
      </c>
      <c r="E321" t="s">
        <v>4</v>
      </c>
      <c r="F321" t="s">
        <v>5</v>
      </c>
      <c r="G321" t="s">
        <v>1032</v>
      </c>
      <c r="H321" t="s">
        <v>1033</v>
      </c>
      <c r="I321" s="21">
        <v>85323</v>
      </c>
      <c r="J321" s="3">
        <v>46010</v>
      </c>
      <c r="K321" s="3">
        <v>46013</v>
      </c>
      <c r="L321" s="3">
        <v>46058</v>
      </c>
      <c r="M321" t="s">
        <v>0</v>
      </c>
      <c r="N321" t="s">
        <v>0</v>
      </c>
      <c r="O321" s="4">
        <v>-3151462</v>
      </c>
      <c r="P321" t="s">
        <v>8</v>
      </c>
      <c r="Q321" t="s">
        <v>9</v>
      </c>
      <c r="R321" s="3"/>
      <c r="S321" t="s">
        <v>0</v>
      </c>
      <c r="T321" t="s">
        <v>11</v>
      </c>
      <c r="U321" s="22">
        <f>+VLOOKUP(I321,'NCC phản hồi'!B:H,7,0)</f>
        <v>3151462</v>
      </c>
      <c r="V321" s="22">
        <f t="shared" si="4"/>
        <v>0</v>
      </c>
    </row>
    <row r="322" spans="1:22" ht="14.1" customHeight="1" outlineLevel="2" x14ac:dyDescent="0.2">
      <c r="A322" s="2" t="s">
        <v>0</v>
      </c>
      <c r="B322" t="s">
        <v>1</v>
      </c>
      <c r="C322" t="s">
        <v>2</v>
      </c>
      <c r="D322" t="s">
        <v>1034</v>
      </c>
      <c r="E322" t="s">
        <v>4</v>
      </c>
      <c r="F322" t="s">
        <v>5</v>
      </c>
      <c r="G322" t="s">
        <v>1035</v>
      </c>
      <c r="H322" t="s">
        <v>1036</v>
      </c>
      <c r="I322" s="21">
        <v>85752</v>
      </c>
      <c r="J322" s="3">
        <v>46010</v>
      </c>
      <c r="K322" s="3">
        <v>46013</v>
      </c>
      <c r="L322" s="3">
        <v>46058</v>
      </c>
      <c r="M322" t="s">
        <v>0</v>
      </c>
      <c r="N322" t="s">
        <v>0</v>
      </c>
      <c r="O322" s="4">
        <v>-2518798</v>
      </c>
      <c r="P322" t="s">
        <v>8</v>
      </c>
      <c r="Q322" t="s">
        <v>9</v>
      </c>
      <c r="R322" s="3"/>
      <c r="S322" t="s">
        <v>0</v>
      </c>
      <c r="T322" t="s">
        <v>11</v>
      </c>
      <c r="U322" s="22">
        <f>+VLOOKUP(I322,'NCC phản hồi'!B:H,7,0)</f>
        <v>2518798</v>
      </c>
      <c r="V322" s="22">
        <f t="shared" si="4"/>
        <v>0</v>
      </c>
    </row>
    <row r="323" spans="1:22" ht="14.1" customHeight="1" outlineLevel="2" x14ac:dyDescent="0.2">
      <c r="A323" s="2" t="s">
        <v>0</v>
      </c>
      <c r="B323" t="s">
        <v>352</v>
      </c>
      <c r="C323" t="s">
        <v>2</v>
      </c>
      <c r="D323" t="s">
        <v>1037</v>
      </c>
      <c r="E323" t="s">
        <v>4</v>
      </c>
      <c r="F323" t="s">
        <v>5</v>
      </c>
      <c r="G323" t="s">
        <v>1038</v>
      </c>
      <c r="H323" t="s">
        <v>1039</v>
      </c>
      <c r="I323" s="21">
        <v>85754</v>
      </c>
      <c r="J323" s="3">
        <v>46010</v>
      </c>
      <c r="K323" s="3">
        <v>46013</v>
      </c>
      <c r="L323" s="3">
        <v>46058</v>
      </c>
      <c r="M323" t="s">
        <v>0</v>
      </c>
      <c r="N323" t="s">
        <v>0</v>
      </c>
      <c r="O323" s="4">
        <v>-5731873</v>
      </c>
      <c r="P323" t="s">
        <v>8</v>
      </c>
      <c r="Q323" t="s">
        <v>9</v>
      </c>
      <c r="R323" s="3"/>
      <c r="S323" t="s">
        <v>0</v>
      </c>
      <c r="T323" t="s">
        <v>11</v>
      </c>
      <c r="U323" s="22">
        <f>+VLOOKUP(I323,'NCC phản hồi'!B:H,7,0)</f>
        <v>5731873</v>
      </c>
      <c r="V323" s="22">
        <f t="shared" ref="V323:V386" si="5">+U323+O323</f>
        <v>0</v>
      </c>
    </row>
    <row r="324" spans="1:22" ht="14.1" customHeight="1" outlineLevel="2" x14ac:dyDescent="0.2">
      <c r="A324" s="2" t="s">
        <v>0</v>
      </c>
      <c r="B324" t="s">
        <v>149</v>
      </c>
      <c r="C324" t="s">
        <v>2</v>
      </c>
      <c r="D324" t="s">
        <v>1040</v>
      </c>
      <c r="E324" t="s">
        <v>4</v>
      </c>
      <c r="F324" t="s">
        <v>5</v>
      </c>
      <c r="G324" t="s">
        <v>1041</v>
      </c>
      <c r="H324" t="s">
        <v>1042</v>
      </c>
      <c r="I324" s="21">
        <v>85749</v>
      </c>
      <c r="J324" s="3">
        <v>46010</v>
      </c>
      <c r="K324" s="3">
        <v>46014</v>
      </c>
      <c r="L324" s="3">
        <v>46059</v>
      </c>
      <c r="M324" t="s">
        <v>0</v>
      </c>
      <c r="N324" t="s">
        <v>0</v>
      </c>
      <c r="O324" s="4">
        <v>-1348207</v>
      </c>
      <c r="P324" t="s">
        <v>8</v>
      </c>
      <c r="Q324" t="s">
        <v>9</v>
      </c>
      <c r="R324" s="3"/>
      <c r="S324" t="s">
        <v>0</v>
      </c>
      <c r="T324" t="s">
        <v>11</v>
      </c>
      <c r="U324" s="22">
        <f>+VLOOKUP(I324,'NCC phản hồi'!B:H,7,0)</f>
        <v>1348207</v>
      </c>
      <c r="V324" s="22">
        <f t="shared" si="5"/>
        <v>0</v>
      </c>
    </row>
    <row r="325" spans="1:22" ht="14.1" customHeight="1" outlineLevel="2" x14ac:dyDescent="0.2">
      <c r="A325" s="2" t="s">
        <v>0</v>
      </c>
      <c r="B325" t="s">
        <v>137</v>
      </c>
      <c r="C325" t="s">
        <v>2</v>
      </c>
      <c r="D325" t="s">
        <v>1043</v>
      </c>
      <c r="E325" t="s">
        <v>4</v>
      </c>
      <c r="F325" t="s">
        <v>5</v>
      </c>
      <c r="G325" t="s">
        <v>1044</v>
      </c>
      <c r="H325" t="s">
        <v>1045</v>
      </c>
      <c r="I325" s="21">
        <v>85751</v>
      </c>
      <c r="J325" s="3">
        <v>46010</v>
      </c>
      <c r="K325" s="3">
        <v>46014</v>
      </c>
      <c r="L325" s="3">
        <v>46059</v>
      </c>
      <c r="M325" t="s">
        <v>0</v>
      </c>
      <c r="N325" t="s">
        <v>0</v>
      </c>
      <c r="O325" s="4">
        <v>-2607606</v>
      </c>
      <c r="P325" t="s">
        <v>8</v>
      </c>
      <c r="Q325" t="s">
        <v>9</v>
      </c>
      <c r="R325" s="3"/>
      <c r="S325" t="s">
        <v>0</v>
      </c>
      <c r="T325" t="s">
        <v>11</v>
      </c>
      <c r="U325" s="22">
        <f>+VLOOKUP(I325,'NCC phản hồi'!B:H,7,0)</f>
        <v>2607606</v>
      </c>
      <c r="V325" s="22">
        <f t="shared" si="5"/>
        <v>0</v>
      </c>
    </row>
    <row r="326" spans="1:22" ht="14.1" customHeight="1" outlineLevel="2" x14ac:dyDescent="0.2">
      <c r="A326" s="2" t="s">
        <v>0</v>
      </c>
      <c r="B326" t="s">
        <v>67</v>
      </c>
      <c r="C326" t="s">
        <v>2</v>
      </c>
      <c r="D326" t="s">
        <v>1046</v>
      </c>
      <c r="E326" t="s">
        <v>4</v>
      </c>
      <c r="F326" t="s">
        <v>5</v>
      </c>
      <c r="G326" t="s">
        <v>1047</v>
      </c>
      <c r="H326" t="s">
        <v>1048</v>
      </c>
      <c r="I326" s="21">
        <v>85753</v>
      </c>
      <c r="J326" s="3">
        <v>46010</v>
      </c>
      <c r="K326" s="3">
        <v>46014</v>
      </c>
      <c r="L326" s="3">
        <v>46059</v>
      </c>
      <c r="M326" t="s">
        <v>0</v>
      </c>
      <c r="N326" t="s">
        <v>0</v>
      </c>
      <c r="O326" s="4">
        <v>-5998601</v>
      </c>
      <c r="P326" t="s">
        <v>8</v>
      </c>
      <c r="Q326" t="s">
        <v>9</v>
      </c>
      <c r="R326" s="3"/>
      <c r="S326" t="s">
        <v>0</v>
      </c>
      <c r="T326" t="s">
        <v>11</v>
      </c>
      <c r="U326" s="22">
        <f>+VLOOKUP(I326,'NCC phản hồi'!B:H,7,0)</f>
        <v>5998601</v>
      </c>
      <c r="V326" s="22">
        <f t="shared" si="5"/>
        <v>0</v>
      </c>
    </row>
    <row r="327" spans="1:22" ht="14.1" customHeight="1" outlineLevel="2" x14ac:dyDescent="0.2">
      <c r="A327" s="2" t="s">
        <v>0</v>
      </c>
      <c r="B327" t="s">
        <v>149</v>
      </c>
      <c r="C327" t="s">
        <v>2</v>
      </c>
      <c r="D327" t="s">
        <v>1049</v>
      </c>
      <c r="E327" t="s">
        <v>4</v>
      </c>
      <c r="F327" t="s">
        <v>5</v>
      </c>
      <c r="G327" t="s">
        <v>1050</v>
      </c>
      <c r="H327" t="s">
        <v>1051</v>
      </c>
      <c r="I327" s="21">
        <v>85750</v>
      </c>
      <c r="J327" s="3">
        <v>46010</v>
      </c>
      <c r="K327" s="3">
        <v>46014</v>
      </c>
      <c r="L327" s="3">
        <v>46059</v>
      </c>
      <c r="M327" t="s">
        <v>0</v>
      </c>
      <c r="N327" t="s">
        <v>0</v>
      </c>
      <c r="O327" s="4">
        <v>-1952143</v>
      </c>
      <c r="P327" t="s">
        <v>8</v>
      </c>
      <c r="Q327" t="s">
        <v>9</v>
      </c>
      <c r="R327" s="3"/>
      <c r="S327" t="s">
        <v>0</v>
      </c>
      <c r="T327" t="s">
        <v>11</v>
      </c>
      <c r="U327" s="22">
        <f>+VLOOKUP(I327,'NCC phản hồi'!B:H,7,0)</f>
        <v>1952143</v>
      </c>
      <c r="V327" s="22">
        <f t="shared" si="5"/>
        <v>0</v>
      </c>
    </row>
    <row r="328" spans="1:22" ht="14.1" customHeight="1" outlineLevel="2" x14ac:dyDescent="0.2">
      <c r="A328" s="2" t="s">
        <v>0</v>
      </c>
      <c r="B328" t="s">
        <v>114</v>
      </c>
      <c r="C328" t="s">
        <v>2</v>
      </c>
      <c r="D328" t="s">
        <v>1052</v>
      </c>
      <c r="E328" t="s">
        <v>4</v>
      </c>
      <c r="F328" t="s">
        <v>5</v>
      </c>
      <c r="G328" t="s">
        <v>1053</v>
      </c>
      <c r="H328" t="s">
        <v>1054</v>
      </c>
      <c r="I328" s="21">
        <v>85930</v>
      </c>
      <c r="J328" s="3">
        <v>46013</v>
      </c>
      <c r="K328" s="3">
        <v>46014</v>
      </c>
      <c r="L328" s="3">
        <v>46059</v>
      </c>
      <c r="M328" t="s">
        <v>0</v>
      </c>
      <c r="N328" t="s">
        <v>0</v>
      </c>
      <c r="O328" s="4">
        <v>-2856006</v>
      </c>
      <c r="P328" t="s">
        <v>8</v>
      </c>
      <c r="Q328" t="s">
        <v>9</v>
      </c>
      <c r="R328" s="3"/>
      <c r="S328" t="s">
        <v>0</v>
      </c>
      <c r="T328" t="s">
        <v>11</v>
      </c>
      <c r="U328" s="22">
        <f>+VLOOKUP(I328,'NCC phản hồi'!B:H,7,0)</f>
        <v>2856006</v>
      </c>
      <c r="V328" s="22">
        <f t="shared" si="5"/>
        <v>0</v>
      </c>
    </row>
    <row r="329" spans="1:22" ht="14.1" customHeight="1" outlineLevel="2" x14ac:dyDescent="0.2">
      <c r="A329" s="2" t="s">
        <v>0</v>
      </c>
      <c r="B329" t="s">
        <v>114</v>
      </c>
      <c r="C329" t="s">
        <v>2</v>
      </c>
      <c r="D329" t="s">
        <v>1055</v>
      </c>
      <c r="E329" t="s">
        <v>4</v>
      </c>
      <c r="F329" t="s">
        <v>5</v>
      </c>
      <c r="G329" t="s">
        <v>1056</v>
      </c>
      <c r="H329" t="s">
        <v>1057</v>
      </c>
      <c r="I329" s="21">
        <v>85929</v>
      </c>
      <c r="J329" s="3">
        <v>46013</v>
      </c>
      <c r="K329" s="3">
        <v>46014</v>
      </c>
      <c r="L329" s="3">
        <v>46059</v>
      </c>
      <c r="M329" t="s">
        <v>0</v>
      </c>
      <c r="N329" t="s">
        <v>0</v>
      </c>
      <c r="O329" s="4">
        <v>-9220705</v>
      </c>
      <c r="P329" t="s">
        <v>8</v>
      </c>
      <c r="Q329" t="s">
        <v>9</v>
      </c>
      <c r="R329" s="3"/>
      <c r="S329" t="s">
        <v>0</v>
      </c>
      <c r="T329" t="s">
        <v>11</v>
      </c>
      <c r="U329" s="22">
        <f>+VLOOKUP(I329,'NCC phản hồi'!B:H,7,0)</f>
        <v>9220705</v>
      </c>
      <c r="V329" s="22">
        <f t="shared" si="5"/>
        <v>0</v>
      </c>
    </row>
    <row r="330" spans="1:22" ht="14.1" customHeight="1" outlineLevel="2" x14ac:dyDescent="0.2">
      <c r="A330" s="2" t="s">
        <v>0</v>
      </c>
      <c r="B330" t="s">
        <v>174</v>
      </c>
      <c r="C330" t="s">
        <v>2</v>
      </c>
      <c r="D330" t="s">
        <v>1058</v>
      </c>
      <c r="E330" t="s">
        <v>4</v>
      </c>
      <c r="F330" t="s">
        <v>5</v>
      </c>
      <c r="G330" t="s">
        <v>1059</v>
      </c>
      <c r="H330" t="s">
        <v>1060</v>
      </c>
      <c r="I330" s="21">
        <v>85932</v>
      </c>
      <c r="J330" s="3">
        <v>46013</v>
      </c>
      <c r="K330" s="3">
        <v>46014</v>
      </c>
      <c r="L330" s="3">
        <v>46059</v>
      </c>
      <c r="M330" t="s">
        <v>0</v>
      </c>
      <c r="N330" t="s">
        <v>0</v>
      </c>
      <c r="O330" s="4">
        <v>-2607606</v>
      </c>
      <c r="P330" t="s">
        <v>8</v>
      </c>
      <c r="Q330" t="s">
        <v>9</v>
      </c>
      <c r="R330" s="3"/>
      <c r="S330" t="s">
        <v>0</v>
      </c>
      <c r="T330" t="s">
        <v>11</v>
      </c>
      <c r="U330" s="22">
        <f>+VLOOKUP(I330,'NCC phản hồi'!B:H,7,0)</f>
        <v>2607606</v>
      </c>
      <c r="V330" s="22">
        <f t="shared" si="5"/>
        <v>0</v>
      </c>
    </row>
    <row r="331" spans="1:22" ht="14.1" customHeight="1" outlineLevel="2" x14ac:dyDescent="0.2">
      <c r="A331" s="2" t="s">
        <v>0</v>
      </c>
      <c r="B331" t="s">
        <v>481</v>
      </c>
      <c r="C331" t="s">
        <v>2</v>
      </c>
      <c r="D331" t="s">
        <v>1061</v>
      </c>
      <c r="E331" t="s">
        <v>4</v>
      </c>
      <c r="F331" t="s">
        <v>5</v>
      </c>
      <c r="G331" t="s">
        <v>1062</v>
      </c>
      <c r="H331" t="s">
        <v>1063</v>
      </c>
      <c r="I331" s="21">
        <v>85961</v>
      </c>
      <c r="J331" s="3">
        <v>46013</v>
      </c>
      <c r="K331" s="3">
        <v>46015</v>
      </c>
      <c r="L331" s="3">
        <v>46060</v>
      </c>
      <c r="M331" t="s">
        <v>0</v>
      </c>
      <c r="N331" t="s">
        <v>0</v>
      </c>
      <c r="O331" s="4">
        <v>-3023374</v>
      </c>
      <c r="P331" t="s">
        <v>8</v>
      </c>
      <c r="Q331" t="s">
        <v>9</v>
      </c>
      <c r="R331" s="3"/>
      <c r="S331" t="s">
        <v>0</v>
      </c>
      <c r="T331" t="s">
        <v>11</v>
      </c>
      <c r="U331" s="22">
        <f>+VLOOKUP(I331,'NCC phản hồi'!B:H,7,0)</f>
        <v>3023374</v>
      </c>
      <c r="V331" s="22">
        <f t="shared" si="5"/>
        <v>0</v>
      </c>
    </row>
    <row r="332" spans="1:22" ht="14.1" customHeight="1" outlineLevel="2" x14ac:dyDescent="0.2">
      <c r="A332" s="2" t="s">
        <v>0</v>
      </c>
      <c r="B332" t="s">
        <v>245</v>
      </c>
      <c r="C332" t="s">
        <v>2</v>
      </c>
      <c r="D332" t="s">
        <v>1064</v>
      </c>
      <c r="E332" t="s">
        <v>4</v>
      </c>
      <c r="F332" t="s">
        <v>5</v>
      </c>
      <c r="G332" t="s">
        <v>1065</v>
      </c>
      <c r="H332" t="s">
        <v>1066</v>
      </c>
      <c r="I332" s="21">
        <v>85975</v>
      </c>
      <c r="J332" s="3">
        <v>46013</v>
      </c>
      <c r="K332" s="3">
        <v>46015</v>
      </c>
      <c r="L332" s="3">
        <v>46060</v>
      </c>
      <c r="M332" t="s">
        <v>0</v>
      </c>
      <c r="N332" t="s">
        <v>0</v>
      </c>
      <c r="O332" s="4">
        <v>-1557479</v>
      </c>
      <c r="P332" t="s">
        <v>8</v>
      </c>
      <c r="Q332" t="s">
        <v>9</v>
      </c>
      <c r="R332" s="3"/>
      <c r="S332" t="s">
        <v>0</v>
      </c>
      <c r="T332" t="s">
        <v>11</v>
      </c>
      <c r="U332" s="22">
        <f>+VLOOKUP(I332,'NCC phản hồi'!B:H,7,0)</f>
        <v>1557479</v>
      </c>
      <c r="V332" s="22">
        <f t="shared" si="5"/>
        <v>0</v>
      </c>
    </row>
    <row r="333" spans="1:22" ht="14.1" customHeight="1" outlineLevel="2" x14ac:dyDescent="0.2">
      <c r="A333" s="2" t="s">
        <v>0</v>
      </c>
      <c r="B333" t="s">
        <v>403</v>
      </c>
      <c r="C333" t="s">
        <v>2</v>
      </c>
      <c r="D333" t="s">
        <v>1067</v>
      </c>
      <c r="E333" t="s">
        <v>4</v>
      </c>
      <c r="F333" t="s">
        <v>5</v>
      </c>
      <c r="G333" t="s">
        <v>1068</v>
      </c>
      <c r="H333" t="s">
        <v>1069</v>
      </c>
      <c r="I333" s="21">
        <v>85967</v>
      </c>
      <c r="J333" s="3">
        <v>46013</v>
      </c>
      <c r="K333" s="3">
        <v>46015</v>
      </c>
      <c r="L333" s="3">
        <v>46060</v>
      </c>
      <c r="M333" t="s">
        <v>0</v>
      </c>
      <c r="N333" t="s">
        <v>0</v>
      </c>
      <c r="O333" s="4">
        <v>-433581</v>
      </c>
      <c r="P333" t="s">
        <v>8</v>
      </c>
      <c r="Q333" t="s">
        <v>9</v>
      </c>
      <c r="R333" s="3"/>
      <c r="S333" t="s">
        <v>0</v>
      </c>
      <c r="T333" t="s">
        <v>11</v>
      </c>
      <c r="U333" s="22">
        <f>+VLOOKUP(I333,'NCC phản hồi'!B:H,7,0)</f>
        <v>433581</v>
      </c>
      <c r="V333" s="22">
        <f t="shared" si="5"/>
        <v>0</v>
      </c>
    </row>
    <row r="334" spans="1:22" ht="14.1" customHeight="1" outlineLevel="2" x14ac:dyDescent="0.2">
      <c r="A334" s="2" t="s">
        <v>0</v>
      </c>
      <c r="B334" t="s">
        <v>75</v>
      </c>
      <c r="C334" t="s">
        <v>2</v>
      </c>
      <c r="D334" t="s">
        <v>1070</v>
      </c>
      <c r="E334" t="s">
        <v>4</v>
      </c>
      <c r="F334" t="s">
        <v>5</v>
      </c>
      <c r="G334" t="s">
        <v>1071</v>
      </c>
      <c r="H334" t="s">
        <v>1072</v>
      </c>
      <c r="I334" s="21">
        <v>85969</v>
      </c>
      <c r="J334" s="3">
        <v>46013</v>
      </c>
      <c r="K334" s="3">
        <v>46015</v>
      </c>
      <c r="L334" s="3">
        <v>46060</v>
      </c>
      <c r="M334" t="s">
        <v>0</v>
      </c>
      <c r="N334" t="s">
        <v>0</v>
      </c>
      <c r="O334" s="4">
        <v>-3266015</v>
      </c>
      <c r="P334" t="s">
        <v>8</v>
      </c>
      <c r="Q334" t="s">
        <v>9</v>
      </c>
      <c r="R334" s="3"/>
      <c r="S334" t="s">
        <v>0</v>
      </c>
      <c r="T334" t="s">
        <v>11</v>
      </c>
      <c r="U334" s="22">
        <f>+VLOOKUP(I334,'NCC phản hồi'!B:H,7,0)</f>
        <v>3266015</v>
      </c>
      <c r="V334" s="22">
        <f t="shared" si="5"/>
        <v>0</v>
      </c>
    </row>
    <row r="335" spans="1:22" ht="14.1" customHeight="1" outlineLevel="2" x14ac:dyDescent="0.2">
      <c r="A335" s="2" t="s">
        <v>0</v>
      </c>
      <c r="B335" t="s">
        <v>238</v>
      </c>
      <c r="C335" t="s">
        <v>2</v>
      </c>
      <c r="D335" t="s">
        <v>1073</v>
      </c>
      <c r="E335" t="s">
        <v>4</v>
      </c>
      <c r="F335" t="s">
        <v>5</v>
      </c>
      <c r="G335" t="s">
        <v>1074</v>
      </c>
      <c r="H335" t="s">
        <v>1075</v>
      </c>
      <c r="I335" s="21">
        <v>85968</v>
      </c>
      <c r="J335" s="3">
        <v>46013</v>
      </c>
      <c r="K335" s="3">
        <v>46015</v>
      </c>
      <c r="L335" s="3">
        <v>46060</v>
      </c>
      <c r="M335" t="s">
        <v>0</v>
      </c>
      <c r="N335" t="s">
        <v>0</v>
      </c>
      <c r="O335" s="4">
        <v>-1199426</v>
      </c>
      <c r="P335" t="s">
        <v>8</v>
      </c>
      <c r="Q335" t="s">
        <v>9</v>
      </c>
      <c r="R335" s="3"/>
      <c r="S335" t="s">
        <v>0</v>
      </c>
      <c r="T335" t="s">
        <v>11</v>
      </c>
      <c r="U335" s="22">
        <f>+VLOOKUP(I335,'NCC phản hồi'!B:H,7,0)</f>
        <v>1199426</v>
      </c>
      <c r="V335" s="22">
        <f t="shared" si="5"/>
        <v>0</v>
      </c>
    </row>
    <row r="336" spans="1:22" ht="14.1" customHeight="1" outlineLevel="2" x14ac:dyDescent="0.2">
      <c r="A336" s="2" t="s">
        <v>0</v>
      </c>
      <c r="B336" t="s">
        <v>48</v>
      </c>
      <c r="C336" t="s">
        <v>2</v>
      </c>
      <c r="D336" t="s">
        <v>1076</v>
      </c>
      <c r="E336" t="s">
        <v>4</v>
      </c>
      <c r="F336" t="s">
        <v>5</v>
      </c>
      <c r="G336" t="s">
        <v>1077</v>
      </c>
      <c r="H336" t="s">
        <v>1078</v>
      </c>
      <c r="I336" s="21">
        <v>85971</v>
      </c>
      <c r="J336" s="3">
        <v>46013</v>
      </c>
      <c r="K336" s="3">
        <v>46015</v>
      </c>
      <c r="L336" s="3">
        <v>46060</v>
      </c>
      <c r="M336" t="s">
        <v>0</v>
      </c>
      <c r="N336" t="s">
        <v>0</v>
      </c>
      <c r="O336" s="4">
        <v>-650372</v>
      </c>
      <c r="P336" t="s">
        <v>8</v>
      </c>
      <c r="Q336" t="s">
        <v>9</v>
      </c>
      <c r="R336" s="3"/>
      <c r="S336" t="s">
        <v>0</v>
      </c>
      <c r="T336" t="s">
        <v>11</v>
      </c>
      <c r="U336" s="22">
        <f>+VLOOKUP(I336,'NCC phản hồi'!B:H,7,0)</f>
        <v>650372</v>
      </c>
      <c r="V336" s="22">
        <f t="shared" si="5"/>
        <v>0</v>
      </c>
    </row>
    <row r="337" spans="1:22" ht="14.1" customHeight="1" outlineLevel="2" x14ac:dyDescent="0.2">
      <c r="A337" s="2" t="s">
        <v>0</v>
      </c>
      <c r="B337" t="s">
        <v>17</v>
      </c>
      <c r="C337" t="s">
        <v>2</v>
      </c>
      <c r="D337" t="s">
        <v>1079</v>
      </c>
      <c r="E337" t="s">
        <v>4</v>
      </c>
      <c r="F337" t="s">
        <v>5</v>
      </c>
      <c r="G337" t="s">
        <v>1080</v>
      </c>
      <c r="H337" t="s">
        <v>1081</v>
      </c>
      <c r="I337" s="21">
        <v>85962</v>
      </c>
      <c r="J337" s="3">
        <v>46013</v>
      </c>
      <c r="K337" s="3">
        <v>46015</v>
      </c>
      <c r="L337" s="3">
        <v>46060</v>
      </c>
      <c r="M337" t="s">
        <v>0</v>
      </c>
      <c r="N337" t="s">
        <v>0</v>
      </c>
      <c r="O337" s="4">
        <v>-3231403</v>
      </c>
      <c r="P337" t="s">
        <v>8</v>
      </c>
      <c r="Q337" t="s">
        <v>9</v>
      </c>
      <c r="R337" s="3"/>
      <c r="S337" t="s">
        <v>0</v>
      </c>
      <c r="T337" t="s">
        <v>11</v>
      </c>
      <c r="U337" s="22">
        <f>+VLOOKUP(I337,'NCC phản hồi'!B:H,7,0)</f>
        <v>3231403</v>
      </c>
      <c r="V337" s="22">
        <f t="shared" si="5"/>
        <v>0</v>
      </c>
    </row>
    <row r="338" spans="1:22" ht="14.1" customHeight="1" outlineLevel="2" x14ac:dyDescent="0.2">
      <c r="A338" s="2" t="s">
        <v>0</v>
      </c>
      <c r="B338" t="s">
        <v>48</v>
      </c>
      <c r="C338" t="s">
        <v>2</v>
      </c>
      <c r="D338" t="s">
        <v>1082</v>
      </c>
      <c r="E338" t="s">
        <v>4</v>
      </c>
      <c r="F338" t="s">
        <v>5</v>
      </c>
      <c r="G338" t="s">
        <v>1083</v>
      </c>
      <c r="H338" t="s">
        <v>1084</v>
      </c>
      <c r="I338" s="21">
        <v>85972</v>
      </c>
      <c r="J338" s="3">
        <v>46013</v>
      </c>
      <c r="K338" s="3">
        <v>46015</v>
      </c>
      <c r="L338" s="3">
        <v>46060</v>
      </c>
      <c r="M338" t="s">
        <v>0</v>
      </c>
      <c r="N338" t="s">
        <v>0</v>
      </c>
      <c r="O338" s="4">
        <v>-216791</v>
      </c>
      <c r="P338" t="s">
        <v>8</v>
      </c>
      <c r="Q338" t="s">
        <v>9</v>
      </c>
      <c r="R338" s="3"/>
      <c r="S338" t="s">
        <v>0</v>
      </c>
      <c r="T338" t="s">
        <v>11</v>
      </c>
      <c r="U338" s="22">
        <f>+VLOOKUP(I338,'NCC phản hồi'!B:H,7,0)</f>
        <v>216791</v>
      </c>
      <c r="V338" s="22">
        <f t="shared" si="5"/>
        <v>0</v>
      </c>
    </row>
    <row r="339" spans="1:22" ht="14.1" customHeight="1" outlineLevel="2" x14ac:dyDescent="0.2">
      <c r="A339" s="2" t="s">
        <v>0</v>
      </c>
      <c r="B339" t="s">
        <v>83</v>
      </c>
      <c r="C339" t="s">
        <v>2</v>
      </c>
      <c r="D339" t="s">
        <v>1085</v>
      </c>
      <c r="E339" t="s">
        <v>4</v>
      </c>
      <c r="F339" t="s">
        <v>5</v>
      </c>
      <c r="G339" t="s">
        <v>1086</v>
      </c>
      <c r="H339" t="s">
        <v>1087</v>
      </c>
      <c r="I339" s="21">
        <v>85977</v>
      </c>
      <c r="J339" s="3">
        <v>46013</v>
      </c>
      <c r="K339" s="3">
        <v>46015</v>
      </c>
      <c r="L339" s="3">
        <v>46060</v>
      </c>
      <c r="M339" t="s">
        <v>0</v>
      </c>
      <c r="N339" t="s">
        <v>0</v>
      </c>
      <c r="O339" s="4">
        <v>-433581</v>
      </c>
      <c r="P339" t="s">
        <v>8</v>
      </c>
      <c r="Q339" t="s">
        <v>9</v>
      </c>
      <c r="R339" s="3"/>
      <c r="S339" t="s">
        <v>0</v>
      </c>
      <c r="T339" t="s">
        <v>11</v>
      </c>
      <c r="U339" s="22">
        <f>+VLOOKUP(I339,'NCC phản hồi'!B:H,7,0)</f>
        <v>433581</v>
      </c>
      <c r="V339" s="22">
        <f t="shared" si="5"/>
        <v>0</v>
      </c>
    </row>
    <row r="340" spans="1:22" ht="14.1" customHeight="1" outlineLevel="2" x14ac:dyDescent="0.2">
      <c r="A340" s="2" t="s">
        <v>0</v>
      </c>
      <c r="B340" t="s">
        <v>36</v>
      </c>
      <c r="C340" t="s">
        <v>2</v>
      </c>
      <c r="D340" t="s">
        <v>1088</v>
      </c>
      <c r="E340" t="s">
        <v>4</v>
      </c>
      <c r="F340" t="s">
        <v>5</v>
      </c>
      <c r="G340" t="s">
        <v>1089</v>
      </c>
      <c r="H340" t="s">
        <v>1090</v>
      </c>
      <c r="I340" s="21">
        <v>85964</v>
      </c>
      <c r="J340" s="3">
        <v>46013</v>
      </c>
      <c r="K340" s="3">
        <v>46015</v>
      </c>
      <c r="L340" s="3">
        <v>46060</v>
      </c>
      <c r="M340" t="s">
        <v>0</v>
      </c>
      <c r="N340" t="s">
        <v>0</v>
      </c>
      <c r="O340" s="4">
        <v>-4430570</v>
      </c>
      <c r="P340" t="s">
        <v>8</v>
      </c>
      <c r="Q340" t="s">
        <v>9</v>
      </c>
      <c r="R340" s="3"/>
      <c r="S340" t="s">
        <v>0</v>
      </c>
      <c r="T340" t="s">
        <v>11</v>
      </c>
      <c r="U340" s="22">
        <f>+VLOOKUP(I340,'NCC phản hồi'!B:H,7,0)</f>
        <v>4430570</v>
      </c>
      <c r="V340" s="22">
        <f t="shared" si="5"/>
        <v>0</v>
      </c>
    </row>
    <row r="341" spans="1:22" ht="14.1" customHeight="1" outlineLevel="2" x14ac:dyDescent="0.2">
      <c r="A341" s="2" t="s">
        <v>0</v>
      </c>
      <c r="B341" t="s">
        <v>1</v>
      </c>
      <c r="C341" t="s">
        <v>2</v>
      </c>
      <c r="D341" t="s">
        <v>1091</v>
      </c>
      <c r="E341" t="s">
        <v>4</v>
      </c>
      <c r="F341" t="s">
        <v>5</v>
      </c>
      <c r="G341" t="s">
        <v>1092</v>
      </c>
      <c r="H341" t="s">
        <v>1093</v>
      </c>
      <c r="I341" s="21">
        <v>85959</v>
      </c>
      <c r="J341" s="3">
        <v>46013</v>
      </c>
      <c r="K341" s="3">
        <v>46015</v>
      </c>
      <c r="L341" s="3">
        <v>46060</v>
      </c>
      <c r="M341" t="s">
        <v>0</v>
      </c>
      <c r="N341" t="s">
        <v>0</v>
      </c>
      <c r="O341" s="4">
        <v>-2975227</v>
      </c>
      <c r="P341" t="s">
        <v>8</v>
      </c>
      <c r="Q341" t="s">
        <v>9</v>
      </c>
      <c r="R341" s="3"/>
      <c r="S341" t="s">
        <v>0</v>
      </c>
      <c r="T341" t="s">
        <v>11</v>
      </c>
      <c r="U341" s="22">
        <f>+VLOOKUP(I341,'NCC phản hồi'!B:H,7,0)</f>
        <v>2975227</v>
      </c>
      <c r="V341" s="22">
        <f t="shared" si="5"/>
        <v>0</v>
      </c>
    </row>
    <row r="342" spans="1:22" ht="14.1" customHeight="1" outlineLevel="2" x14ac:dyDescent="0.2">
      <c r="A342" s="2" t="s">
        <v>0</v>
      </c>
      <c r="B342" t="s">
        <v>83</v>
      </c>
      <c r="C342" t="s">
        <v>2</v>
      </c>
      <c r="D342" t="s">
        <v>1094</v>
      </c>
      <c r="E342" t="s">
        <v>4</v>
      </c>
      <c r="F342" t="s">
        <v>5</v>
      </c>
      <c r="G342" t="s">
        <v>1095</v>
      </c>
      <c r="H342" t="s">
        <v>1096</v>
      </c>
      <c r="I342" s="21">
        <v>85976</v>
      </c>
      <c r="J342" s="3">
        <v>46013</v>
      </c>
      <c r="K342" s="3">
        <v>46015</v>
      </c>
      <c r="L342" s="3">
        <v>46060</v>
      </c>
      <c r="M342" t="s">
        <v>0</v>
      </c>
      <c r="N342" t="s">
        <v>0</v>
      </c>
      <c r="O342" s="4">
        <v>-1199426</v>
      </c>
      <c r="P342" t="s">
        <v>8</v>
      </c>
      <c r="Q342" t="s">
        <v>9</v>
      </c>
      <c r="R342" s="3"/>
      <c r="S342" t="s">
        <v>0</v>
      </c>
      <c r="T342" t="s">
        <v>11</v>
      </c>
      <c r="U342" s="22">
        <f>+VLOOKUP(I342,'NCC phản hồi'!B:H,7,0)</f>
        <v>1199426</v>
      </c>
      <c r="V342" s="22">
        <f t="shared" si="5"/>
        <v>0</v>
      </c>
    </row>
    <row r="343" spans="1:22" ht="14.1" customHeight="1" outlineLevel="2" x14ac:dyDescent="0.2">
      <c r="A343" s="2" t="s">
        <v>0</v>
      </c>
      <c r="B343" t="s">
        <v>63</v>
      </c>
      <c r="C343" t="s">
        <v>2</v>
      </c>
      <c r="D343" t="s">
        <v>1097</v>
      </c>
      <c r="E343" t="s">
        <v>4</v>
      </c>
      <c r="F343" t="s">
        <v>5</v>
      </c>
      <c r="G343" t="s">
        <v>1098</v>
      </c>
      <c r="H343" t="s">
        <v>1099</v>
      </c>
      <c r="I343" s="21">
        <v>85965</v>
      </c>
      <c r="J343" s="3">
        <v>46013</v>
      </c>
      <c r="K343" s="3">
        <v>46015</v>
      </c>
      <c r="L343" s="3">
        <v>46060</v>
      </c>
      <c r="M343" t="s">
        <v>0</v>
      </c>
      <c r="N343" t="s">
        <v>0</v>
      </c>
      <c r="O343" s="4">
        <v>-7038176</v>
      </c>
      <c r="P343" t="s">
        <v>8</v>
      </c>
      <c r="Q343" t="s">
        <v>9</v>
      </c>
      <c r="R343" s="3"/>
      <c r="S343" t="s">
        <v>0</v>
      </c>
      <c r="T343" t="s">
        <v>11</v>
      </c>
      <c r="U343" s="22">
        <f>+VLOOKUP(I343,'NCC phản hồi'!B:H,7,0)</f>
        <v>7038176</v>
      </c>
      <c r="V343" s="22">
        <f t="shared" si="5"/>
        <v>0</v>
      </c>
    </row>
    <row r="344" spans="1:22" ht="14.1" customHeight="1" outlineLevel="2" x14ac:dyDescent="0.2">
      <c r="A344" s="2" t="s">
        <v>0</v>
      </c>
      <c r="B344" t="s">
        <v>403</v>
      </c>
      <c r="C344" t="s">
        <v>2</v>
      </c>
      <c r="D344" t="s">
        <v>1100</v>
      </c>
      <c r="E344" t="s">
        <v>4</v>
      </c>
      <c r="F344" t="s">
        <v>5</v>
      </c>
      <c r="G344" t="s">
        <v>1101</v>
      </c>
      <c r="H344" t="s">
        <v>1102</v>
      </c>
      <c r="I344" s="21">
        <v>85966</v>
      </c>
      <c r="J344" s="3">
        <v>46013</v>
      </c>
      <c r="K344" s="3">
        <v>46015</v>
      </c>
      <c r="L344" s="3">
        <v>46060</v>
      </c>
      <c r="M344" t="s">
        <v>0</v>
      </c>
      <c r="N344" t="s">
        <v>0</v>
      </c>
      <c r="O344" s="4">
        <v>-433581</v>
      </c>
      <c r="P344" t="s">
        <v>8</v>
      </c>
      <c r="Q344" t="s">
        <v>9</v>
      </c>
      <c r="R344" s="3"/>
      <c r="S344" t="s">
        <v>0</v>
      </c>
      <c r="T344" t="s">
        <v>11</v>
      </c>
      <c r="U344" s="22">
        <f>+VLOOKUP(I344,'NCC phản hồi'!B:H,7,0)</f>
        <v>433581</v>
      </c>
      <c r="V344" s="22">
        <f t="shared" si="5"/>
        <v>0</v>
      </c>
    </row>
    <row r="345" spans="1:22" ht="14.1" customHeight="1" outlineLevel="2" x14ac:dyDescent="0.2">
      <c r="A345" s="2" t="s">
        <v>0</v>
      </c>
      <c r="B345" t="s">
        <v>87</v>
      </c>
      <c r="C345" t="s">
        <v>2</v>
      </c>
      <c r="D345" t="s">
        <v>1103</v>
      </c>
      <c r="E345" t="s">
        <v>4</v>
      </c>
      <c r="F345" t="s">
        <v>5</v>
      </c>
      <c r="G345" t="s">
        <v>1104</v>
      </c>
      <c r="H345" t="s">
        <v>1105</v>
      </c>
      <c r="I345" s="21">
        <v>85973</v>
      </c>
      <c r="J345" s="3">
        <v>46013</v>
      </c>
      <c r="K345" s="3">
        <v>46015</v>
      </c>
      <c r="L345" s="3">
        <v>46060</v>
      </c>
      <c r="M345" t="s">
        <v>0</v>
      </c>
      <c r="N345" t="s">
        <v>0</v>
      </c>
      <c r="O345" s="4">
        <v>-1083953</v>
      </c>
      <c r="P345" t="s">
        <v>8</v>
      </c>
      <c r="Q345" t="s">
        <v>9</v>
      </c>
      <c r="R345" s="3"/>
      <c r="S345" t="s">
        <v>0</v>
      </c>
      <c r="T345" t="s">
        <v>11</v>
      </c>
      <c r="U345" s="22">
        <f>+VLOOKUP(I345,'NCC phản hồi'!B:H,7,0)</f>
        <v>1083953</v>
      </c>
      <c r="V345" s="22">
        <f t="shared" si="5"/>
        <v>0</v>
      </c>
    </row>
    <row r="346" spans="1:22" ht="14.1" customHeight="1" outlineLevel="2" x14ac:dyDescent="0.2">
      <c r="A346" s="2" t="s">
        <v>0</v>
      </c>
      <c r="B346" t="s">
        <v>40</v>
      </c>
      <c r="C346" t="s">
        <v>2</v>
      </c>
      <c r="D346" t="s">
        <v>1106</v>
      </c>
      <c r="E346" t="s">
        <v>4</v>
      </c>
      <c r="F346" t="s">
        <v>5</v>
      </c>
      <c r="G346" t="s">
        <v>1107</v>
      </c>
      <c r="H346" t="s">
        <v>1108</v>
      </c>
      <c r="I346" s="21">
        <v>85963</v>
      </c>
      <c r="J346" s="3">
        <v>46013</v>
      </c>
      <c r="K346" s="3">
        <v>46016</v>
      </c>
      <c r="L346" s="3">
        <v>46061</v>
      </c>
      <c r="M346" t="s">
        <v>0</v>
      </c>
      <c r="N346" t="s">
        <v>0</v>
      </c>
      <c r="O346" s="4">
        <v>-3976916</v>
      </c>
      <c r="P346" t="s">
        <v>8</v>
      </c>
      <c r="Q346" t="s">
        <v>9</v>
      </c>
      <c r="R346" s="3"/>
      <c r="S346" t="s">
        <v>0</v>
      </c>
      <c r="T346" t="s">
        <v>11</v>
      </c>
      <c r="U346" s="22">
        <f>+VLOOKUP(I346,'NCC phản hồi'!B:H,7,0)</f>
        <v>3976916</v>
      </c>
      <c r="V346" s="22">
        <f t="shared" si="5"/>
        <v>0</v>
      </c>
    </row>
    <row r="347" spans="1:22" ht="14.1" customHeight="1" outlineLevel="2" x14ac:dyDescent="0.2">
      <c r="A347" s="2" t="s">
        <v>0</v>
      </c>
      <c r="B347" t="s">
        <v>95</v>
      </c>
      <c r="C347" t="s">
        <v>2</v>
      </c>
      <c r="D347" t="s">
        <v>1109</v>
      </c>
      <c r="E347" t="s">
        <v>4</v>
      </c>
      <c r="F347" t="s">
        <v>5</v>
      </c>
      <c r="G347" t="s">
        <v>1110</v>
      </c>
      <c r="H347" t="s">
        <v>1111</v>
      </c>
      <c r="I347" s="21">
        <v>85974</v>
      </c>
      <c r="J347" s="3">
        <v>46013</v>
      </c>
      <c r="K347" s="3">
        <v>46016</v>
      </c>
      <c r="L347" s="3">
        <v>46061</v>
      </c>
      <c r="M347" t="s">
        <v>0</v>
      </c>
      <c r="N347" t="s">
        <v>0</v>
      </c>
      <c r="O347" s="4">
        <v>-1199426</v>
      </c>
      <c r="P347" t="s">
        <v>8</v>
      </c>
      <c r="Q347" t="s">
        <v>9</v>
      </c>
      <c r="R347" s="3"/>
      <c r="S347" t="s">
        <v>0</v>
      </c>
      <c r="T347" t="s">
        <v>11</v>
      </c>
      <c r="U347" s="22">
        <f>+VLOOKUP(I347,'NCC phản hồi'!B:H,7,0)</f>
        <v>1199426</v>
      </c>
      <c r="V347" s="22">
        <f t="shared" si="5"/>
        <v>0</v>
      </c>
    </row>
    <row r="348" spans="1:22" ht="14.1" customHeight="1" outlineLevel="2" x14ac:dyDescent="0.2">
      <c r="A348" s="2" t="s">
        <v>0</v>
      </c>
      <c r="B348" t="s">
        <v>99</v>
      </c>
      <c r="C348" t="s">
        <v>2</v>
      </c>
      <c r="D348" t="s">
        <v>1112</v>
      </c>
      <c r="E348" t="s">
        <v>4</v>
      </c>
      <c r="F348" t="s">
        <v>5</v>
      </c>
      <c r="G348" t="s">
        <v>1113</v>
      </c>
      <c r="H348" t="s">
        <v>1114</v>
      </c>
      <c r="I348" s="21">
        <v>85960</v>
      </c>
      <c r="J348" s="3">
        <v>46013</v>
      </c>
      <c r="K348" s="3">
        <v>46017</v>
      </c>
      <c r="L348" s="3">
        <v>46062</v>
      </c>
      <c r="M348" t="s">
        <v>0</v>
      </c>
      <c r="N348" t="s">
        <v>0</v>
      </c>
      <c r="O348" s="4">
        <v>-4133581</v>
      </c>
      <c r="P348" t="s">
        <v>8</v>
      </c>
      <c r="Q348" t="s">
        <v>9</v>
      </c>
      <c r="R348" s="3"/>
      <c r="S348" t="s">
        <v>0</v>
      </c>
      <c r="T348" t="s">
        <v>11</v>
      </c>
      <c r="U348" s="22">
        <f>+VLOOKUP(I348,'NCC phản hồi'!B:H,7,0)</f>
        <v>4133581</v>
      </c>
      <c r="V348" s="22">
        <f t="shared" si="5"/>
        <v>0</v>
      </c>
    </row>
    <row r="349" spans="1:22" ht="14.1" customHeight="1" outlineLevel="2" x14ac:dyDescent="0.2">
      <c r="A349" s="2" t="s">
        <v>0</v>
      </c>
      <c r="B349" t="s">
        <v>160</v>
      </c>
      <c r="C349" t="s">
        <v>2</v>
      </c>
      <c r="D349" t="s">
        <v>1115</v>
      </c>
      <c r="E349" t="s">
        <v>4</v>
      </c>
      <c r="F349" t="s">
        <v>5</v>
      </c>
      <c r="G349" t="s">
        <v>1116</v>
      </c>
      <c r="H349" t="s">
        <v>1117</v>
      </c>
      <c r="I349" s="21">
        <v>85931</v>
      </c>
      <c r="J349" s="3">
        <v>46013</v>
      </c>
      <c r="K349" s="3">
        <v>46014</v>
      </c>
      <c r="L349" s="3">
        <v>46059</v>
      </c>
      <c r="M349" t="s">
        <v>0</v>
      </c>
      <c r="N349" t="s">
        <v>0</v>
      </c>
      <c r="O349" s="4">
        <v>-1259399</v>
      </c>
      <c r="P349" t="s">
        <v>8</v>
      </c>
      <c r="Q349" t="s">
        <v>9</v>
      </c>
      <c r="R349" s="3"/>
      <c r="S349" t="s">
        <v>0</v>
      </c>
      <c r="T349" t="s">
        <v>11</v>
      </c>
      <c r="U349" s="22">
        <f>+VLOOKUP(I349,'NCC phản hồi'!B:H,7,0)</f>
        <v>1259399</v>
      </c>
      <c r="V349" s="22">
        <f t="shared" si="5"/>
        <v>0</v>
      </c>
    </row>
    <row r="350" spans="1:22" ht="14.1" customHeight="1" outlineLevel="2" x14ac:dyDescent="0.2">
      <c r="A350" s="2" t="s">
        <v>0</v>
      </c>
      <c r="B350" t="s">
        <v>110</v>
      </c>
      <c r="C350" t="s">
        <v>2</v>
      </c>
      <c r="D350" t="s">
        <v>1118</v>
      </c>
      <c r="E350" t="s">
        <v>4</v>
      </c>
      <c r="F350" t="s">
        <v>5</v>
      </c>
      <c r="G350" t="s">
        <v>1119</v>
      </c>
      <c r="H350" t="s">
        <v>1120</v>
      </c>
      <c r="I350" s="21">
        <v>86143</v>
      </c>
      <c r="J350" s="3">
        <v>46015</v>
      </c>
      <c r="K350" s="3">
        <v>46015</v>
      </c>
      <c r="L350" s="3">
        <v>46060</v>
      </c>
      <c r="M350" t="s">
        <v>0</v>
      </c>
      <c r="N350" t="s">
        <v>0</v>
      </c>
      <c r="O350" s="4">
        <v>-2495421</v>
      </c>
      <c r="P350" t="s">
        <v>8</v>
      </c>
      <c r="Q350" t="s">
        <v>9</v>
      </c>
      <c r="R350" s="3"/>
      <c r="S350" t="s">
        <v>0</v>
      </c>
      <c r="T350" t="s">
        <v>11</v>
      </c>
      <c r="U350" s="22">
        <f>+VLOOKUP(I350,'NCC phản hồi'!B:H,7,0)</f>
        <v>2495421</v>
      </c>
      <c r="V350" s="22">
        <f t="shared" si="5"/>
        <v>0</v>
      </c>
    </row>
    <row r="351" spans="1:22" ht="14.1" customHeight="1" outlineLevel="2" x14ac:dyDescent="0.2">
      <c r="A351" s="2" t="s">
        <v>0</v>
      </c>
      <c r="B351" t="s">
        <v>307</v>
      </c>
      <c r="C351" t="s">
        <v>2</v>
      </c>
      <c r="D351" t="s">
        <v>1121</v>
      </c>
      <c r="E351" t="s">
        <v>4</v>
      </c>
      <c r="F351" t="s">
        <v>5</v>
      </c>
      <c r="G351" t="s">
        <v>1122</v>
      </c>
      <c r="H351" t="s">
        <v>1123</v>
      </c>
      <c r="I351" s="21">
        <v>86165</v>
      </c>
      <c r="J351" s="3">
        <v>46015</v>
      </c>
      <c r="K351" s="3">
        <v>46016</v>
      </c>
      <c r="L351" s="3">
        <v>46061</v>
      </c>
      <c r="M351" t="s">
        <v>0</v>
      </c>
      <c r="N351" t="s">
        <v>0</v>
      </c>
      <c r="O351" s="4">
        <v>-5048287</v>
      </c>
      <c r="P351" t="s">
        <v>8</v>
      </c>
      <c r="Q351" t="s">
        <v>9</v>
      </c>
      <c r="R351" s="3"/>
      <c r="S351" t="s">
        <v>0</v>
      </c>
      <c r="T351" t="s">
        <v>11</v>
      </c>
      <c r="U351" s="22">
        <f>+VLOOKUP(I351,'NCC phản hồi'!B:H,7,0)</f>
        <v>5048287</v>
      </c>
      <c r="V351" s="22">
        <f t="shared" si="5"/>
        <v>0</v>
      </c>
    </row>
    <row r="352" spans="1:22" ht="14.1" customHeight="1" outlineLevel="2" x14ac:dyDescent="0.2">
      <c r="A352" s="2" t="s">
        <v>0</v>
      </c>
      <c r="B352" t="s">
        <v>122</v>
      </c>
      <c r="C352" t="s">
        <v>2</v>
      </c>
      <c r="D352" t="s">
        <v>1124</v>
      </c>
      <c r="E352" t="s">
        <v>4</v>
      </c>
      <c r="F352" t="s">
        <v>5</v>
      </c>
      <c r="G352" t="s">
        <v>1125</v>
      </c>
      <c r="H352" t="s">
        <v>1126</v>
      </c>
      <c r="I352" s="21">
        <v>86166</v>
      </c>
      <c r="J352" s="3">
        <v>46015</v>
      </c>
      <c r="K352" s="3">
        <v>46016</v>
      </c>
      <c r="L352" s="3">
        <v>46061</v>
      </c>
      <c r="M352" t="s">
        <v>0</v>
      </c>
      <c r="N352" t="s">
        <v>0</v>
      </c>
      <c r="O352" s="4">
        <v>-3955964</v>
      </c>
      <c r="P352" t="s">
        <v>8</v>
      </c>
      <c r="Q352" t="s">
        <v>9</v>
      </c>
      <c r="R352" s="3"/>
      <c r="S352" t="s">
        <v>0</v>
      </c>
      <c r="T352" t="s">
        <v>11</v>
      </c>
      <c r="U352" s="22">
        <f>+VLOOKUP(I352,'NCC phản hồi'!B:H,7,0)</f>
        <v>3955964</v>
      </c>
      <c r="V352" s="22">
        <f t="shared" si="5"/>
        <v>0</v>
      </c>
    </row>
    <row r="353" spans="1:22" ht="14.1" customHeight="1" outlineLevel="2" x14ac:dyDescent="0.2">
      <c r="A353" s="2" t="s">
        <v>0</v>
      </c>
      <c r="B353" t="s">
        <v>21</v>
      </c>
      <c r="C353" t="s">
        <v>2</v>
      </c>
      <c r="D353" t="s">
        <v>1127</v>
      </c>
      <c r="E353" t="s">
        <v>4</v>
      </c>
      <c r="F353" t="s">
        <v>5</v>
      </c>
      <c r="G353" t="s">
        <v>1128</v>
      </c>
      <c r="H353" t="s">
        <v>1129</v>
      </c>
      <c r="I353" s="21">
        <v>86179</v>
      </c>
      <c r="J353" s="3">
        <v>46015</v>
      </c>
      <c r="K353" s="3">
        <v>46016</v>
      </c>
      <c r="L353" s="3">
        <v>46061</v>
      </c>
      <c r="M353" t="s">
        <v>0</v>
      </c>
      <c r="N353" t="s">
        <v>0</v>
      </c>
      <c r="O353" s="4">
        <v>-10294468</v>
      </c>
      <c r="P353" t="s">
        <v>8</v>
      </c>
      <c r="Q353" t="s">
        <v>9</v>
      </c>
      <c r="R353" s="3"/>
      <c r="S353" t="s">
        <v>0</v>
      </c>
      <c r="T353" t="s">
        <v>11</v>
      </c>
      <c r="U353" s="22">
        <f>+VLOOKUP(I353,'NCC phản hồi'!B:H,7,0)</f>
        <v>10294468</v>
      </c>
      <c r="V353" s="22">
        <f t="shared" si="5"/>
        <v>0</v>
      </c>
    </row>
    <row r="354" spans="1:22" ht="14.1" customHeight="1" outlineLevel="2" x14ac:dyDescent="0.2">
      <c r="A354" s="2" t="s">
        <v>0</v>
      </c>
      <c r="B354" t="s">
        <v>268</v>
      </c>
      <c r="C354" t="s">
        <v>2</v>
      </c>
      <c r="D354" t="s">
        <v>1130</v>
      </c>
      <c r="E354" t="s">
        <v>4</v>
      </c>
      <c r="F354" t="s">
        <v>5</v>
      </c>
      <c r="G354" t="s">
        <v>1131</v>
      </c>
      <c r="H354" t="s">
        <v>1132</v>
      </c>
      <c r="I354" s="21">
        <v>86162</v>
      </c>
      <c r="J354" s="3">
        <v>46015</v>
      </c>
      <c r="K354" s="3">
        <v>46016</v>
      </c>
      <c r="L354" s="3">
        <v>46061</v>
      </c>
      <c r="M354" t="s">
        <v>0</v>
      </c>
      <c r="N354" t="s">
        <v>0</v>
      </c>
      <c r="O354" s="4">
        <v>-3525266</v>
      </c>
      <c r="P354" t="s">
        <v>8</v>
      </c>
      <c r="Q354" t="s">
        <v>9</v>
      </c>
      <c r="R354" s="3"/>
      <c r="S354" t="s">
        <v>0</v>
      </c>
      <c r="T354" t="s">
        <v>11</v>
      </c>
      <c r="U354" s="22">
        <f>+VLOOKUP(I354,'NCC phản hồi'!B:H,7,0)</f>
        <v>3525266</v>
      </c>
      <c r="V354" s="22">
        <f t="shared" si="5"/>
        <v>0</v>
      </c>
    </row>
    <row r="355" spans="1:22" ht="14.1" customHeight="1" outlineLevel="2" x14ac:dyDescent="0.2">
      <c r="A355" s="2" t="s">
        <v>0</v>
      </c>
      <c r="B355" t="s">
        <v>21</v>
      </c>
      <c r="C355" t="s">
        <v>2</v>
      </c>
      <c r="D355" t="s">
        <v>1133</v>
      </c>
      <c r="E355" t="s">
        <v>4</v>
      </c>
      <c r="F355" t="s">
        <v>0</v>
      </c>
      <c r="G355" t="s">
        <v>0</v>
      </c>
      <c r="H355" t="s">
        <v>1134</v>
      </c>
      <c r="I355" s="21">
        <v>32464</v>
      </c>
      <c r="J355" s="3">
        <v>46015</v>
      </c>
      <c r="K355" s="3">
        <v>46015</v>
      </c>
      <c r="L355" s="3">
        <v>46015</v>
      </c>
      <c r="M355" t="s">
        <v>0</v>
      </c>
      <c r="N355" t="s">
        <v>0</v>
      </c>
      <c r="O355" s="4">
        <v>579416</v>
      </c>
      <c r="P355" t="s">
        <v>967</v>
      </c>
      <c r="Q355" t="s">
        <v>968</v>
      </c>
      <c r="R355" s="3">
        <v>46027</v>
      </c>
      <c r="S355" t="s">
        <v>16</v>
      </c>
      <c r="T355" t="s">
        <v>11</v>
      </c>
      <c r="U355" s="22">
        <f>+VLOOKUP(I355,'NCC phản hồi'!B:H,7,0)</f>
        <v>-579416</v>
      </c>
      <c r="V355" s="22">
        <f t="shared" si="5"/>
        <v>0</v>
      </c>
    </row>
    <row r="356" spans="1:22" ht="14.1" customHeight="1" outlineLevel="2" x14ac:dyDescent="0.2">
      <c r="A356" s="2" t="s">
        <v>0</v>
      </c>
      <c r="B356" t="s">
        <v>145</v>
      </c>
      <c r="C356" t="s">
        <v>2</v>
      </c>
      <c r="D356" t="s">
        <v>1135</v>
      </c>
      <c r="E356" t="s">
        <v>4</v>
      </c>
      <c r="F356" t="s">
        <v>5</v>
      </c>
      <c r="G356" t="s">
        <v>1136</v>
      </c>
      <c r="H356" t="s">
        <v>1137</v>
      </c>
      <c r="I356" s="21">
        <v>86167</v>
      </c>
      <c r="J356" s="3">
        <v>46015</v>
      </c>
      <c r="K356" s="3">
        <v>46017</v>
      </c>
      <c r="L356" s="3">
        <v>46062</v>
      </c>
      <c r="M356" t="s">
        <v>0</v>
      </c>
      <c r="N356" t="s">
        <v>0</v>
      </c>
      <c r="O356" s="4">
        <v>-2607606</v>
      </c>
      <c r="P356" t="s">
        <v>8</v>
      </c>
      <c r="Q356" t="s">
        <v>9</v>
      </c>
      <c r="R356" s="3"/>
      <c r="S356" t="s">
        <v>0</v>
      </c>
      <c r="T356" t="s">
        <v>11</v>
      </c>
      <c r="U356" s="22">
        <f>+VLOOKUP(I356,'NCC phản hồi'!B:H,7,0)</f>
        <v>2607606</v>
      </c>
      <c r="V356" s="22">
        <f t="shared" si="5"/>
        <v>0</v>
      </c>
    </row>
    <row r="357" spans="1:22" ht="14.1" customHeight="1" outlineLevel="2" x14ac:dyDescent="0.2">
      <c r="A357" s="2" t="s">
        <v>0</v>
      </c>
      <c r="B357" t="s">
        <v>91</v>
      </c>
      <c r="C357" t="s">
        <v>2</v>
      </c>
      <c r="D357" t="s">
        <v>1138</v>
      </c>
      <c r="E357" t="s">
        <v>4</v>
      </c>
      <c r="F357" t="s">
        <v>5</v>
      </c>
      <c r="G357" t="s">
        <v>1139</v>
      </c>
      <c r="H357" t="s">
        <v>1140</v>
      </c>
      <c r="I357" s="21">
        <v>86164</v>
      </c>
      <c r="J357" s="3">
        <v>46015</v>
      </c>
      <c r="K357" s="3">
        <v>46017</v>
      </c>
      <c r="L357" s="3">
        <v>46062</v>
      </c>
      <c r="M357" t="s">
        <v>0</v>
      </c>
      <c r="N357" t="s">
        <v>0</v>
      </c>
      <c r="O357" s="4">
        <v>-2280728</v>
      </c>
      <c r="P357" t="s">
        <v>8</v>
      </c>
      <c r="Q357" t="s">
        <v>9</v>
      </c>
      <c r="R357" s="3"/>
      <c r="S357" t="s">
        <v>0</v>
      </c>
      <c r="T357" t="s">
        <v>11</v>
      </c>
      <c r="U357" s="22">
        <f>+VLOOKUP(I357,'NCC phản hồi'!B:H,7,0)</f>
        <v>2280728</v>
      </c>
      <c r="V357" s="22">
        <f t="shared" si="5"/>
        <v>0</v>
      </c>
    </row>
    <row r="358" spans="1:22" ht="14.1" customHeight="1" outlineLevel="2" x14ac:dyDescent="0.2">
      <c r="A358" s="2" t="s">
        <v>0</v>
      </c>
      <c r="B358" t="s">
        <v>55</v>
      </c>
      <c r="C358" t="s">
        <v>2</v>
      </c>
      <c r="D358" t="s">
        <v>1141</v>
      </c>
      <c r="E358" t="s">
        <v>4</v>
      </c>
      <c r="F358" t="s">
        <v>5</v>
      </c>
      <c r="G358" t="s">
        <v>1142</v>
      </c>
      <c r="H358" t="s">
        <v>1143</v>
      </c>
      <c r="I358" s="21">
        <v>86163</v>
      </c>
      <c r="J358" s="3">
        <v>46015</v>
      </c>
      <c r="K358" s="3">
        <v>46017</v>
      </c>
      <c r="L358" s="3">
        <v>46062</v>
      </c>
      <c r="M358" t="s">
        <v>0</v>
      </c>
      <c r="N358" t="s">
        <v>0</v>
      </c>
      <c r="O358" s="4">
        <v>-2795774</v>
      </c>
      <c r="P358" t="s">
        <v>8</v>
      </c>
      <c r="Q358" t="s">
        <v>9</v>
      </c>
      <c r="R358" s="3"/>
      <c r="S358" t="s">
        <v>0</v>
      </c>
      <c r="T358" t="s">
        <v>11</v>
      </c>
      <c r="U358" s="22">
        <f>+VLOOKUP(I358,'NCC phản hồi'!B:H,7,0)</f>
        <v>2795774</v>
      </c>
      <c r="V358" s="22">
        <f t="shared" si="5"/>
        <v>0</v>
      </c>
    </row>
    <row r="359" spans="1:22" ht="14.1" customHeight="1" outlineLevel="2" x14ac:dyDescent="0.2">
      <c r="A359" s="2" t="s">
        <v>0</v>
      </c>
      <c r="B359" t="s">
        <v>141</v>
      </c>
      <c r="C359" t="s">
        <v>2</v>
      </c>
      <c r="D359" t="s">
        <v>1144</v>
      </c>
      <c r="E359" t="s">
        <v>4</v>
      </c>
      <c r="F359" t="s">
        <v>5</v>
      </c>
      <c r="G359" t="s">
        <v>1145</v>
      </c>
      <c r="H359" t="s">
        <v>1146</v>
      </c>
      <c r="I359" s="21">
        <v>86168</v>
      </c>
      <c r="J359" s="3">
        <v>46015</v>
      </c>
      <c r="K359" s="3">
        <v>46016</v>
      </c>
      <c r="L359" s="3">
        <v>46061</v>
      </c>
      <c r="M359" t="s">
        <v>0</v>
      </c>
      <c r="N359" t="s">
        <v>0</v>
      </c>
      <c r="O359" s="4">
        <v>-5226055</v>
      </c>
      <c r="P359" t="s">
        <v>8</v>
      </c>
      <c r="Q359" t="s">
        <v>9</v>
      </c>
      <c r="R359" s="3"/>
      <c r="S359" t="s">
        <v>0</v>
      </c>
      <c r="T359" t="s">
        <v>11</v>
      </c>
      <c r="U359" s="22">
        <f>+VLOOKUP(I359,'NCC phản hồi'!B:H,7,0)</f>
        <v>5226055</v>
      </c>
      <c r="V359" s="22">
        <f t="shared" si="5"/>
        <v>0</v>
      </c>
    </row>
    <row r="360" spans="1:22" ht="14.1" customHeight="1" outlineLevel="2" x14ac:dyDescent="0.2">
      <c r="A360" s="2" t="s">
        <v>0</v>
      </c>
      <c r="B360" t="s">
        <v>213</v>
      </c>
      <c r="C360" t="s">
        <v>2</v>
      </c>
      <c r="D360" t="s">
        <v>1147</v>
      </c>
      <c r="E360" t="s">
        <v>4</v>
      </c>
      <c r="F360" t="s">
        <v>5</v>
      </c>
      <c r="G360" t="s">
        <v>1148</v>
      </c>
      <c r="H360" t="s">
        <v>1149</v>
      </c>
      <c r="I360" s="21">
        <v>86161</v>
      </c>
      <c r="J360" s="3">
        <v>46015</v>
      </c>
      <c r="K360" s="3">
        <v>46017</v>
      </c>
      <c r="L360" s="3">
        <v>46062</v>
      </c>
      <c r="M360" t="s">
        <v>0</v>
      </c>
      <c r="N360" t="s">
        <v>0</v>
      </c>
      <c r="O360" s="4">
        <v>-2407131</v>
      </c>
      <c r="P360" t="s">
        <v>8</v>
      </c>
      <c r="Q360" t="s">
        <v>9</v>
      </c>
      <c r="R360" s="3"/>
      <c r="S360" t="s">
        <v>0</v>
      </c>
      <c r="T360" t="s">
        <v>11</v>
      </c>
      <c r="U360" s="22">
        <f>+VLOOKUP(I360,'NCC phản hồi'!B:H,7,0)</f>
        <v>2407131</v>
      </c>
      <c r="V360" s="22">
        <f t="shared" si="5"/>
        <v>0</v>
      </c>
    </row>
    <row r="361" spans="1:22" ht="14.1" customHeight="1" outlineLevel="2" x14ac:dyDescent="0.2">
      <c r="A361" s="2" t="s">
        <v>0</v>
      </c>
      <c r="B361" t="s">
        <v>290</v>
      </c>
      <c r="C361" t="s">
        <v>2</v>
      </c>
      <c r="D361" t="s">
        <v>1150</v>
      </c>
      <c r="E361" t="s">
        <v>4</v>
      </c>
      <c r="F361" t="s">
        <v>5</v>
      </c>
      <c r="G361" t="s">
        <v>1151</v>
      </c>
      <c r="H361" t="s">
        <v>1152</v>
      </c>
      <c r="I361" s="21">
        <v>86542</v>
      </c>
      <c r="J361" s="3">
        <v>46016</v>
      </c>
      <c r="K361" s="3">
        <v>46016</v>
      </c>
      <c r="L361" s="3">
        <v>46061</v>
      </c>
      <c r="M361" t="s">
        <v>0</v>
      </c>
      <c r="N361" t="s">
        <v>0</v>
      </c>
      <c r="O361" s="4">
        <v>-1931191</v>
      </c>
      <c r="P361" t="s">
        <v>8</v>
      </c>
      <c r="Q361" t="s">
        <v>9</v>
      </c>
      <c r="R361" s="3"/>
      <c r="S361" t="s">
        <v>0</v>
      </c>
      <c r="T361" t="s">
        <v>11</v>
      </c>
      <c r="U361" s="22">
        <f>+VLOOKUP(I361,'NCC phản hồi'!B:H,7,0)</f>
        <v>1931191</v>
      </c>
      <c r="V361" s="22">
        <f t="shared" si="5"/>
        <v>0</v>
      </c>
    </row>
    <row r="362" spans="1:22" ht="14.1" customHeight="1" outlineLevel="2" x14ac:dyDescent="0.2">
      <c r="A362" s="2" t="s">
        <v>0</v>
      </c>
      <c r="B362" t="s">
        <v>44</v>
      </c>
      <c r="C362" t="s">
        <v>2</v>
      </c>
      <c r="D362" t="s">
        <v>1153</v>
      </c>
      <c r="E362" t="s">
        <v>4</v>
      </c>
      <c r="F362" t="s">
        <v>5</v>
      </c>
      <c r="G362" t="s">
        <v>1154</v>
      </c>
      <c r="H362" t="s">
        <v>1155</v>
      </c>
      <c r="I362" s="21">
        <v>86322</v>
      </c>
      <c r="J362" s="3">
        <v>46016</v>
      </c>
      <c r="K362" s="3">
        <v>46017</v>
      </c>
      <c r="L362" s="3">
        <v>46062</v>
      </c>
      <c r="M362" t="s">
        <v>0</v>
      </c>
      <c r="N362" t="s">
        <v>0</v>
      </c>
      <c r="O362" s="4">
        <v>-1348207</v>
      </c>
      <c r="P362" t="s">
        <v>8</v>
      </c>
      <c r="Q362" t="s">
        <v>9</v>
      </c>
      <c r="R362" s="3"/>
      <c r="S362" t="s">
        <v>0</v>
      </c>
      <c r="T362" t="s">
        <v>11</v>
      </c>
      <c r="U362" s="22">
        <f>+VLOOKUP(I362,'NCC phản hồi'!B:H,7,0)</f>
        <v>1348207</v>
      </c>
      <c r="V362" s="22">
        <f t="shared" si="5"/>
        <v>0</v>
      </c>
    </row>
    <row r="363" spans="1:22" ht="14.1" customHeight="1" outlineLevel="2" x14ac:dyDescent="0.2">
      <c r="A363" s="2" t="s">
        <v>0</v>
      </c>
      <c r="B363" t="s">
        <v>44</v>
      </c>
      <c r="C363" t="s">
        <v>2</v>
      </c>
      <c r="D363" t="s">
        <v>1156</v>
      </c>
      <c r="E363" t="s">
        <v>4</v>
      </c>
      <c r="F363" t="s">
        <v>5</v>
      </c>
      <c r="G363" t="s">
        <v>1157</v>
      </c>
      <c r="H363" t="s">
        <v>1158</v>
      </c>
      <c r="I363" s="21">
        <v>86334</v>
      </c>
      <c r="J363" s="3">
        <v>46016</v>
      </c>
      <c r="K363" s="3">
        <v>46017</v>
      </c>
      <c r="L363" s="3">
        <v>46062</v>
      </c>
      <c r="M363" t="s">
        <v>0</v>
      </c>
      <c r="N363" t="s">
        <v>0</v>
      </c>
      <c r="O363" s="4">
        <v>-4154533</v>
      </c>
      <c r="P363" t="s">
        <v>8</v>
      </c>
      <c r="Q363" t="s">
        <v>9</v>
      </c>
      <c r="R363" s="3"/>
      <c r="S363" t="s">
        <v>0</v>
      </c>
      <c r="T363" t="s">
        <v>11</v>
      </c>
      <c r="U363" s="22">
        <f>+VLOOKUP(I363,'NCC phản hồi'!B:H,7,0)</f>
        <v>4154533</v>
      </c>
      <c r="V363" s="22">
        <f t="shared" si="5"/>
        <v>0</v>
      </c>
    </row>
    <row r="364" spans="1:22" ht="14.1" customHeight="1" outlineLevel="2" x14ac:dyDescent="0.2">
      <c r="A364" s="2" t="s">
        <v>0</v>
      </c>
      <c r="B364" t="s">
        <v>32</v>
      </c>
      <c r="C364" t="s">
        <v>2</v>
      </c>
      <c r="D364" t="s">
        <v>1159</v>
      </c>
      <c r="E364" t="s">
        <v>4</v>
      </c>
      <c r="F364" t="s">
        <v>5</v>
      </c>
      <c r="G364" t="s">
        <v>1160</v>
      </c>
      <c r="H364" t="s">
        <v>1161</v>
      </c>
      <c r="I364" s="21">
        <v>87357</v>
      </c>
      <c r="J364" s="3">
        <v>46016</v>
      </c>
      <c r="K364" s="3">
        <v>46018</v>
      </c>
      <c r="L364" s="3">
        <v>46063</v>
      </c>
      <c r="M364" t="s">
        <v>0</v>
      </c>
      <c r="N364" t="s">
        <v>0</v>
      </c>
      <c r="O364" s="4">
        <v>-2696414</v>
      </c>
      <c r="P364" t="s">
        <v>8</v>
      </c>
      <c r="Q364" t="s">
        <v>9</v>
      </c>
      <c r="R364" s="3"/>
      <c r="S364" t="s">
        <v>0</v>
      </c>
      <c r="T364" t="s">
        <v>11</v>
      </c>
      <c r="U364" s="22">
        <f>+VLOOKUP(I364,'NCC phản hồi'!B:H,7,0)</f>
        <v>2696414</v>
      </c>
      <c r="V364" s="22">
        <f t="shared" si="5"/>
        <v>0</v>
      </c>
    </row>
    <row r="365" spans="1:22" ht="14.1" customHeight="1" outlineLevel="2" x14ac:dyDescent="0.2">
      <c r="A365" s="2" t="s">
        <v>0</v>
      </c>
      <c r="B365" t="s">
        <v>423</v>
      </c>
      <c r="C365" t="s">
        <v>2</v>
      </c>
      <c r="D365" t="s">
        <v>1162</v>
      </c>
      <c r="E365" t="s">
        <v>4</v>
      </c>
      <c r="F365" t="s">
        <v>5</v>
      </c>
      <c r="G365" t="s">
        <v>1163</v>
      </c>
      <c r="H365" t="s">
        <v>1164</v>
      </c>
      <c r="I365" s="21">
        <v>86335</v>
      </c>
      <c r="J365" s="3">
        <v>46016</v>
      </c>
      <c r="K365" s="3">
        <v>46017</v>
      </c>
      <c r="L365" s="3">
        <v>46062</v>
      </c>
      <c r="M365" t="s">
        <v>0</v>
      </c>
      <c r="N365" t="s">
        <v>0</v>
      </c>
      <c r="O365" s="4">
        <v>-3778196</v>
      </c>
      <c r="P365" t="s">
        <v>8</v>
      </c>
      <c r="Q365" t="s">
        <v>9</v>
      </c>
      <c r="R365" s="3"/>
      <c r="S365" t="s">
        <v>0</v>
      </c>
      <c r="T365" t="s">
        <v>11</v>
      </c>
      <c r="U365" s="22">
        <f>+VLOOKUP(I365,'NCC phản hồi'!B:H,7,0)</f>
        <v>3778196</v>
      </c>
      <c r="V365" s="22">
        <f t="shared" si="5"/>
        <v>0</v>
      </c>
    </row>
    <row r="366" spans="1:22" ht="14.1" customHeight="1" outlineLevel="2" x14ac:dyDescent="0.2">
      <c r="A366" s="2" t="s">
        <v>0</v>
      </c>
      <c r="B366" t="s">
        <v>363</v>
      </c>
      <c r="C366" t="s">
        <v>2</v>
      </c>
      <c r="D366" t="s">
        <v>1165</v>
      </c>
      <c r="E366" t="s">
        <v>4</v>
      </c>
      <c r="F366" t="s">
        <v>5</v>
      </c>
      <c r="G366" t="s">
        <v>1166</v>
      </c>
      <c r="H366" t="s">
        <v>1167</v>
      </c>
      <c r="I366" s="21">
        <v>87359</v>
      </c>
      <c r="J366" s="3">
        <v>46016</v>
      </c>
      <c r="K366" s="3">
        <v>46020</v>
      </c>
      <c r="L366" s="3">
        <v>46065</v>
      </c>
      <c r="M366" t="s">
        <v>0</v>
      </c>
      <c r="N366" t="s">
        <v>0</v>
      </c>
      <c r="O366" s="4">
        <v>-2187459</v>
      </c>
      <c r="P366" t="s">
        <v>8</v>
      </c>
      <c r="Q366" t="s">
        <v>9</v>
      </c>
      <c r="R366" s="3"/>
      <c r="S366" t="s">
        <v>0</v>
      </c>
      <c r="T366" t="s">
        <v>11</v>
      </c>
      <c r="U366" s="22">
        <f>+VLOOKUP(I366,'NCC phản hồi'!B:H,7,0)</f>
        <v>2187459</v>
      </c>
      <c r="V366" s="22">
        <f t="shared" si="5"/>
        <v>0</v>
      </c>
    </row>
    <row r="367" spans="1:22" ht="14.1" customHeight="1" outlineLevel="2" x14ac:dyDescent="0.2">
      <c r="A367" s="2" t="s">
        <v>0</v>
      </c>
      <c r="B367" t="s">
        <v>184</v>
      </c>
      <c r="C367" t="s">
        <v>2</v>
      </c>
      <c r="D367" t="s">
        <v>1168</v>
      </c>
      <c r="E367" t="s">
        <v>4</v>
      </c>
      <c r="F367" t="s">
        <v>5</v>
      </c>
      <c r="G367" t="s">
        <v>1169</v>
      </c>
      <c r="H367" t="s">
        <v>1170</v>
      </c>
      <c r="I367" s="21">
        <v>87358</v>
      </c>
      <c r="J367" s="3">
        <v>46016</v>
      </c>
      <c r="K367" s="3">
        <v>46019</v>
      </c>
      <c r="L367" s="3">
        <v>46064</v>
      </c>
      <c r="M367" t="s">
        <v>0</v>
      </c>
      <c r="N367" t="s">
        <v>0</v>
      </c>
      <c r="O367" s="4">
        <v>-2265867</v>
      </c>
      <c r="P367" t="s">
        <v>8</v>
      </c>
      <c r="Q367" t="s">
        <v>9</v>
      </c>
      <c r="R367" s="3"/>
      <c r="S367" t="s">
        <v>0</v>
      </c>
      <c r="T367" t="s">
        <v>11</v>
      </c>
      <c r="U367" s="22">
        <f>+VLOOKUP(I367,'NCC phản hồi'!B:H,7,0)</f>
        <v>2265867</v>
      </c>
      <c r="V367" s="22">
        <f t="shared" si="5"/>
        <v>0</v>
      </c>
    </row>
    <row r="368" spans="1:22" ht="14.1" customHeight="1" outlineLevel="2" x14ac:dyDescent="0.2">
      <c r="A368" s="2" t="s">
        <v>0</v>
      </c>
      <c r="B368" t="s">
        <v>110</v>
      </c>
      <c r="C368" t="s">
        <v>2</v>
      </c>
      <c r="D368" t="s">
        <v>1171</v>
      </c>
      <c r="E368" t="s">
        <v>4</v>
      </c>
      <c r="F368" t="s">
        <v>5</v>
      </c>
      <c r="G368" t="s">
        <v>1172</v>
      </c>
      <c r="H368" t="s">
        <v>1173</v>
      </c>
      <c r="I368" s="21">
        <v>86997</v>
      </c>
      <c r="J368" s="3">
        <v>46016</v>
      </c>
      <c r="K368" s="3">
        <v>46020</v>
      </c>
      <c r="L368" s="3">
        <v>46065</v>
      </c>
      <c r="M368" t="s">
        <v>0</v>
      </c>
      <c r="N368" t="s">
        <v>0</v>
      </c>
      <c r="O368" s="4">
        <v>-5126404</v>
      </c>
      <c r="P368" t="s">
        <v>8</v>
      </c>
      <c r="Q368" t="s">
        <v>9</v>
      </c>
      <c r="R368" s="3"/>
      <c r="S368" t="s">
        <v>0</v>
      </c>
      <c r="T368" t="s">
        <v>11</v>
      </c>
      <c r="U368" s="22">
        <f>+VLOOKUP(I368,'NCC phản hồi'!B:H,7,0)</f>
        <v>5126404</v>
      </c>
      <c r="V368" s="22">
        <f t="shared" si="5"/>
        <v>0</v>
      </c>
    </row>
    <row r="369" spans="1:22" ht="14.1" customHeight="1" outlineLevel="2" x14ac:dyDescent="0.2">
      <c r="A369" s="2" t="s">
        <v>0</v>
      </c>
      <c r="B369" t="s">
        <v>245</v>
      </c>
      <c r="C369" t="s">
        <v>2</v>
      </c>
      <c r="D369" t="s">
        <v>1174</v>
      </c>
      <c r="E369" t="s">
        <v>4</v>
      </c>
      <c r="F369" t="s">
        <v>0</v>
      </c>
      <c r="G369" t="s">
        <v>0</v>
      </c>
      <c r="H369" t="s">
        <v>1175</v>
      </c>
      <c r="I369" s="21">
        <v>32932</v>
      </c>
      <c r="J369" s="3">
        <v>46017</v>
      </c>
      <c r="K369" s="3">
        <v>46017</v>
      </c>
      <c r="L369" s="3">
        <v>46017</v>
      </c>
      <c r="M369" t="s">
        <v>0</v>
      </c>
      <c r="N369" t="s">
        <v>0</v>
      </c>
      <c r="O369" s="4">
        <v>459616</v>
      </c>
      <c r="P369" t="s">
        <v>1176</v>
      </c>
      <c r="Q369" t="s">
        <v>1176</v>
      </c>
      <c r="R369" s="3">
        <v>46027</v>
      </c>
      <c r="S369" t="s">
        <v>16</v>
      </c>
      <c r="T369" t="s">
        <v>11</v>
      </c>
      <c r="U369" s="22">
        <f>+VLOOKUP(I369,'NCC phản hồi'!B:H,7,0)</f>
        <v>-459616</v>
      </c>
      <c r="V369" s="22">
        <f t="shared" si="5"/>
        <v>0</v>
      </c>
    </row>
    <row r="370" spans="1:22" ht="14.1" customHeight="1" outlineLevel="2" x14ac:dyDescent="0.2">
      <c r="A370" s="2" t="s">
        <v>0</v>
      </c>
      <c r="B370" t="s">
        <v>245</v>
      </c>
      <c r="C370" t="s">
        <v>2</v>
      </c>
      <c r="D370" t="s">
        <v>1177</v>
      </c>
      <c r="E370" t="s">
        <v>4</v>
      </c>
      <c r="F370" t="s">
        <v>0</v>
      </c>
      <c r="G370" t="s">
        <v>0</v>
      </c>
      <c r="H370" t="s">
        <v>1178</v>
      </c>
      <c r="I370" s="21">
        <v>32947</v>
      </c>
      <c r="J370" s="3">
        <v>46017</v>
      </c>
      <c r="K370" s="3">
        <v>46017</v>
      </c>
      <c r="L370" s="3">
        <v>46017</v>
      </c>
      <c r="M370" t="s">
        <v>0</v>
      </c>
      <c r="N370" t="s">
        <v>0</v>
      </c>
      <c r="O370" s="4">
        <v>394419</v>
      </c>
      <c r="P370" t="s">
        <v>1176</v>
      </c>
      <c r="Q370" t="s">
        <v>1176</v>
      </c>
      <c r="R370" s="3">
        <v>46027</v>
      </c>
      <c r="S370" t="s">
        <v>16</v>
      </c>
      <c r="T370" t="s">
        <v>11</v>
      </c>
      <c r="U370" s="22">
        <f>+VLOOKUP(I370,'NCC phản hồi'!B:H,7,0)</f>
        <v>-394419</v>
      </c>
      <c r="V370" s="22">
        <f t="shared" si="5"/>
        <v>0</v>
      </c>
    </row>
    <row r="371" spans="1:22" ht="14.1" customHeight="1" outlineLevel="2" x14ac:dyDescent="0.2">
      <c r="A371" s="2" t="s">
        <v>0</v>
      </c>
      <c r="B371" t="s">
        <v>44</v>
      </c>
      <c r="C371" t="s">
        <v>2</v>
      </c>
      <c r="D371" t="s">
        <v>1179</v>
      </c>
      <c r="E371" t="s">
        <v>4</v>
      </c>
      <c r="F371" t="s">
        <v>0</v>
      </c>
      <c r="G371" t="s">
        <v>0</v>
      </c>
      <c r="H371" t="s">
        <v>1180</v>
      </c>
      <c r="I371" s="21">
        <v>32724</v>
      </c>
      <c r="J371" s="3">
        <v>46017</v>
      </c>
      <c r="K371" s="3">
        <v>46017</v>
      </c>
      <c r="L371" s="3">
        <v>46017</v>
      </c>
      <c r="M371" t="s">
        <v>0</v>
      </c>
      <c r="N371" t="s">
        <v>0</v>
      </c>
      <c r="O371" s="4">
        <v>219303</v>
      </c>
      <c r="P371" t="s">
        <v>967</v>
      </c>
      <c r="Q371" t="s">
        <v>1181</v>
      </c>
      <c r="R371" s="3">
        <v>46027</v>
      </c>
      <c r="S371" t="s">
        <v>16</v>
      </c>
      <c r="T371" t="s">
        <v>11</v>
      </c>
      <c r="U371" s="22">
        <f>+VLOOKUP(I371,'NCC phản hồi'!B:H,7,0)</f>
        <v>-219303</v>
      </c>
      <c r="V371" s="22">
        <f t="shared" si="5"/>
        <v>0</v>
      </c>
    </row>
    <row r="372" spans="1:22" ht="14.1" customHeight="1" outlineLevel="2" x14ac:dyDescent="0.2">
      <c r="A372" s="2" t="s">
        <v>0</v>
      </c>
      <c r="B372" t="s">
        <v>342</v>
      </c>
      <c r="C372" t="s">
        <v>2</v>
      </c>
      <c r="D372" t="s">
        <v>1182</v>
      </c>
      <c r="E372" t="s">
        <v>4</v>
      </c>
      <c r="F372" t="s">
        <v>0</v>
      </c>
      <c r="G372" t="s">
        <v>0</v>
      </c>
      <c r="H372" t="s">
        <v>1183</v>
      </c>
      <c r="I372" s="21">
        <v>32755</v>
      </c>
      <c r="J372" s="3">
        <v>46017</v>
      </c>
      <c r="K372" s="3">
        <v>46017</v>
      </c>
      <c r="L372" s="3">
        <v>46017</v>
      </c>
      <c r="M372" t="s">
        <v>0</v>
      </c>
      <c r="N372" t="s">
        <v>0</v>
      </c>
      <c r="O372" s="4">
        <v>696501</v>
      </c>
      <c r="P372" t="s">
        <v>967</v>
      </c>
      <c r="Q372" t="s">
        <v>1184</v>
      </c>
      <c r="R372" s="3">
        <v>46027</v>
      </c>
      <c r="S372" t="s">
        <v>16</v>
      </c>
      <c r="T372" t="s">
        <v>11</v>
      </c>
      <c r="U372" s="22">
        <f>+VLOOKUP(I372,'NCC phản hồi'!B:H,7,0)</f>
        <v>-696501</v>
      </c>
      <c r="V372" s="22">
        <f t="shared" si="5"/>
        <v>0</v>
      </c>
    </row>
    <row r="373" spans="1:22" ht="14.1" customHeight="1" outlineLevel="2" x14ac:dyDescent="0.2">
      <c r="A373" s="2" t="s">
        <v>0</v>
      </c>
      <c r="B373" t="s">
        <v>367</v>
      </c>
      <c r="C373" t="s">
        <v>2</v>
      </c>
      <c r="D373" t="s">
        <v>1185</v>
      </c>
      <c r="E373" t="s">
        <v>4</v>
      </c>
      <c r="F373" t="s">
        <v>0</v>
      </c>
      <c r="G373" t="s">
        <v>0</v>
      </c>
      <c r="H373" t="s">
        <v>1186</v>
      </c>
      <c r="I373" s="21">
        <v>32998</v>
      </c>
      <c r="J373" s="3">
        <v>46017</v>
      </c>
      <c r="K373" s="3">
        <v>46017</v>
      </c>
      <c r="L373" s="3">
        <v>46017</v>
      </c>
      <c r="M373" t="s">
        <v>0</v>
      </c>
      <c r="N373" t="s">
        <v>0</v>
      </c>
      <c r="O373" s="4">
        <v>1614048</v>
      </c>
      <c r="P373" t="s">
        <v>967</v>
      </c>
      <c r="Q373" t="s">
        <v>1187</v>
      </c>
      <c r="R373" s="3">
        <v>46027</v>
      </c>
      <c r="S373" t="s">
        <v>16</v>
      </c>
      <c r="T373" t="s">
        <v>11</v>
      </c>
      <c r="U373" s="22">
        <f>+VLOOKUP(I373,'NCC phản hồi'!B:H,7,0)</f>
        <v>-1614048</v>
      </c>
      <c r="V373" s="22">
        <f t="shared" si="5"/>
        <v>0</v>
      </c>
    </row>
    <row r="374" spans="1:22" ht="14.1" customHeight="1" outlineLevel="2" x14ac:dyDescent="0.2">
      <c r="A374" s="2" t="s">
        <v>0</v>
      </c>
      <c r="B374" t="s">
        <v>67</v>
      </c>
      <c r="C374" t="s">
        <v>2</v>
      </c>
      <c r="D374" t="s">
        <v>1188</v>
      </c>
      <c r="E374" t="s">
        <v>4</v>
      </c>
      <c r="F374" t="s">
        <v>5</v>
      </c>
      <c r="G374" t="s">
        <v>1189</v>
      </c>
      <c r="H374" t="s">
        <v>1190</v>
      </c>
      <c r="I374" s="21">
        <v>87374</v>
      </c>
      <c r="J374" s="3">
        <v>46017</v>
      </c>
      <c r="K374" s="3">
        <v>46017</v>
      </c>
      <c r="L374" s="3">
        <v>46062</v>
      </c>
      <c r="M374" t="s">
        <v>0</v>
      </c>
      <c r="N374" t="s">
        <v>0</v>
      </c>
      <c r="O374" s="4">
        <v>-10832886</v>
      </c>
      <c r="P374" t="s">
        <v>8</v>
      </c>
      <c r="Q374" t="s">
        <v>9</v>
      </c>
      <c r="R374" s="3"/>
      <c r="S374" t="s">
        <v>0</v>
      </c>
      <c r="T374" t="s">
        <v>11</v>
      </c>
      <c r="U374" s="22">
        <f>+VLOOKUP(I374,'NCC phản hồi'!B:H,7,0)</f>
        <v>10832886</v>
      </c>
      <c r="V374" s="22">
        <f t="shared" si="5"/>
        <v>0</v>
      </c>
    </row>
    <row r="375" spans="1:22" ht="14.1" customHeight="1" outlineLevel="2" x14ac:dyDescent="0.2">
      <c r="A375" s="2" t="s">
        <v>0</v>
      </c>
      <c r="B375" t="s">
        <v>110</v>
      </c>
      <c r="C375" t="s">
        <v>2</v>
      </c>
      <c r="D375" t="s">
        <v>1191</v>
      </c>
      <c r="E375" t="s">
        <v>4</v>
      </c>
      <c r="F375" t="s">
        <v>0</v>
      </c>
      <c r="G375" t="s">
        <v>0</v>
      </c>
      <c r="H375" t="s">
        <v>1192</v>
      </c>
      <c r="I375" s="21">
        <v>32895</v>
      </c>
      <c r="J375" s="3">
        <v>46017</v>
      </c>
      <c r="K375" s="3">
        <v>46017</v>
      </c>
      <c r="L375" s="3">
        <v>46017</v>
      </c>
      <c r="M375" t="s">
        <v>0</v>
      </c>
      <c r="N375" t="s">
        <v>0</v>
      </c>
      <c r="O375" s="4">
        <v>203238</v>
      </c>
      <c r="P375" t="s">
        <v>1193</v>
      </c>
      <c r="Q375" t="s">
        <v>1193</v>
      </c>
      <c r="R375" s="3">
        <v>46027</v>
      </c>
      <c r="S375" t="s">
        <v>16</v>
      </c>
      <c r="T375" t="s">
        <v>11</v>
      </c>
      <c r="U375" s="22">
        <f>+VLOOKUP(I375,'NCC phản hồi'!B:H,7,0)</f>
        <v>-203238</v>
      </c>
      <c r="V375" s="22">
        <f t="shared" si="5"/>
        <v>0</v>
      </c>
    </row>
    <row r="376" spans="1:22" ht="14.1" customHeight="1" outlineLevel="2" x14ac:dyDescent="0.2">
      <c r="A376" s="2" t="s">
        <v>0</v>
      </c>
      <c r="B376" t="s">
        <v>456</v>
      </c>
      <c r="C376" t="s">
        <v>2</v>
      </c>
      <c r="D376" t="s">
        <v>1194</v>
      </c>
      <c r="E376" t="s">
        <v>4</v>
      </c>
      <c r="F376" t="s">
        <v>5</v>
      </c>
      <c r="G376" t="s">
        <v>1195</v>
      </c>
      <c r="H376" t="s">
        <v>1196</v>
      </c>
      <c r="I376" s="21">
        <v>87405</v>
      </c>
      <c r="J376" s="3">
        <v>46017</v>
      </c>
      <c r="K376" s="3">
        <v>46018</v>
      </c>
      <c r="L376" s="3">
        <v>46063</v>
      </c>
      <c r="M376" t="s">
        <v>0</v>
      </c>
      <c r="N376" t="s">
        <v>0</v>
      </c>
      <c r="O376" s="4">
        <v>-1348207</v>
      </c>
      <c r="P376" t="s">
        <v>8</v>
      </c>
      <c r="Q376" t="s">
        <v>9</v>
      </c>
      <c r="R376" s="3"/>
      <c r="S376" t="s">
        <v>0</v>
      </c>
      <c r="T376" t="s">
        <v>11</v>
      </c>
      <c r="U376" s="22">
        <f>+VLOOKUP(I376,'NCC phản hồi'!B:H,7,0)</f>
        <v>1348207</v>
      </c>
      <c r="V376" s="22">
        <f t="shared" si="5"/>
        <v>0</v>
      </c>
    </row>
    <row r="377" spans="1:22" ht="14.1" customHeight="1" outlineLevel="2" x14ac:dyDescent="0.2">
      <c r="A377" s="2" t="s">
        <v>0</v>
      </c>
      <c r="B377" t="s">
        <v>137</v>
      </c>
      <c r="C377" t="s">
        <v>2</v>
      </c>
      <c r="D377" t="s">
        <v>1197</v>
      </c>
      <c r="E377" t="s">
        <v>4</v>
      </c>
      <c r="F377" t="s">
        <v>5</v>
      </c>
      <c r="G377" t="s">
        <v>1198</v>
      </c>
      <c r="H377" t="s">
        <v>1199</v>
      </c>
      <c r="I377" s="21">
        <v>87373</v>
      </c>
      <c r="J377" s="3">
        <v>46017</v>
      </c>
      <c r="K377" s="3">
        <v>46018</v>
      </c>
      <c r="L377" s="3">
        <v>46063</v>
      </c>
      <c r="M377" t="s">
        <v>0</v>
      </c>
      <c r="N377" t="s">
        <v>0</v>
      </c>
      <c r="O377" s="4">
        <v>-2696414</v>
      </c>
      <c r="P377" t="s">
        <v>8</v>
      </c>
      <c r="Q377" t="s">
        <v>9</v>
      </c>
      <c r="R377" s="3"/>
      <c r="S377" t="s">
        <v>0</v>
      </c>
      <c r="T377" t="s">
        <v>11</v>
      </c>
      <c r="U377" s="22">
        <f>+VLOOKUP(I377,'NCC phản hồi'!B:H,7,0)</f>
        <v>2696414</v>
      </c>
      <c r="V377" s="22">
        <f t="shared" si="5"/>
        <v>0</v>
      </c>
    </row>
    <row r="378" spans="1:22" ht="14.1" customHeight="1" outlineLevel="2" x14ac:dyDescent="0.2">
      <c r="A378" s="2" t="s">
        <v>0</v>
      </c>
      <c r="B378" t="s">
        <v>352</v>
      </c>
      <c r="C378" t="s">
        <v>2</v>
      </c>
      <c r="D378" t="s">
        <v>1200</v>
      </c>
      <c r="E378" t="s">
        <v>4</v>
      </c>
      <c r="F378" t="s">
        <v>5</v>
      </c>
      <c r="G378" t="s">
        <v>1201</v>
      </c>
      <c r="H378" t="s">
        <v>1202</v>
      </c>
      <c r="I378" s="21">
        <v>87375</v>
      </c>
      <c r="J378" s="3">
        <v>46017</v>
      </c>
      <c r="K378" s="3">
        <v>46017</v>
      </c>
      <c r="L378" s="3">
        <v>46062</v>
      </c>
      <c r="M378" t="s">
        <v>0</v>
      </c>
      <c r="N378" t="s">
        <v>0</v>
      </c>
      <c r="O378" s="4">
        <v>-2639401</v>
      </c>
      <c r="P378" t="s">
        <v>8</v>
      </c>
      <c r="Q378" t="s">
        <v>9</v>
      </c>
      <c r="R378" s="3"/>
      <c r="S378" t="s">
        <v>0</v>
      </c>
      <c r="T378" t="s">
        <v>11</v>
      </c>
      <c r="U378" s="22">
        <f>+VLOOKUP(I378,'NCC phản hồi'!B:H,7,0)</f>
        <v>2639401</v>
      </c>
      <c r="V378" s="22">
        <f t="shared" si="5"/>
        <v>0</v>
      </c>
    </row>
    <row r="379" spans="1:22" ht="14.1" customHeight="1" outlineLevel="2" x14ac:dyDescent="0.2">
      <c r="A379" s="2" t="s">
        <v>0</v>
      </c>
      <c r="B379" t="s">
        <v>110</v>
      </c>
      <c r="C379" t="s">
        <v>2</v>
      </c>
      <c r="D379" t="s">
        <v>1203</v>
      </c>
      <c r="E379" t="s">
        <v>4</v>
      </c>
      <c r="F379" t="s">
        <v>5</v>
      </c>
      <c r="G379" t="s">
        <v>1204</v>
      </c>
      <c r="H379" t="s">
        <v>1205</v>
      </c>
      <c r="I379" s="21">
        <v>87429</v>
      </c>
      <c r="J379" s="3">
        <v>46017</v>
      </c>
      <c r="K379" s="3">
        <v>46020</v>
      </c>
      <c r="L379" s="3">
        <v>46065</v>
      </c>
      <c r="M379" t="s">
        <v>0</v>
      </c>
      <c r="N379" t="s">
        <v>0</v>
      </c>
      <c r="O379" s="4">
        <v>-5281465</v>
      </c>
      <c r="P379" t="s">
        <v>8</v>
      </c>
      <c r="Q379" t="s">
        <v>9</v>
      </c>
      <c r="R379" s="3"/>
      <c r="S379" t="s">
        <v>0</v>
      </c>
      <c r="T379" t="s">
        <v>11</v>
      </c>
      <c r="U379" s="22">
        <f>+VLOOKUP(I379,'NCC phản hồi'!B:H,7,0)</f>
        <v>5281465</v>
      </c>
      <c r="V379" s="22">
        <f t="shared" si="5"/>
        <v>0</v>
      </c>
    </row>
    <row r="380" spans="1:22" ht="14.1" customHeight="1" outlineLevel="2" x14ac:dyDescent="0.2">
      <c r="A380" s="2" t="s">
        <v>0</v>
      </c>
      <c r="B380" t="s">
        <v>174</v>
      </c>
      <c r="C380" t="s">
        <v>2</v>
      </c>
      <c r="D380" t="s">
        <v>1206</v>
      </c>
      <c r="E380" t="s">
        <v>4</v>
      </c>
      <c r="F380" t="s">
        <v>5</v>
      </c>
      <c r="G380" t="s">
        <v>1207</v>
      </c>
      <c r="H380" t="s">
        <v>1208</v>
      </c>
      <c r="I380" s="21">
        <v>87407</v>
      </c>
      <c r="J380" s="3">
        <v>46017</v>
      </c>
      <c r="K380" s="3">
        <v>46018</v>
      </c>
      <c r="L380" s="3">
        <v>46063</v>
      </c>
      <c r="M380" t="s">
        <v>0</v>
      </c>
      <c r="N380" t="s">
        <v>0</v>
      </c>
      <c r="O380" s="4">
        <v>-2607606</v>
      </c>
      <c r="P380" t="s">
        <v>8</v>
      </c>
      <c r="Q380" t="s">
        <v>9</v>
      </c>
      <c r="R380" s="3"/>
      <c r="S380" t="s">
        <v>0</v>
      </c>
      <c r="T380" t="s">
        <v>11</v>
      </c>
      <c r="U380" s="22">
        <f>+VLOOKUP(I380,'NCC phản hồi'!B:H,7,0)</f>
        <v>2607606</v>
      </c>
      <c r="V380" s="22">
        <f t="shared" si="5"/>
        <v>0</v>
      </c>
    </row>
    <row r="381" spans="1:22" ht="14.1" customHeight="1" outlineLevel="2" x14ac:dyDescent="0.2">
      <c r="A381" s="2" t="s">
        <v>0</v>
      </c>
      <c r="B381" t="s">
        <v>160</v>
      </c>
      <c r="C381" t="s">
        <v>2</v>
      </c>
      <c r="D381" t="s">
        <v>1209</v>
      </c>
      <c r="E381" t="s">
        <v>4</v>
      </c>
      <c r="F381" t="s">
        <v>5</v>
      </c>
      <c r="G381" t="s">
        <v>1210</v>
      </c>
      <c r="H381" t="s">
        <v>1211</v>
      </c>
      <c r="I381" s="21">
        <v>87404</v>
      </c>
      <c r="J381" s="3">
        <v>46017</v>
      </c>
      <c r="K381" s="3">
        <v>46020</v>
      </c>
      <c r="L381" s="3">
        <v>46065</v>
      </c>
      <c r="M381" t="s">
        <v>0</v>
      </c>
      <c r="N381" t="s">
        <v>0</v>
      </c>
      <c r="O381" s="4">
        <v>-2607606</v>
      </c>
      <c r="P381" t="s">
        <v>8</v>
      </c>
      <c r="Q381" t="s">
        <v>9</v>
      </c>
      <c r="R381" s="3"/>
      <c r="S381" t="s">
        <v>0</v>
      </c>
      <c r="T381" t="s">
        <v>11</v>
      </c>
      <c r="U381" s="22">
        <f>+VLOOKUP(I381,'NCC phản hồi'!B:H,7,0)</f>
        <v>2607606</v>
      </c>
      <c r="V381" s="22">
        <f t="shared" si="5"/>
        <v>0</v>
      </c>
    </row>
    <row r="382" spans="1:22" ht="14.1" customHeight="1" outlineLevel="2" x14ac:dyDescent="0.2">
      <c r="A382" s="2" t="s">
        <v>0</v>
      </c>
      <c r="B382" t="s">
        <v>160</v>
      </c>
      <c r="C382" t="s">
        <v>2</v>
      </c>
      <c r="D382" t="s">
        <v>1212</v>
      </c>
      <c r="E382" t="s">
        <v>4</v>
      </c>
      <c r="F382" t="s">
        <v>5</v>
      </c>
      <c r="G382" t="s">
        <v>1213</v>
      </c>
      <c r="H382" t="s">
        <v>1214</v>
      </c>
      <c r="I382" s="21">
        <v>87403</v>
      </c>
      <c r="J382" s="3">
        <v>46017</v>
      </c>
      <c r="K382" s="3">
        <v>46020</v>
      </c>
      <c r="L382" s="3">
        <v>46065</v>
      </c>
      <c r="M382" t="s">
        <v>0</v>
      </c>
      <c r="N382" t="s">
        <v>0</v>
      </c>
      <c r="O382" s="4">
        <v>-1200852</v>
      </c>
      <c r="P382" t="s">
        <v>8</v>
      </c>
      <c r="Q382" t="s">
        <v>9</v>
      </c>
      <c r="R382" s="3"/>
      <c r="S382" t="s">
        <v>0</v>
      </c>
      <c r="T382" t="s">
        <v>11</v>
      </c>
      <c r="U382" s="22">
        <f>+VLOOKUP(I382,'NCC phản hồi'!B:H,7,0)</f>
        <v>1200852</v>
      </c>
      <c r="V382" s="22">
        <f t="shared" si="5"/>
        <v>0</v>
      </c>
    </row>
    <row r="383" spans="1:22" ht="14.1" customHeight="1" outlineLevel="2" x14ac:dyDescent="0.2">
      <c r="A383" s="2" t="s">
        <v>0</v>
      </c>
      <c r="B383" t="s">
        <v>174</v>
      </c>
      <c r="C383" t="s">
        <v>2</v>
      </c>
      <c r="D383" t="s">
        <v>1215</v>
      </c>
      <c r="E383" t="s">
        <v>4</v>
      </c>
      <c r="F383" t="s">
        <v>5</v>
      </c>
      <c r="G383" t="s">
        <v>1216</v>
      </c>
      <c r="H383" t="s">
        <v>1217</v>
      </c>
      <c r="I383" s="21">
        <v>87406</v>
      </c>
      <c r="J383" s="3">
        <v>46017</v>
      </c>
      <c r="K383" s="3">
        <v>46018</v>
      </c>
      <c r="L383" s="3">
        <v>46063</v>
      </c>
      <c r="M383" t="s">
        <v>0</v>
      </c>
      <c r="N383" t="s">
        <v>0</v>
      </c>
      <c r="O383" s="4">
        <v>-2607606</v>
      </c>
      <c r="P383" t="s">
        <v>8</v>
      </c>
      <c r="Q383" t="s">
        <v>9</v>
      </c>
      <c r="R383" s="3"/>
      <c r="S383" t="s">
        <v>0</v>
      </c>
      <c r="T383" t="s">
        <v>11</v>
      </c>
      <c r="U383" s="22">
        <f>+VLOOKUP(I383,'NCC phản hồi'!B:H,7,0)</f>
        <v>2607606</v>
      </c>
      <c r="V383" s="22">
        <f t="shared" si="5"/>
        <v>0</v>
      </c>
    </row>
    <row r="384" spans="1:22" ht="14.1" customHeight="1" outlineLevel="2" x14ac:dyDescent="0.2">
      <c r="A384" s="2" t="s">
        <v>0</v>
      </c>
      <c r="B384" t="s">
        <v>114</v>
      </c>
      <c r="C384" t="s">
        <v>2</v>
      </c>
      <c r="D384" t="s">
        <v>1218</v>
      </c>
      <c r="E384" t="s">
        <v>4</v>
      </c>
      <c r="F384" t="s">
        <v>5</v>
      </c>
      <c r="G384" t="s">
        <v>1219</v>
      </c>
      <c r="H384" t="s">
        <v>1220</v>
      </c>
      <c r="I384" s="21">
        <v>87402</v>
      </c>
      <c r="J384" s="3">
        <v>46017</v>
      </c>
      <c r="K384" s="3">
        <v>46022</v>
      </c>
      <c r="L384" s="3">
        <v>46067</v>
      </c>
      <c r="M384" t="s">
        <v>0</v>
      </c>
      <c r="N384" t="s">
        <v>0</v>
      </c>
      <c r="O384" s="4">
        <v>-2059371</v>
      </c>
      <c r="P384" t="s">
        <v>8</v>
      </c>
      <c r="Q384" t="s">
        <v>9</v>
      </c>
      <c r="R384" s="3"/>
      <c r="S384" t="s">
        <v>0</v>
      </c>
      <c r="T384" t="s">
        <v>11</v>
      </c>
      <c r="U384" s="22">
        <f>+VLOOKUP(I384,'NCC phản hồi'!B:H,7,0)</f>
        <v>2059371</v>
      </c>
      <c r="V384" s="22">
        <f t="shared" si="5"/>
        <v>0</v>
      </c>
    </row>
    <row r="385" spans="1:22" ht="14.1" customHeight="1" outlineLevel="2" x14ac:dyDescent="0.2">
      <c r="A385" s="2" t="s">
        <v>0</v>
      </c>
      <c r="B385" t="s">
        <v>307</v>
      </c>
      <c r="C385" t="s">
        <v>2</v>
      </c>
      <c r="D385" t="s">
        <v>1221</v>
      </c>
      <c r="E385" t="s">
        <v>4</v>
      </c>
      <c r="F385" t="s">
        <v>5</v>
      </c>
      <c r="G385" t="s">
        <v>1222</v>
      </c>
      <c r="H385" t="s">
        <v>1223</v>
      </c>
      <c r="I385" s="21">
        <v>88220</v>
      </c>
      <c r="J385" s="3">
        <v>46018</v>
      </c>
      <c r="K385" s="3">
        <v>46020</v>
      </c>
      <c r="L385" s="3">
        <v>46065</v>
      </c>
      <c r="M385" t="s">
        <v>0</v>
      </c>
      <c r="N385" t="s">
        <v>0</v>
      </c>
      <c r="O385" s="4">
        <v>-2607606</v>
      </c>
      <c r="P385" t="s">
        <v>8</v>
      </c>
      <c r="Q385" t="s">
        <v>9</v>
      </c>
      <c r="R385" s="3"/>
      <c r="S385" t="s">
        <v>0</v>
      </c>
      <c r="T385" t="s">
        <v>11</v>
      </c>
      <c r="U385" s="22">
        <f>+VLOOKUP(I385,'NCC phản hồi'!B:H,7,0)</f>
        <v>2607606</v>
      </c>
      <c r="V385" s="22">
        <f t="shared" si="5"/>
        <v>0</v>
      </c>
    </row>
    <row r="386" spans="1:22" ht="14.1" customHeight="1" outlineLevel="2" x14ac:dyDescent="0.2">
      <c r="A386" s="2" t="s">
        <v>0</v>
      </c>
      <c r="B386" t="s">
        <v>1</v>
      </c>
      <c r="C386" t="s">
        <v>2</v>
      </c>
      <c r="D386" t="s">
        <v>1224</v>
      </c>
      <c r="E386" t="s">
        <v>4</v>
      </c>
      <c r="F386" t="s">
        <v>5</v>
      </c>
      <c r="G386" t="s">
        <v>1225</v>
      </c>
      <c r="H386" t="s">
        <v>1226</v>
      </c>
      <c r="I386" s="21">
        <v>88221</v>
      </c>
      <c r="J386" s="3">
        <v>46018</v>
      </c>
      <c r="K386" s="3">
        <v>46020</v>
      </c>
      <c r="L386" s="3">
        <v>46065</v>
      </c>
      <c r="M386" t="s">
        <v>0</v>
      </c>
      <c r="N386" t="s">
        <v>0</v>
      </c>
      <c r="O386" s="4">
        <v>-3778196</v>
      </c>
      <c r="P386" t="s">
        <v>8</v>
      </c>
      <c r="Q386" t="s">
        <v>9</v>
      </c>
      <c r="R386" s="3"/>
      <c r="S386" t="s">
        <v>0</v>
      </c>
      <c r="T386" t="s">
        <v>11</v>
      </c>
      <c r="U386" s="22">
        <f>+VLOOKUP(I386,'NCC phản hồi'!B:H,7,0)</f>
        <v>3778196</v>
      </c>
      <c r="V386" s="22">
        <f t="shared" si="5"/>
        <v>0</v>
      </c>
    </row>
    <row r="387" spans="1:22" ht="14.1" customHeight="1" outlineLevel="2" x14ac:dyDescent="0.2">
      <c r="A387" s="2" t="s">
        <v>0</v>
      </c>
      <c r="B387" t="s">
        <v>55</v>
      </c>
      <c r="C387" t="s">
        <v>2</v>
      </c>
      <c r="D387" t="s">
        <v>1227</v>
      </c>
      <c r="E387" t="s">
        <v>4</v>
      </c>
      <c r="F387" t="s">
        <v>5</v>
      </c>
      <c r="G387" t="s">
        <v>1228</v>
      </c>
      <c r="H387" t="s">
        <v>1229</v>
      </c>
      <c r="I387" s="21">
        <v>88219</v>
      </c>
      <c r="J387" s="3">
        <v>46018</v>
      </c>
      <c r="K387" s="3">
        <v>46021</v>
      </c>
      <c r="L387" s="3">
        <v>46066</v>
      </c>
      <c r="M387" t="s">
        <v>0</v>
      </c>
      <c r="N387" t="s">
        <v>0</v>
      </c>
      <c r="O387" s="4">
        <v>-2795774</v>
      </c>
      <c r="P387" t="s">
        <v>8</v>
      </c>
      <c r="Q387" t="s">
        <v>9</v>
      </c>
      <c r="R387" s="3"/>
      <c r="S387" t="s">
        <v>0</v>
      </c>
      <c r="T387" t="s">
        <v>11</v>
      </c>
      <c r="U387" s="22">
        <f>+VLOOKUP(I387,'NCC phản hồi'!B:H,7,0)</f>
        <v>2795774</v>
      </c>
      <c r="V387" s="22">
        <f t="shared" ref="V387:V404" si="6">+U387+O387</f>
        <v>0</v>
      </c>
    </row>
    <row r="388" spans="1:22" ht="14.1" customHeight="1" outlineLevel="2" x14ac:dyDescent="0.2">
      <c r="A388" s="2" t="s">
        <v>0</v>
      </c>
      <c r="B388" t="s">
        <v>44</v>
      </c>
      <c r="C388" t="s">
        <v>2</v>
      </c>
      <c r="D388" t="s">
        <v>1230</v>
      </c>
      <c r="E388" t="s">
        <v>4</v>
      </c>
      <c r="F388" t="s">
        <v>5</v>
      </c>
      <c r="G388" t="s">
        <v>1231</v>
      </c>
      <c r="H388" t="s">
        <v>1232</v>
      </c>
      <c r="I388" s="21">
        <v>88222</v>
      </c>
      <c r="J388" s="3">
        <v>46018</v>
      </c>
      <c r="K388" s="3">
        <v>46021</v>
      </c>
      <c r="L388" s="3">
        <v>46066</v>
      </c>
      <c r="M388" t="s">
        <v>0</v>
      </c>
      <c r="N388" t="s">
        <v>0</v>
      </c>
      <c r="O388" s="4">
        <v>-2101183</v>
      </c>
      <c r="P388" t="s">
        <v>8</v>
      </c>
      <c r="Q388" t="s">
        <v>9</v>
      </c>
      <c r="R388" s="3"/>
      <c r="S388" t="s">
        <v>0</v>
      </c>
      <c r="T388" t="s">
        <v>11</v>
      </c>
      <c r="U388" s="22">
        <f>+VLOOKUP(I388,'NCC phản hồi'!B:H,7,0)</f>
        <v>2101183</v>
      </c>
      <c r="V388" s="22">
        <f t="shared" si="6"/>
        <v>0</v>
      </c>
    </row>
    <row r="389" spans="1:22" ht="14.1" customHeight="1" outlineLevel="2" x14ac:dyDescent="0.2">
      <c r="A389" s="2" t="s">
        <v>0</v>
      </c>
      <c r="B389" t="s">
        <v>456</v>
      </c>
      <c r="C389" t="s">
        <v>2</v>
      </c>
      <c r="D389" t="s">
        <v>1233</v>
      </c>
      <c r="E389" t="s">
        <v>4</v>
      </c>
      <c r="F389" t="s">
        <v>5</v>
      </c>
      <c r="G389" t="s">
        <v>1234</v>
      </c>
      <c r="H389" t="s">
        <v>1235</v>
      </c>
      <c r="I389" s="21">
        <v>88226</v>
      </c>
      <c r="J389" s="3">
        <v>46018</v>
      </c>
      <c r="K389" s="3">
        <v>46022</v>
      </c>
      <c r="L389" s="3">
        <v>46067</v>
      </c>
      <c r="M389" t="s">
        <v>0</v>
      </c>
      <c r="N389" t="s">
        <v>0</v>
      </c>
      <c r="O389" s="4">
        <v>-355536</v>
      </c>
      <c r="P389" t="s">
        <v>8</v>
      </c>
      <c r="Q389" t="s">
        <v>9</v>
      </c>
      <c r="R389" s="3"/>
      <c r="S389" t="s">
        <v>0</v>
      </c>
      <c r="T389" t="s">
        <v>11</v>
      </c>
      <c r="U389" s="22">
        <f>+VLOOKUP(I389,'NCC phản hồi'!B:H,7,0)</f>
        <v>355536</v>
      </c>
      <c r="V389" s="22">
        <f t="shared" si="6"/>
        <v>0</v>
      </c>
    </row>
    <row r="390" spans="1:22" ht="14.1" customHeight="1" outlineLevel="2" x14ac:dyDescent="0.2">
      <c r="A390" s="2" t="s">
        <v>0</v>
      </c>
      <c r="B390" t="s">
        <v>99</v>
      </c>
      <c r="C390" t="s">
        <v>2</v>
      </c>
      <c r="D390" t="s">
        <v>1236</v>
      </c>
      <c r="E390" t="s">
        <v>4</v>
      </c>
      <c r="F390" t="s">
        <v>0</v>
      </c>
      <c r="G390" t="s">
        <v>0</v>
      </c>
      <c r="H390" t="s">
        <v>1237</v>
      </c>
      <c r="I390" s="21">
        <v>33246</v>
      </c>
      <c r="J390" s="3">
        <v>46019</v>
      </c>
      <c r="K390" s="3">
        <v>46019</v>
      </c>
      <c r="L390" s="3">
        <v>46019</v>
      </c>
      <c r="M390" t="s">
        <v>0</v>
      </c>
      <c r="N390" t="s">
        <v>0</v>
      </c>
      <c r="O390" s="4">
        <v>1063594</v>
      </c>
      <c r="P390" t="s">
        <v>1238</v>
      </c>
      <c r="Q390" t="s">
        <v>1238</v>
      </c>
      <c r="R390" s="3">
        <v>46027</v>
      </c>
      <c r="S390" t="s">
        <v>16</v>
      </c>
      <c r="T390" t="s">
        <v>11</v>
      </c>
      <c r="U390" s="22">
        <f>+VLOOKUP(I390,'NCC phản hồi'!B:H,7,0)</f>
        <v>-1063594</v>
      </c>
      <c r="V390" s="22">
        <f t="shared" si="6"/>
        <v>0</v>
      </c>
    </row>
    <row r="391" spans="1:22" ht="14.1" customHeight="1" outlineLevel="2" x14ac:dyDescent="0.2">
      <c r="A391" s="2" t="s">
        <v>0</v>
      </c>
      <c r="B391" t="s">
        <v>59</v>
      </c>
      <c r="C391" t="s">
        <v>2</v>
      </c>
      <c r="D391" t="s">
        <v>1239</v>
      </c>
      <c r="E391" t="s">
        <v>4</v>
      </c>
      <c r="F391" t="s">
        <v>0</v>
      </c>
      <c r="G391" t="s">
        <v>0</v>
      </c>
      <c r="H391" t="s">
        <v>1240</v>
      </c>
      <c r="I391" s="21">
        <v>33300</v>
      </c>
      <c r="J391" s="3">
        <v>46019</v>
      </c>
      <c r="K391" s="3">
        <v>46019</v>
      </c>
      <c r="L391" s="3">
        <v>46019</v>
      </c>
      <c r="M391" t="s">
        <v>0</v>
      </c>
      <c r="N391" t="s">
        <v>0</v>
      </c>
      <c r="O391" s="4">
        <v>552604</v>
      </c>
      <c r="P391" t="s">
        <v>1241</v>
      </c>
      <c r="Q391" t="s">
        <v>1241</v>
      </c>
      <c r="R391" s="3">
        <v>46027</v>
      </c>
      <c r="S391" t="s">
        <v>16</v>
      </c>
      <c r="T391" t="s">
        <v>11</v>
      </c>
      <c r="U391" s="22">
        <f>+VLOOKUP(I391,'NCC phản hồi'!B:H,7,0)</f>
        <v>-552604</v>
      </c>
      <c r="V391" s="22">
        <f t="shared" si="6"/>
        <v>0</v>
      </c>
    </row>
    <row r="392" spans="1:22" ht="14.1" customHeight="1" outlineLevel="2" x14ac:dyDescent="0.2">
      <c r="A392" s="2" t="s">
        <v>0</v>
      </c>
      <c r="B392" t="s">
        <v>359</v>
      </c>
      <c r="C392" t="s">
        <v>2</v>
      </c>
      <c r="D392" t="s">
        <v>1242</v>
      </c>
      <c r="E392" t="s">
        <v>4</v>
      </c>
      <c r="F392" t="s">
        <v>5</v>
      </c>
      <c r="G392" t="s">
        <v>1243</v>
      </c>
      <c r="H392" t="s">
        <v>1244</v>
      </c>
      <c r="I392" s="21">
        <v>89081</v>
      </c>
      <c r="J392" s="3">
        <v>46021</v>
      </c>
      <c r="K392" s="3">
        <v>46021</v>
      </c>
      <c r="L392" s="3">
        <v>46066</v>
      </c>
      <c r="M392" t="s">
        <v>0</v>
      </c>
      <c r="N392" t="s">
        <v>0</v>
      </c>
      <c r="O392" s="4">
        <v>-1910331</v>
      </c>
      <c r="P392" t="s">
        <v>8</v>
      </c>
      <c r="Q392" t="s">
        <v>9</v>
      </c>
      <c r="R392" s="3"/>
      <c r="S392" t="s">
        <v>0</v>
      </c>
      <c r="T392" t="s">
        <v>11</v>
      </c>
      <c r="U392" s="22">
        <f>+VLOOKUP(I392,'NCC phản hồi'!B:H,7,0)</f>
        <v>1910331</v>
      </c>
      <c r="V392" s="22">
        <f t="shared" si="6"/>
        <v>0</v>
      </c>
    </row>
    <row r="393" spans="1:22" ht="14.1" customHeight="1" outlineLevel="2" x14ac:dyDescent="0.2">
      <c r="A393" s="2" t="s">
        <v>0</v>
      </c>
      <c r="B393" t="s">
        <v>290</v>
      </c>
      <c r="C393" t="s">
        <v>2</v>
      </c>
      <c r="D393" t="s">
        <v>1245</v>
      </c>
      <c r="E393" t="s">
        <v>4</v>
      </c>
      <c r="F393" t="s">
        <v>5</v>
      </c>
      <c r="G393" t="s">
        <v>1246</v>
      </c>
      <c r="H393" t="s">
        <v>1247</v>
      </c>
      <c r="I393" s="21">
        <v>89086</v>
      </c>
      <c r="J393" s="3">
        <v>46021</v>
      </c>
      <c r="K393" s="3">
        <v>46021</v>
      </c>
      <c r="L393" s="3">
        <v>46066</v>
      </c>
      <c r="M393" t="s">
        <v>0</v>
      </c>
      <c r="N393" t="s">
        <v>0</v>
      </c>
      <c r="O393" s="4">
        <v>-2265867</v>
      </c>
      <c r="P393" t="s">
        <v>8</v>
      </c>
      <c r="Q393" t="s">
        <v>9</v>
      </c>
      <c r="R393" s="3"/>
      <c r="S393" t="s">
        <v>0</v>
      </c>
      <c r="T393" t="s">
        <v>11</v>
      </c>
      <c r="U393" s="22">
        <f>+VLOOKUP(I393,'NCC phản hồi'!B:H,7,0)</f>
        <v>2265867</v>
      </c>
      <c r="V393" s="22">
        <f t="shared" si="6"/>
        <v>0</v>
      </c>
    </row>
    <row r="394" spans="1:22" ht="14.1" customHeight="1" outlineLevel="2" x14ac:dyDescent="0.2">
      <c r="A394" s="2" t="s">
        <v>0</v>
      </c>
      <c r="B394" t="s">
        <v>294</v>
      </c>
      <c r="C394" t="s">
        <v>2</v>
      </c>
      <c r="D394" t="s">
        <v>1248</v>
      </c>
      <c r="E394" t="s">
        <v>4</v>
      </c>
      <c r="F394" t="s">
        <v>5</v>
      </c>
      <c r="G394" t="s">
        <v>1249</v>
      </c>
      <c r="H394" t="s">
        <v>1250</v>
      </c>
      <c r="I394" s="21">
        <v>89085</v>
      </c>
      <c r="J394" s="3">
        <v>46021</v>
      </c>
      <c r="K394" s="3">
        <v>46021</v>
      </c>
      <c r="L394" s="3">
        <v>46066</v>
      </c>
      <c r="M394" t="s">
        <v>0</v>
      </c>
      <c r="N394" t="s">
        <v>0</v>
      </c>
      <c r="O394" s="4">
        <v>-2785374</v>
      </c>
      <c r="P394" t="s">
        <v>8</v>
      </c>
      <c r="Q394" t="s">
        <v>9</v>
      </c>
      <c r="R394" s="3"/>
      <c r="S394" t="s">
        <v>0</v>
      </c>
      <c r="T394" t="s">
        <v>11</v>
      </c>
      <c r="U394" s="22">
        <f>+VLOOKUP(I394,'NCC phản hồi'!B:H,7,0)</f>
        <v>2785374</v>
      </c>
      <c r="V394" s="22">
        <f t="shared" si="6"/>
        <v>0</v>
      </c>
    </row>
    <row r="395" spans="1:22" ht="14.1" customHeight="1" outlineLevel="2" x14ac:dyDescent="0.2">
      <c r="A395" s="2" t="s">
        <v>0</v>
      </c>
      <c r="B395" t="s">
        <v>118</v>
      </c>
      <c r="C395" t="s">
        <v>2</v>
      </c>
      <c r="D395" t="s">
        <v>1251</v>
      </c>
      <c r="E395" t="s">
        <v>4</v>
      </c>
      <c r="F395" t="s">
        <v>5</v>
      </c>
      <c r="G395" t="s">
        <v>1252</v>
      </c>
      <c r="H395" t="s">
        <v>1253</v>
      </c>
      <c r="I395" s="21">
        <v>89825</v>
      </c>
      <c r="J395" s="3">
        <v>46022</v>
      </c>
      <c r="K395" s="3">
        <v>46022</v>
      </c>
      <c r="L395" s="3">
        <v>46067</v>
      </c>
      <c r="M395" t="s">
        <v>0</v>
      </c>
      <c r="N395" t="s">
        <v>0</v>
      </c>
      <c r="O395" s="4">
        <v>-1902463</v>
      </c>
      <c r="P395" t="s">
        <v>8</v>
      </c>
      <c r="Q395" t="s">
        <v>9</v>
      </c>
      <c r="R395" s="3"/>
      <c r="S395" t="s">
        <v>0</v>
      </c>
      <c r="T395" t="s">
        <v>11</v>
      </c>
      <c r="U395" s="22">
        <f>+VLOOKUP(I395,'NCC phản hồi'!B:H,7,0)</f>
        <v>1902463</v>
      </c>
      <c r="V395" s="22">
        <f t="shared" si="6"/>
        <v>0</v>
      </c>
    </row>
    <row r="396" spans="1:22" ht="14.1" customHeight="1" outlineLevel="2" x14ac:dyDescent="0.2">
      <c r="A396" s="2" t="s">
        <v>0</v>
      </c>
      <c r="B396" t="s">
        <v>329</v>
      </c>
      <c r="C396" t="s">
        <v>2</v>
      </c>
      <c r="D396" t="s">
        <v>1254</v>
      </c>
      <c r="E396" t="s">
        <v>4</v>
      </c>
      <c r="F396" t="s">
        <v>5</v>
      </c>
      <c r="G396" t="s">
        <v>1255</v>
      </c>
      <c r="H396" t="s">
        <v>1256</v>
      </c>
      <c r="I396" s="21">
        <v>89767</v>
      </c>
      <c r="J396" s="3">
        <v>46022</v>
      </c>
      <c r="K396" s="3">
        <v>46022</v>
      </c>
      <c r="L396" s="3">
        <v>46067</v>
      </c>
      <c r="M396" t="s">
        <v>0</v>
      </c>
      <c r="N396" t="s">
        <v>0</v>
      </c>
      <c r="O396" s="4">
        <v>-1910331</v>
      </c>
      <c r="P396" t="s">
        <v>8</v>
      </c>
      <c r="Q396" t="s">
        <v>9</v>
      </c>
      <c r="R396" s="3"/>
      <c r="S396" t="s">
        <v>0</v>
      </c>
      <c r="T396" t="s">
        <v>11</v>
      </c>
      <c r="U396" s="22">
        <f>+VLOOKUP(I396,'NCC phản hồi'!B:H,7,0)</f>
        <v>1910331</v>
      </c>
      <c r="V396" s="22">
        <f t="shared" si="6"/>
        <v>0</v>
      </c>
    </row>
    <row r="397" spans="1:22" ht="14.1" customHeight="1" outlineLevel="2" x14ac:dyDescent="0.2">
      <c r="A397" s="2" t="s">
        <v>0</v>
      </c>
      <c r="B397" t="s">
        <v>126</v>
      </c>
      <c r="C397" t="s">
        <v>2</v>
      </c>
      <c r="D397" t="s">
        <v>1257</v>
      </c>
      <c r="E397" t="s">
        <v>4</v>
      </c>
      <c r="F397" t="s">
        <v>5</v>
      </c>
      <c r="G397" t="s">
        <v>1258</v>
      </c>
      <c r="H397" t="s">
        <v>1259</v>
      </c>
      <c r="I397" s="21">
        <v>89748</v>
      </c>
      <c r="J397" s="3">
        <v>46022</v>
      </c>
      <c r="K397" s="3">
        <v>46022</v>
      </c>
      <c r="L397" s="3">
        <v>46067</v>
      </c>
      <c r="M397" t="s">
        <v>0</v>
      </c>
      <c r="N397" t="s">
        <v>0</v>
      </c>
      <c r="O397" s="4">
        <v>-2435767</v>
      </c>
      <c r="P397" t="s">
        <v>8</v>
      </c>
      <c r="Q397" t="s">
        <v>9</v>
      </c>
      <c r="R397" s="3"/>
      <c r="S397" t="s">
        <v>0</v>
      </c>
      <c r="T397" t="s">
        <v>11</v>
      </c>
      <c r="U397" s="22">
        <f>+VLOOKUP(I397,'NCC phản hồi'!B:H,7,0)</f>
        <v>2435767</v>
      </c>
      <c r="V397" s="22">
        <f t="shared" si="6"/>
        <v>0</v>
      </c>
    </row>
    <row r="398" spans="1:22" ht="14.1" customHeight="1" outlineLevel="2" x14ac:dyDescent="0.2">
      <c r="A398" s="2" t="s">
        <v>0</v>
      </c>
      <c r="B398" t="s">
        <v>342</v>
      </c>
      <c r="C398" t="s">
        <v>2</v>
      </c>
      <c r="D398" t="s">
        <v>1260</v>
      </c>
      <c r="E398" t="s">
        <v>4</v>
      </c>
      <c r="F398" t="s">
        <v>5</v>
      </c>
      <c r="G398" t="s">
        <v>1261</v>
      </c>
      <c r="H398" t="s">
        <v>1262</v>
      </c>
      <c r="I398" s="21">
        <v>89787</v>
      </c>
      <c r="J398" s="3">
        <v>46022</v>
      </c>
      <c r="K398" s="3">
        <v>46022</v>
      </c>
      <c r="L398" s="3">
        <v>46067</v>
      </c>
      <c r="M398" t="s">
        <v>0</v>
      </c>
      <c r="N398" t="s">
        <v>0</v>
      </c>
      <c r="O398" s="4">
        <v>-3700080</v>
      </c>
      <c r="P398" t="s">
        <v>8</v>
      </c>
      <c r="Q398" t="s">
        <v>9</v>
      </c>
      <c r="R398" s="3"/>
      <c r="S398" t="s">
        <v>0</v>
      </c>
      <c r="T398" t="s">
        <v>11</v>
      </c>
      <c r="U398" s="22">
        <f>+VLOOKUP(I398,'NCC phản hồi'!B:H,7,0)</f>
        <v>3700080</v>
      </c>
      <c r="V398" s="22">
        <f t="shared" si="6"/>
        <v>0</v>
      </c>
    </row>
    <row r="399" spans="1:22" ht="14.1" customHeight="1" outlineLevel="2" x14ac:dyDescent="0.2">
      <c r="A399" s="2" t="s">
        <v>0</v>
      </c>
      <c r="B399" t="s">
        <v>2</v>
      </c>
      <c r="C399" t="s">
        <v>2</v>
      </c>
      <c r="D399" t="s">
        <v>1263</v>
      </c>
      <c r="E399" t="s">
        <v>1264</v>
      </c>
      <c r="F399" t="s">
        <v>0</v>
      </c>
      <c r="G399" t="s">
        <v>0</v>
      </c>
      <c r="H399" t="s">
        <v>1265</v>
      </c>
      <c r="I399">
        <v>2151</v>
      </c>
      <c r="J399" s="3">
        <v>46020</v>
      </c>
      <c r="K399" s="3">
        <v>46020</v>
      </c>
      <c r="L399" s="3">
        <v>46020</v>
      </c>
      <c r="M399" t="s">
        <v>1266</v>
      </c>
      <c r="N399" t="s">
        <v>0</v>
      </c>
      <c r="O399" s="4">
        <v>19330809</v>
      </c>
      <c r="P399" t="s">
        <v>1267</v>
      </c>
      <c r="Q399" t="s">
        <v>1267</v>
      </c>
      <c r="R399" s="3">
        <v>46027</v>
      </c>
      <c r="S399" t="s">
        <v>16</v>
      </c>
      <c r="T399" t="s">
        <v>11</v>
      </c>
      <c r="U399" s="22">
        <f>+VLOOKUP(I399,'NCC phản hồi'!B:H,7,0)</f>
        <v>-20877316</v>
      </c>
      <c r="V399" s="22">
        <f t="shared" si="6"/>
        <v>-1546507</v>
      </c>
    </row>
    <row r="400" spans="1:22" ht="14.1" customHeight="1" outlineLevel="2" x14ac:dyDescent="0.2">
      <c r="A400" s="2" t="s">
        <v>0</v>
      </c>
      <c r="B400" t="s">
        <v>1268</v>
      </c>
      <c r="C400" t="s">
        <v>2</v>
      </c>
      <c r="D400" t="s">
        <v>1269</v>
      </c>
      <c r="E400" t="s">
        <v>1270</v>
      </c>
      <c r="F400" t="s">
        <v>0</v>
      </c>
      <c r="G400" t="s">
        <v>0</v>
      </c>
      <c r="H400" t="s">
        <v>1271</v>
      </c>
      <c r="I400" s="21">
        <v>73305</v>
      </c>
      <c r="J400" s="3">
        <v>46016</v>
      </c>
      <c r="K400" s="3">
        <v>46016</v>
      </c>
      <c r="L400" s="3">
        <v>46016</v>
      </c>
      <c r="M400" t="s">
        <v>1272</v>
      </c>
      <c r="N400" t="s">
        <v>0</v>
      </c>
      <c r="O400" s="4">
        <v>1620000</v>
      </c>
      <c r="P400" t="s">
        <v>1273</v>
      </c>
      <c r="Q400" t="s">
        <v>1274</v>
      </c>
      <c r="R400" s="3">
        <v>46027</v>
      </c>
      <c r="S400" t="s">
        <v>16</v>
      </c>
      <c r="T400" t="s">
        <v>11</v>
      </c>
      <c r="U400" s="22">
        <f>+VLOOKUP(I400,'NCC phản hồi'!B:H,7,0)</f>
        <v>-1620000</v>
      </c>
      <c r="V400" s="22">
        <f t="shared" si="6"/>
        <v>0</v>
      </c>
    </row>
    <row r="401" spans="1:22" ht="14.1" customHeight="1" outlineLevel="2" x14ac:dyDescent="0.2">
      <c r="A401" s="2" t="s">
        <v>0</v>
      </c>
      <c r="B401" t="s">
        <v>1275</v>
      </c>
      <c r="C401" t="s">
        <v>2</v>
      </c>
      <c r="D401" t="s">
        <v>1276</v>
      </c>
      <c r="E401" t="s">
        <v>1270</v>
      </c>
      <c r="F401" t="s">
        <v>0</v>
      </c>
      <c r="G401" t="s">
        <v>0</v>
      </c>
      <c r="H401" t="s">
        <v>1277</v>
      </c>
      <c r="I401" s="21">
        <v>73306</v>
      </c>
      <c r="J401" s="3">
        <v>46016</v>
      </c>
      <c r="K401" s="3">
        <v>46016</v>
      </c>
      <c r="L401" s="3">
        <v>46016</v>
      </c>
      <c r="M401" t="s">
        <v>1272</v>
      </c>
      <c r="N401" t="s">
        <v>0</v>
      </c>
      <c r="O401" s="4">
        <v>1620000</v>
      </c>
      <c r="P401" t="s">
        <v>1278</v>
      </c>
      <c r="Q401" t="s">
        <v>1274</v>
      </c>
      <c r="R401" s="3">
        <v>46027</v>
      </c>
      <c r="S401" t="s">
        <v>16</v>
      </c>
      <c r="T401" t="s">
        <v>11</v>
      </c>
      <c r="U401" s="22">
        <f>+VLOOKUP(I401,'NCC phản hồi'!B:H,7,0)</f>
        <v>-1620000</v>
      </c>
      <c r="V401" s="22">
        <f t="shared" si="6"/>
        <v>0</v>
      </c>
    </row>
    <row r="402" spans="1:22" ht="14.1" customHeight="1" outlineLevel="2" x14ac:dyDescent="0.2">
      <c r="A402" s="2" t="s">
        <v>0</v>
      </c>
      <c r="B402" t="s">
        <v>2</v>
      </c>
      <c r="C402" t="s">
        <v>2</v>
      </c>
      <c r="D402" t="s">
        <v>1279</v>
      </c>
      <c r="E402" t="s">
        <v>1270</v>
      </c>
      <c r="F402" t="s">
        <v>0</v>
      </c>
      <c r="G402" t="s">
        <v>0</v>
      </c>
      <c r="H402" t="s">
        <v>1280</v>
      </c>
      <c r="I402" s="21">
        <v>73911</v>
      </c>
      <c r="J402" s="3">
        <v>46018</v>
      </c>
      <c r="K402" s="3">
        <v>46018</v>
      </c>
      <c r="L402" s="3">
        <v>46018</v>
      </c>
      <c r="M402" t="s">
        <v>1272</v>
      </c>
      <c r="N402" t="s">
        <v>0</v>
      </c>
      <c r="O402" s="4">
        <v>13918182</v>
      </c>
      <c r="P402" t="s">
        <v>1281</v>
      </c>
      <c r="Q402" t="s">
        <v>1282</v>
      </c>
      <c r="R402" s="3">
        <v>46027</v>
      </c>
      <c r="S402" t="s">
        <v>16</v>
      </c>
      <c r="T402" t="s">
        <v>11</v>
      </c>
      <c r="U402" s="22">
        <f>+VLOOKUP(I402,'NCC phản hồi'!B:H,7,0)</f>
        <v>-13918182</v>
      </c>
      <c r="V402" s="22">
        <f t="shared" si="6"/>
        <v>0</v>
      </c>
    </row>
    <row r="403" spans="1:22" ht="14.1" customHeight="1" outlineLevel="2" x14ac:dyDescent="0.2">
      <c r="A403" s="2" t="s">
        <v>0</v>
      </c>
      <c r="B403" t="s">
        <v>2</v>
      </c>
      <c r="C403" t="s">
        <v>2</v>
      </c>
      <c r="D403" t="s">
        <v>1283</v>
      </c>
      <c r="E403" t="s">
        <v>1270</v>
      </c>
      <c r="F403" t="s">
        <v>0</v>
      </c>
      <c r="G403" t="s">
        <v>0</v>
      </c>
      <c r="H403" t="s">
        <v>1284</v>
      </c>
      <c r="I403" s="21">
        <v>75462</v>
      </c>
      <c r="J403" s="3">
        <v>46018</v>
      </c>
      <c r="K403" s="3">
        <v>46018</v>
      </c>
      <c r="L403" s="3">
        <v>46018</v>
      </c>
      <c r="M403" t="s">
        <v>1272</v>
      </c>
      <c r="N403" t="s">
        <v>0</v>
      </c>
      <c r="O403" s="4">
        <v>53353032</v>
      </c>
      <c r="P403" t="s">
        <v>1285</v>
      </c>
      <c r="Q403" t="s">
        <v>1286</v>
      </c>
      <c r="R403" s="3">
        <v>46027</v>
      </c>
      <c r="S403" t="s">
        <v>16</v>
      </c>
      <c r="T403" t="s">
        <v>11</v>
      </c>
      <c r="U403" s="22">
        <f>+VLOOKUP(I403,'NCC phản hồi'!B:H,7,0)</f>
        <v>-53353032</v>
      </c>
      <c r="V403" s="22">
        <f t="shared" si="6"/>
        <v>0</v>
      </c>
    </row>
    <row r="404" spans="1:22" ht="14.1" customHeight="1" outlineLevel="2" x14ac:dyDescent="0.2">
      <c r="A404" s="2" t="s">
        <v>0</v>
      </c>
      <c r="B404" t="s">
        <v>2</v>
      </c>
      <c r="C404" t="s">
        <v>2</v>
      </c>
      <c r="D404" t="s">
        <v>1287</v>
      </c>
      <c r="E404" t="s">
        <v>1270</v>
      </c>
      <c r="F404" t="s">
        <v>0</v>
      </c>
      <c r="G404" t="s">
        <v>0</v>
      </c>
      <c r="H404" t="s">
        <v>1288</v>
      </c>
      <c r="I404" s="21">
        <v>77737</v>
      </c>
      <c r="J404" s="3">
        <v>46018</v>
      </c>
      <c r="K404" s="3">
        <v>46018</v>
      </c>
      <c r="L404" s="3">
        <v>46018</v>
      </c>
      <c r="M404" t="s">
        <v>1272</v>
      </c>
      <c r="N404" t="s">
        <v>0</v>
      </c>
      <c r="O404" s="4">
        <v>11598485</v>
      </c>
      <c r="P404" t="s">
        <v>1285</v>
      </c>
      <c r="Q404" t="s">
        <v>1289</v>
      </c>
      <c r="R404" s="3">
        <v>46027</v>
      </c>
      <c r="S404" t="s">
        <v>16</v>
      </c>
      <c r="T404" t="s">
        <v>11</v>
      </c>
      <c r="U404" s="22">
        <f>+VLOOKUP(I404,'NCC phản hồi'!B:H,7,0)</f>
        <v>-11598485</v>
      </c>
      <c r="V404" s="22">
        <f t="shared" si="6"/>
        <v>0</v>
      </c>
    </row>
    <row r="405" spans="1:22" x14ac:dyDescent="0.2">
      <c r="O405" s="4">
        <f>SUM(O2:O404)</f>
        <v>-865240288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AB0E-D42E-48D5-8627-BBFC6A01F1E8}">
  <sheetPr filterMode="1"/>
  <dimension ref="A1:M423"/>
  <sheetViews>
    <sheetView topLeftCell="B1" workbookViewId="0">
      <selection sqref="A1:K421"/>
    </sheetView>
  </sheetViews>
  <sheetFormatPr defaultRowHeight="12.75" x14ac:dyDescent="0.2"/>
  <cols>
    <col min="1" max="1" width="9.28515625" bestFit="1" customWidth="1"/>
    <col min="4" max="4" width="74.140625" bestFit="1" customWidth="1"/>
    <col min="5" max="5" width="12" customWidth="1"/>
    <col min="7" max="7" width="10.7109375" customWidth="1"/>
    <col min="8" max="8" width="10.85546875" customWidth="1"/>
    <col min="9" max="9" width="19.140625" bestFit="1" customWidth="1"/>
    <col min="10" max="10" width="12.28515625" customWidth="1"/>
    <col min="11" max="11" width="12.7109375" customWidth="1"/>
    <col min="12" max="12" width="12.85546875" style="22" bestFit="1" customWidth="1"/>
    <col min="13" max="13" width="10.28515625" style="22" bestFit="1" customWidth="1"/>
  </cols>
  <sheetData>
    <row r="1" spans="1:13" ht="42" x14ac:dyDescent="0.2">
      <c r="A1" s="13" t="s">
        <v>1310</v>
      </c>
      <c r="B1" s="14" t="s">
        <v>1309</v>
      </c>
      <c r="C1" s="14" t="s">
        <v>1311</v>
      </c>
      <c r="D1" s="14" t="s">
        <v>1312</v>
      </c>
      <c r="E1" s="15" t="s">
        <v>1313</v>
      </c>
      <c r="F1" s="14" t="s">
        <v>1314</v>
      </c>
      <c r="G1" s="15" t="s">
        <v>1315</v>
      </c>
      <c r="H1" s="15" t="s">
        <v>1316</v>
      </c>
      <c r="I1" s="14" t="s">
        <v>1317</v>
      </c>
      <c r="J1" s="14" t="s">
        <v>1318</v>
      </c>
      <c r="K1" s="16" t="s">
        <v>1319</v>
      </c>
    </row>
    <row r="2" spans="1:13" hidden="1" x14ac:dyDescent="0.2">
      <c r="A2" s="17">
        <v>45933</v>
      </c>
      <c r="B2" s="18">
        <v>64782</v>
      </c>
      <c r="C2" s="18" t="s">
        <v>1320</v>
      </c>
      <c r="D2" s="18" t="s">
        <v>1321</v>
      </c>
      <c r="E2" s="19">
        <v>5329888</v>
      </c>
      <c r="F2" s="20" t="s">
        <v>1322</v>
      </c>
      <c r="G2" s="19">
        <v>426391</v>
      </c>
      <c r="H2" s="19">
        <v>5756279</v>
      </c>
      <c r="I2" s="18" t="s">
        <v>1323</v>
      </c>
      <c r="J2" s="18" t="s">
        <v>1324</v>
      </c>
      <c r="K2" s="17">
        <v>45981</v>
      </c>
      <c r="L2" s="22">
        <f>+VLOOKUP(B2,'EBS phản hồi'!I:O,7,0)</f>
        <v>-5756279</v>
      </c>
      <c r="M2" s="22">
        <f>+L2+H2</f>
        <v>0</v>
      </c>
    </row>
    <row r="3" spans="1:13" hidden="1" x14ac:dyDescent="0.2">
      <c r="A3" s="17">
        <v>45957</v>
      </c>
      <c r="B3" s="18">
        <v>71137</v>
      </c>
      <c r="C3" s="18" t="s">
        <v>1320</v>
      </c>
      <c r="D3" s="18" t="s">
        <v>1325</v>
      </c>
      <c r="E3" s="19">
        <v>802928</v>
      </c>
      <c r="F3" s="20" t="s">
        <v>1322</v>
      </c>
      <c r="G3" s="19">
        <v>64234</v>
      </c>
      <c r="H3" s="19">
        <v>867162</v>
      </c>
      <c r="I3" s="18" t="s">
        <v>1323</v>
      </c>
      <c r="J3" s="18" t="s">
        <v>1324</v>
      </c>
      <c r="K3" s="17">
        <v>46005</v>
      </c>
      <c r="L3" s="22">
        <f>+VLOOKUP(B3,'EBS phản hồi'!I:O,7,0)</f>
        <v>-867162</v>
      </c>
      <c r="M3" s="22">
        <f t="shared" ref="M3:M66" si="0">+L3+H3</f>
        <v>0</v>
      </c>
    </row>
    <row r="4" spans="1:13" hidden="1" x14ac:dyDescent="0.2">
      <c r="A4" s="17">
        <v>45960</v>
      </c>
      <c r="B4" s="18">
        <v>72358</v>
      </c>
      <c r="C4" s="18" t="s">
        <v>1320</v>
      </c>
      <c r="D4" s="18" t="s">
        <v>1326</v>
      </c>
      <c r="E4" s="19">
        <v>4106968</v>
      </c>
      <c r="F4" s="20" t="s">
        <v>1322</v>
      </c>
      <c r="G4" s="19">
        <v>328557</v>
      </c>
      <c r="H4" s="19">
        <v>4435525</v>
      </c>
      <c r="I4" s="18" t="s">
        <v>1323</v>
      </c>
      <c r="J4" s="18" t="s">
        <v>1324</v>
      </c>
      <c r="K4" s="17">
        <v>46008</v>
      </c>
      <c r="L4" s="22">
        <f>+VLOOKUP(B4,'EBS phản hồi'!I:O,7,0)</f>
        <v>-4435525</v>
      </c>
      <c r="M4" s="22">
        <f t="shared" si="0"/>
        <v>0</v>
      </c>
    </row>
    <row r="5" spans="1:13" hidden="1" x14ac:dyDescent="0.2">
      <c r="A5" s="17">
        <v>45962</v>
      </c>
      <c r="B5" s="18">
        <v>72924</v>
      </c>
      <c r="C5" s="18" t="s">
        <v>1320</v>
      </c>
      <c r="D5" s="18" t="s">
        <v>1327</v>
      </c>
      <c r="E5" s="19">
        <v>1449072</v>
      </c>
      <c r="F5" s="20" t="s">
        <v>1322</v>
      </c>
      <c r="G5" s="19">
        <v>115926</v>
      </c>
      <c r="H5" s="19">
        <v>1564998</v>
      </c>
      <c r="I5" s="18" t="s">
        <v>1323</v>
      </c>
      <c r="J5" s="18" t="s">
        <v>1324</v>
      </c>
      <c r="K5" s="17">
        <v>46010</v>
      </c>
      <c r="L5" s="22">
        <f>+VLOOKUP(B5,'EBS phản hồi'!I:O,7,0)</f>
        <v>-1564998</v>
      </c>
      <c r="M5" s="22">
        <f t="shared" si="0"/>
        <v>0</v>
      </c>
    </row>
    <row r="6" spans="1:13" hidden="1" x14ac:dyDescent="0.2">
      <c r="A6" s="17">
        <v>45962</v>
      </c>
      <c r="B6" s="18">
        <v>72925</v>
      </c>
      <c r="C6" s="18" t="s">
        <v>1320</v>
      </c>
      <c r="D6" s="18" t="s">
        <v>1328</v>
      </c>
      <c r="E6" s="19">
        <v>2496680</v>
      </c>
      <c r="F6" s="20" t="s">
        <v>1322</v>
      </c>
      <c r="G6" s="19">
        <v>199734</v>
      </c>
      <c r="H6" s="19">
        <v>2696414</v>
      </c>
      <c r="I6" s="18" t="s">
        <v>1323</v>
      </c>
      <c r="J6" s="18" t="s">
        <v>1324</v>
      </c>
      <c r="K6" s="17">
        <v>46010</v>
      </c>
      <c r="L6" s="22">
        <f>+VLOOKUP(B6,'EBS phản hồi'!I:O,7,0)</f>
        <v>-2696414</v>
      </c>
      <c r="M6" s="22">
        <f t="shared" si="0"/>
        <v>0</v>
      </c>
    </row>
    <row r="7" spans="1:13" hidden="1" x14ac:dyDescent="0.2">
      <c r="A7" s="17">
        <v>45964</v>
      </c>
      <c r="B7" s="18">
        <v>72957</v>
      </c>
      <c r="C7" s="18" t="s">
        <v>1320</v>
      </c>
      <c r="D7" s="18" t="s">
        <v>1329</v>
      </c>
      <c r="E7" s="19">
        <v>2408042</v>
      </c>
      <c r="F7" s="20" t="s">
        <v>1322</v>
      </c>
      <c r="G7" s="19">
        <v>192643</v>
      </c>
      <c r="H7" s="19">
        <v>2600685</v>
      </c>
      <c r="I7" s="18" t="s">
        <v>1323</v>
      </c>
      <c r="J7" s="18" t="s">
        <v>1324</v>
      </c>
      <c r="K7" s="17">
        <v>46012</v>
      </c>
      <c r="L7" s="22">
        <f>+VLOOKUP(B7,'EBS phản hồi'!I:O,7,0)</f>
        <v>-2600685</v>
      </c>
      <c r="M7" s="22">
        <f t="shared" si="0"/>
        <v>0</v>
      </c>
    </row>
    <row r="8" spans="1:13" hidden="1" x14ac:dyDescent="0.2">
      <c r="A8" s="17">
        <v>45964</v>
      </c>
      <c r="B8" s="18">
        <v>72958</v>
      </c>
      <c r="C8" s="18" t="s">
        <v>1320</v>
      </c>
      <c r="D8" s="18" t="s">
        <v>1330</v>
      </c>
      <c r="E8" s="19">
        <v>3653260</v>
      </c>
      <c r="F8" s="20" t="s">
        <v>1322</v>
      </c>
      <c r="G8" s="19">
        <v>292261</v>
      </c>
      <c r="H8" s="19">
        <v>3945521</v>
      </c>
      <c r="I8" s="18" t="s">
        <v>1323</v>
      </c>
      <c r="J8" s="18" t="s">
        <v>1324</v>
      </c>
      <c r="K8" s="17">
        <v>46012</v>
      </c>
      <c r="L8" s="22">
        <f>+VLOOKUP(B8,'EBS phản hồi'!I:O,7,0)</f>
        <v>-3945521</v>
      </c>
      <c r="M8" s="22">
        <f t="shared" si="0"/>
        <v>0</v>
      </c>
    </row>
    <row r="9" spans="1:13" hidden="1" x14ac:dyDescent="0.2">
      <c r="A9" s="17">
        <v>45964</v>
      </c>
      <c r="B9" s="18">
        <v>72959</v>
      </c>
      <c r="C9" s="18" t="s">
        <v>1320</v>
      </c>
      <c r="D9" s="18" t="s">
        <v>1331</v>
      </c>
      <c r="E9" s="19">
        <v>2450920</v>
      </c>
      <c r="F9" s="20" t="s">
        <v>1322</v>
      </c>
      <c r="G9" s="19">
        <v>196074</v>
      </c>
      <c r="H9" s="19">
        <v>2646994</v>
      </c>
      <c r="I9" s="18" t="s">
        <v>1323</v>
      </c>
      <c r="J9" s="18" t="s">
        <v>1324</v>
      </c>
      <c r="K9" s="17">
        <v>46012</v>
      </c>
      <c r="L9" s="22">
        <f>+VLOOKUP(B9,'EBS phản hồi'!I:O,7,0)</f>
        <v>-2646994</v>
      </c>
      <c r="M9" s="22">
        <f t="shared" si="0"/>
        <v>0</v>
      </c>
    </row>
    <row r="10" spans="1:13" hidden="1" x14ac:dyDescent="0.2">
      <c r="A10" s="17">
        <v>45964</v>
      </c>
      <c r="B10" s="18">
        <v>72960</v>
      </c>
      <c r="C10" s="18" t="s">
        <v>1320</v>
      </c>
      <c r="D10" s="18" t="s">
        <v>1332</v>
      </c>
      <c r="E10" s="19">
        <v>3870964</v>
      </c>
      <c r="F10" s="20" t="s">
        <v>1322</v>
      </c>
      <c r="G10" s="19">
        <v>309677</v>
      </c>
      <c r="H10" s="19">
        <v>4180641</v>
      </c>
      <c r="I10" s="18" t="s">
        <v>1323</v>
      </c>
      <c r="J10" s="18" t="s">
        <v>1324</v>
      </c>
      <c r="K10" s="17">
        <v>46012</v>
      </c>
      <c r="L10" s="22">
        <f>+VLOOKUP(B10,'EBS phản hồi'!I:O,7,0)</f>
        <v>-4180641</v>
      </c>
      <c r="M10" s="22">
        <f t="shared" si="0"/>
        <v>0</v>
      </c>
    </row>
    <row r="11" spans="1:13" hidden="1" x14ac:dyDescent="0.2">
      <c r="A11" s="17">
        <v>45964</v>
      </c>
      <c r="B11" s="18">
        <v>72997</v>
      </c>
      <c r="C11" s="18" t="s">
        <v>1320</v>
      </c>
      <c r="D11" s="18" t="s">
        <v>1333</v>
      </c>
      <c r="E11" s="19">
        <v>3007116</v>
      </c>
      <c r="F11" s="20" t="s">
        <v>1322</v>
      </c>
      <c r="G11" s="19">
        <v>240569</v>
      </c>
      <c r="H11" s="19">
        <v>3247685</v>
      </c>
      <c r="I11" s="18" t="s">
        <v>1323</v>
      </c>
      <c r="J11" s="18" t="s">
        <v>1324</v>
      </c>
      <c r="K11" s="17">
        <v>46012</v>
      </c>
      <c r="L11" s="22">
        <f>+VLOOKUP(B11,'EBS phản hồi'!I:O,7,0)</f>
        <v>-3247685</v>
      </c>
      <c r="M11" s="22">
        <f t="shared" si="0"/>
        <v>0</v>
      </c>
    </row>
    <row r="12" spans="1:13" hidden="1" x14ac:dyDescent="0.2">
      <c r="A12" s="17">
        <v>45964</v>
      </c>
      <c r="B12" s="18">
        <v>72998</v>
      </c>
      <c r="C12" s="18" t="s">
        <v>1320</v>
      </c>
      <c r="D12" s="18" t="s">
        <v>1334</v>
      </c>
      <c r="E12" s="19">
        <v>1248340</v>
      </c>
      <c r="F12" s="20" t="s">
        <v>1322</v>
      </c>
      <c r="G12" s="19">
        <v>99867</v>
      </c>
      <c r="H12" s="19">
        <v>1348207</v>
      </c>
      <c r="I12" s="18" t="s">
        <v>1323</v>
      </c>
      <c r="J12" s="18" t="s">
        <v>1324</v>
      </c>
      <c r="K12" s="17">
        <v>46012</v>
      </c>
      <c r="L12" s="22">
        <f>+VLOOKUP(B12,'EBS phản hồi'!I:O,7,0)</f>
        <v>-1348207</v>
      </c>
      <c r="M12" s="22">
        <f t="shared" si="0"/>
        <v>0</v>
      </c>
    </row>
    <row r="13" spans="1:13" hidden="1" x14ac:dyDescent="0.2">
      <c r="A13" s="17">
        <v>45964</v>
      </c>
      <c r="B13" s="18">
        <v>72999</v>
      </c>
      <c r="C13" s="18" t="s">
        <v>1320</v>
      </c>
      <c r="D13" s="18" t="s">
        <v>1335</v>
      </c>
      <c r="E13" s="19">
        <v>2697412</v>
      </c>
      <c r="F13" s="20" t="s">
        <v>1322</v>
      </c>
      <c r="G13" s="19">
        <v>215793</v>
      </c>
      <c r="H13" s="19">
        <v>2913205</v>
      </c>
      <c r="I13" s="18" t="s">
        <v>1323</v>
      </c>
      <c r="J13" s="18" t="s">
        <v>1324</v>
      </c>
      <c r="K13" s="17">
        <v>46012</v>
      </c>
      <c r="L13" s="22">
        <f>+VLOOKUP(B13,'EBS phản hồi'!I:O,7,0)</f>
        <v>-2913205</v>
      </c>
      <c r="M13" s="22">
        <f t="shared" si="0"/>
        <v>0</v>
      </c>
    </row>
    <row r="14" spans="1:13" hidden="1" x14ac:dyDescent="0.2">
      <c r="A14" s="17">
        <v>45964</v>
      </c>
      <c r="B14" s="18">
        <v>73000</v>
      </c>
      <c r="C14" s="18" t="s">
        <v>1320</v>
      </c>
      <c r="D14" s="18" t="s">
        <v>1336</v>
      </c>
      <c r="E14" s="19">
        <v>2806384</v>
      </c>
      <c r="F14" s="20" t="s">
        <v>1322</v>
      </c>
      <c r="G14" s="19">
        <v>224511</v>
      </c>
      <c r="H14" s="19">
        <v>3030895</v>
      </c>
      <c r="I14" s="18" t="s">
        <v>1323</v>
      </c>
      <c r="J14" s="18" t="s">
        <v>1324</v>
      </c>
      <c r="K14" s="17">
        <v>46012</v>
      </c>
      <c r="L14" s="22">
        <f>+VLOOKUP(B14,'EBS phản hồi'!I:O,7,0)</f>
        <v>-3030895</v>
      </c>
      <c r="M14" s="22">
        <f t="shared" si="0"/>
        <v>0</v>
      </c>
    </row>
    <row r="15" spans="1:13" hidden="1" x14ac:dyDescent="0.2">
      <c r="A15" s="17">
        <v>45964</v>
      </c>
      <c r="B15" s="18">
        <v>73001</v>
      </c>
      <c r="C15" s="18" t="s">
        <v>1320</v>
      </c>
      <c r="D15" s="18" t="s">
        <v>1337</v>
      </c>
      <c r="E15" s="19">
        <v>2394192</v>
      </c>
      <c r="F15" s="20" t="s">
        <v>1322</v>
      </c>
      <c r="G15" s="19">
        <v>191535</v>
      </c>
      <c r="H15" s="19">
        <v>2585727</v>
      </c>
      <c r="I15" s="18" t="s">
        <v>1323</v>
      </c>
      <c r="J15" s="18" t="s">
        <v>1324</v>
      </c>
      <c r="K15" s="17">
        <v>46012</v>
      </c>
      <c r="L15" s="22">
        <f>+VLOOKUP(B15,'EBS phản hồi'!I:O,7,0)</f>
        <v>-2585727</v>
      </c>
      <c r="M15" s="22">
        <f t="shared" si="0"/>
        <v>0</v>
      </c>
    </row>
    <row r="16" spans="1:13" hidden="1" x14ac:dyDescent="0.2">
      <c r="A16" s="17">
        <v>45964</v>
      </c>
      <c r="B16" s="18">
        <v>73002</v>
      </c>
      <c r="C16" s="18" t="s">
        <v>1320</v>
      </c>
      <c r="D16" s="18" t="s">
        <v>1338</v>
      </c>
      <c r="E16" s="19">
        <v>2421892</v>
      </c>
      <c r="F16" s="20" t="s">
        <v>1322</v>
      </c>
      <c r="G16" s="19">
        <v>193751</v>
      </c>
      <c r="H16" s="19">
        <v>2615643</v>
      </c>
      <c r="I16" s="18" t="s">
        <v>1323</v>
      </c>
      <c r="J16" s="18" t="s">
        <v>1324</v>
      </c>
      <c r="K16" s="17">
        <v>46012</v>
      </c>
      <c r="L16" s="22">
        <f>+VLOOKUP(B16,'EBS phản hồi'!I:O,7,0)</f>
        <v>-2615643</v>
      </c>
      <c r="M16" s="22">
        <f t="shared" si="0"/>
        <v>0</v>
      </c>
    </row>
    <row r="17" spans="1:13" hidden="1" x14ac:dyDescent="0.2">
      <c r="A17" s="17">
        <v>45964</v>
      </c>
      <c r="B17" s="18">
        <v>73003</v>
      </c>
      <c r="C17" s="18" t="s">
        <v>1320</v>
      </c>
      <c r="D17" s="18" t="s">
        <v>1339</v>
      </c>
      <c r="E17" s="19">
        <v>1604044</v>
      </c>
      <c r="F17" s="20" t="s">
        <v>1322</v>
      </c>
      <c r="G17" s="19">
        <v>128324</v>
      </c>
      <c r="H17" s="19">
        <v>1732368</v>
      </c>
      <c r="I17" s="18" t="s">
        <v>1323</v>
      </c>
      <c r="J17" s="18" t="s">
        <v>1324</v>
      </c>
      <c r="K17" s="17">
        <v>46012</v>
      </c>
      <c r="L17" s="22">
        <f>+VLOOKUP(B17,'EBS phản hồi'!I:O,7,0)</f>
        <v>-1732368</v>
      </c>
      <c r="M17" s="22">
        <f t="shared" si="0"/>
        <v>0</v>
      </c>
    </row>
    <row r="18" spans="1:13" hidden="1" x14ac:dyDescent="0.2">
      <c r="A18" s="17">
        <v>45964</v>
      </c>
      <c r="B18" s="18">
        <v>73004</v>
      </c>
      <c r="C18" s="18" t="s">
        <v>1320</v>
      </c>
      <c r="D18" s="18" t="s">
        <v>1340</v>
      </c>
      <c r="E18" s="19">
        <v>5320276</v>
      </c>
      <c r="F18" s="20" t="s">
        <v>1322</v>
      </c>
      <c r="G18" s="19">
        <v>425622</v>
      </c>
      <c r="H18" s="19">
        <v>5745898</v>
      </c>
      <c r="I18" s="18" t="s">
        <v>1323</v>
      </c>
      <c r="J18" s="18" t="s">
        <v>1324</v>
      </c>
      <c r="K18" s="17">
        <v>46012</v>
      </c>
      <c r="L18" s="22">
        <f>+VLOOKUP(B18,'EBS phản hồi'!I:O,7,0)</f>
        <v>-5745898</v>
      </c>
      <c r="M18" s="22">
        <f t="shared" si="0"/>
        <v>0</v>
      </c>
    </row>
    <row r="19" spans="1:13" hidden="1" x14ac:dyDescent="0.2">
      <c r="A19" s="17">
        <v>45964</v>
      </c>
      <c r="B19" s="18">
        <v>73005</v>
      </c>
      <c r="C19" s="18" t="s">
        <v>1320</v>
      </c>
      <c r="D19" s="18" t="s">
        <v>1341</v>
      </c>
      <c r="E19" s="19">
        <v>7199840</v>
      </c>
      <c r="F19" s="20" t="s">
        <v>1322</v>
      </c>
      <c r="G19" s="19">
        <v>575987</v>
      </c>
      <c r="H19" s="19">
        <v>7775827</v>
      </c>
      <c r="I19" s="18" t="s">
        <v>1323</v>
      </c>
      <c r="J19" s="18" t="s">
        <v>1324</v>
      </c>
      <c r="K19" s="17">
        <v>46012</v>
      </c>
      <c r="L19" s="22">
        <f>+VLOOKUP(B19,'EBS phản hồi'!I:O,7,0)</f>
        <v>-7775827</v>
      </c>
      <c r="M19" s="22">
        <f t="shared" si="0"/>
        <v>0</v>
      </c>
    </row>
    <row r="20" spans="1:13" hidden="1" x14ac:dyDescent="0.2">
      <c r="A20" s="17">
        <v>45964</v>
      </c>
      <c r="B20" s="18">
        <v>73006</v>
      </c>
      <c r="C20" s="18" t="s">
        <v>1320</v>
      </c>
      <c r="D20" s="18" t="s">
        <v>1342</v>
      </c>
      <c r="E20" s="19">
        <v>1512044</v>
      </c>
      <c r="F20" s="20" t="s">
        <v>1322</v>
      </c>
      <c r="G20" s="19">
        <v>120964</v>
      </c>
      <c r="H20" s="19">
        <v>1633008</v>
      </c>
      <c r="I20" s="18" t="s">
        <v>1323</v>
      </c>
      <c r="J20" s="18" t="s">
        <v>1324</v>
      </c>
      <c r="K20" s="17">
        <v>46012</v>
      </c>
      <c r="L20" s="22">
        <f>+VLOOKUP(B20,'EBS phản hồi'!I:O,7,0)</f>
        <v>-1633008</v>
      </c>
      <c r="M20" s="22">
        <f t="shared" si="0"/>
        <v>0</v>
      </c>
    </row>
    <row r="21" spans="1:13" hidden="1" x14ac:dyDescent="0.2">
      <c r="A21" s="17">
        <v>45964</v>
      </c>
      <c r="B21" s="18">
        <v>73007</v>
      </c>
      <c r="C21" s="18" t="s">
        <v>1320</v>
      </c>
      <c r="D21" s="18" t="s">
        <v>1343</v>
      </c>
      <c r="E21" s="19">
        <v>2114240</v>
      </c>
      <c r="F21" s="20" t="s">
        <v>1322</v>
      </c>
      <c r="G21" s="19">
        <v>169139</v>
      </c>
      <c r="H21" s="19">
        <v>2283379</v>
      </c>
      <c r="I21" s="18" t="s">
        <v>1323</v>
      </c>
      <c r="J21" s="18" t="s">
        <v>1324</v>
      </c>
      <c r="K21" s="17">
        <v>46012</v>
      </c>
      <c r="L21" s="22">
        <f>+VLOOKUP(B21,'EBS phản hồi'!I:O,7,0)</f>
        <v>-2283379</v>
      </c>
      <c r="M21" s="22">
        <f t="shared" si="0"/>
        <v>0</v>
      </c>
    </row>
    <row r="22" spans="1:13" hidden="1" x14ac:dyDescent="0.2">
      <c r="A22" s="17">
        <v>45964</v>
      </c>
      <c r="B22" s="18">
        <v>73008</v>
      </c>
      <c r="C22" s="18" t="s">
        <v>1320</v>
      </c>
      <c r="D22" s="18" t="s">
        <v>1344</v>
      </c>
      <c r="E22" s="19">
        <v>2114240</v>
      </c>
      <c r="F22" s="20" t="s">
        <v>1322</v>
      </c>
      <c r="G22" s="19">
        <v>169139</v>
      </c>
      <c r="H22" s="19">
        <v>2283379</v>
      </c>
      <c r="I22" s="18" t="s">
        <v>1323</v>
      </c>
      <c r="J22" s="18" t="s">
        <v>1324</v>
      </c>
      <c r="K22" s="17">
        <v>46012</v>
      </c>
      <c r="L22" s="22">
        <f>+VLOOKUP(B22,'EBS phản hồi'!I:O,7,0)</f>
        <v>-2283379</v>
      </c>
      <c r="M22" s="22">
        <f t="shared" si="0"/>
        <v>0</v>
      </c>
    </row>
    <row r="23" spans="1:13" hidden="1" x14ac:dyDescent="0.2">
      <c r="A23" s="17">
        <v>45964</v>
      </c>
      <c r="B23" s="18">
        <v>73009</v>
      </c>
      <c r="C23" s="18" t="s">
        <v>1320</v>
      </c>
      <c r="D23" s="18" t="s">
        <v>1345</v>
      </c>
      <c r="E23" s="19">
        <v>1110580</v>
      </c>
      <c r="F23" s="20" t="s">
        <v>1322</v>
      </c>
      <c r="G23" s="19">
        <v>88846</v>
      </c>
      <c r="H23" s="19">
        <v>1199426</v>
      </c>
      <c r="I23" s="18" t="s">
        <v>1323</v>
      </c>
      <c r="J23" s="18" t="s">
        <v>1324</v>
      </c>
      <c r="K23" s="17">
        <v>46012</v>
      </c>
      <c r="L23" s="22">
        <f>+VLOOKUP(B23,'EBS phản hồi'!I:O,7,0)</f>
        <v>-1199426</v>
      </c>
      <c r="M23" s="22">
        <f t="shared" si="0"/>
        <v>0</v>
      </c>
    </row>
    <row r="24" spans="1:13" hidden="1" x14ac:dyDescent="0.2">
      <c r="A24" s="17">
        <v>45964</v>
      </c>
      <c r="B24" s="18">
        <v>73010</v>
      </c>
      <c r="C24" s="18" t="s">
        <v>1320</v>
      </c>
      <c r="D24" s="18" t="s">
        <v>1346</v>
      </c>
      <c r="E24" s="19">
        <v>602196</v>
      </c>
      <c r="F24" s="20" t="s">
        <v>1322</v>
      </c>
      <c r="G24" s="19">
        <v>48176</v>
      </c>
      <c r="H24" s="19">
        <v>650372</v>
      </c>
      <c r="I24" s="18" t="s">
        <v>1323</v>
      </c>
      <c r="J24" s="18" t="s">
        <v>1324</v>
      </c>
      <c r="K24" s="17">
        <v>46012</v>
      </c>
      <c r="L24" s="22">
        <f>+VLOOKUP(B24,'EBS phản hồi'!I:O,7,0)</f>
        <v>-650372</v>
      </c>
      <c r="M24" s="22">
        <f t="shared" si="0"/>
        <v>0</v>
      </c>
    </row>
    <row r="25" spans="1:13" hidden="1" x14ac:dyDescent="0.2">
      <c r="A25" s="17">
        <v>45964</v>
      </c>
      <c r="B25" s="18">
        <v>73011</v>
      </c>
      <c r="C25" s="18" t="s">
        <v>1320</v>
      </c>
      <c r="D25" s="18" t="s">
        <v>1347</v>
      </c>
      <c r="E25" s="19">
        <v>2421892</v>
      </c>
      <c r="F25" s="20" t="s">
        <v>1322</v>
      </c>
      <c r="G25" s="19">
        <v>193751</v>
      </c>
      <c r="H25" s="19">
        <v>2615643</v>
      </c>
      <c r="I25" s="18" t="s">
        <v>1323</v>
      </c>
      <c r="J25" s="18" t="s">
        <v>1324</v>
      </c>
      <c r="K25" s="17">
        <v>46012</v>
      </c>
      <c r="L25" s="22">
        <f>+VLOOKUP(B25,'EBS phản hồi'!I:O,7,0)</f>
        <v>-2615643</v>
      </c>
      <c r="M25" s="22">
        <f t="shared" si="0"/>
        <v>0</v>
      </c>
    </row>
    <row r="26" spans="1:13" hidden="1" x14ac:dyDescent="0.2">
      <c r="A26" s="17">
        <v>45964</v>
      </c>
      <c r="B26" s="18">
        <v>73012</v>
      </c>
      <c r="C26" s="18" t="s">
        <v>1320</v>
      </c>
      <c r="D26" s="18" t="s">
        <v>1348</v>
      </c>
      <c r="E26" s="19">
        <v>1110580</v>
      </c>
      <c r="F26" s="20" t="s">
        <v>1322</v>
      </c>
      <c r="G26" s="19">
        <v>88846</v>
      </c>
      <c r="H26" s="19">
        <v>1199426</v>
      </c>
      <c r="I26" s="18" t="s">
        <v>1323</v>
      </c>
      <c r="J26" s="18" t="s">
        <v>1324</v>
      </c>
      <c r="K26" s="17">
        <v>46012</v>
      </c>
      <c r="L26" s="22">
        <f>+VLOOKUP(B26,'EBS phản hồi'!I:O,7,0)</f>
        <v>-1199426</v>
      </c>
      <c r="M26" s="22">
        <f t="shared" si="0"/>
        <v>0</v>
      </c>
    </row>
    <row r="27" spans="1:13" hidden="1" x14ac:dyDescent="0.2">
      <c r="A27" s="17">
        <v>45964</v>
      </c>
      <c r="B27" s="18">
        <v>73013</v>
      </c>
      <c r="C27" s="18" t="s">
        <v>1320</v>
      </c>
      <c r="D27" s="18" t="s">
        <v>1349</v>
      </c>
      <c r="E27" s="19">
        <v>1110580</v>
      </c>
      <c r="F27" s="20" t="s">
        <v>1322</v>
      </c>
      <c r="G27" s="19">
        <v>88846</v>
      </c>
      <c r="H27" s="19">
        <v>1199426</v>
      </c>
      <c r="I27" s="18" t="s">
        <v>1323</v>
      </c>
      <c r="J27" s="18" t="s">
        <v>1324</v>
      </c>
      <c r="K27" s="17">
        <v>46012</v>
      </c>
      <c r="L27" s="22">
        <f>+VLOOKUP(B27,'EBS phản hồi'!I:O,7,0)</f>
        <v>-1199426</v>
      </c>
      <c r="M27" s="22">
        <f t="shared" si="0"/>
        <v>0</v>
      </c>
    </row>
    <row r="28" spans="1:13" hidden="1" x14ac:dyDescent="0.2">
      <c r="A28" s="17">
        <v>45964</v>
      </c>
      <c r="B28" s="18">
        <v>73017</v>
      </c>
      <c r="C28" s="18" t="s">
        <v>1320</v>
      </c>
      <c r="D28" s="18" t="s">
        <v>1350</v>
      </c>
      <c r="E28" s="19">
        <v>1248340</v>
      </c>
      <c r="F28" s="20" t="s">
        <v>1322</v>
      </c>
      <c r="G28" s="19">
        <v>99867</v>
      </c>
      <c r="H28" s="19">
        <v>1348207</v>
      </c>
      <c r="I28" s="18" t="s">
        <v>1323</v>
      </c>
      <c r="J28" s="18" t="s">
        <v>1324</v>
      </c>
      <c r="K28" s="17">
        <v>46012</v>
      </c>
      <c r="L28" s="22">
        <f>+VLOOKUP(B28,'EBS phản hồi'!I:O,7,0)</f>
        <v>-1348207</v>
      </c>
      <c r="M28" s="22">
        <f t="shared" si="0"/>
        <v>0</v>
      </c>
    </row>
    <row r="29" spans="1:13" hidden="1" x14ac:dyDescent="0.2">
      <c r="A29" s="17">
        <v>45965</v>
      </c>
      <c r="B29" s="18">
        <v>73050</v>
      </c>
      <c r="C29" s="18" t="s">
        <v>1320</v>
      </c>
      <c r="D29" s="18" t="s">
        <v>1351</v>
      </c>
      <c r="E29" s="19">
        <v>3971330</v>
      </c>
      <c r="F29" s="20" t="s">
        <v>1322</v>
      </c>
      <c r="G29" s="19">
        <v>317706</v>
      </c>
      <c r="H29" s="19">
        <v>4289036</v>
      </c>
      <c r="I29" s="18" t="s">
        <v>1323</v>
      </c>
      <c r="J29" s="18" t="s">
        <v>1324</v>
      </c>
      <c r="K29" s="17">
        <v>46013</v>
      </c>
      <c r="L29" s="22">
        <f>+VLOOKUP(B29,'EBS phản hồi'!I:O,7,0)</f>
        <v>-4289036</v>
      </c>
      <c r="M29" s="22">
        <f t="shared" si="0"/>
        <v>0</v>
      </c>
    </row>
    <row r="30" spans="1:13" hidden="1" x14ac:dyDescent="0.2">
      <c r="A30" s="17">
        <v>45966</v>
      </c>
      <c r="B30" s="18">
        <v>73091</v>
      </c>
      <c r="C30" s="18" t="s">
        <v>1320</v>
      </c>
      <c r="D30" s="18" t="s">
        <v>1352</v>
      </c>
      <c r="E30" s="19">
        <v>1248340</v>
      </c>
      <c r="F30" s="20" t="s">
        <v>1322</v>
      </c>
      <c r="G30" s="19">
        <v>99867</v>
      </c>
      <c r="H30" s="19">
        <v>1348207</v>
      </c>
      <c r="I30" s="18" t="s">
        <v>1323</v>
      </c>
      <c r="J30" s="18" t="s">
        <v>1324</v>
      </c>
      <c r="K30" s="17">
        <v>46014</v>
      </c>
      <c r="L30" s="22">
        <f>+VLOOKUP(B30,'EBS phản hồi'!I:O,7,0)</f>
        <v>-1348207</v>
      </c>
      <c r="M30" s="22">
        <f t="shared" si="0"/>
        <v>0</v>
      </c>
    </row>
    <row r="31" spans="1:13" hidden="1" x14ac:dyDescent="0.2">
      <c r="A31" s="17">
        <v>45966</v>
      </c>
      <c r="B31" s="18">
        <v>73099</v>
      </c>
      <c r="C31" s="18" t="s">
        <v>1320</v>
      </c>
      <c r="D31" s="18" t="s">
        <v>1353</v>
      </c>
      <c r="E31" s="19">
        <v>1649804</v>
      </c>
      <c r="F31" s="20" t="s">
        <v>1322</v>
      </c>
      <c r="G31" s="19">
        <v>131984</v>
      </c>
      <c r="H31" s="19">
        <v>1781788</v>
      </c>
      <c r="I31" s="18" t="s">
        <v>1323</v>
      </c>
      <c r="J31" s="18" t="s">
        <v>1324</v>
      </c>
      <c r="K31" s="17">
        <v>46014</v>
      </c>
      <c r="L31" s="22">
        <f>+VLOOKUP(B31,'EBS phản hồi'!I:O,7,0)</f>
        <v>-1781788</v>
      </c>
      <c r="M31" s="22">
        <f t="shared" si="0"/>
        <v>0</v>
      </c>
    </row>
    <row r="32" spans="1:13" hidden="1" x14ac:dyDescent="0.2">
      <c r="A32" s="17">
        <v>45966</v>
      </c>
      <c r="B32" s="18">
        <v>73100</v>
      </c>
      <c r="C32" s="18" t="s">
        <v>1320</v>
      </c>
      <c r="D32" s="18" t="s">
        <v>1354</v>
      </c>
      <c r="E32" s="19">
        <v>4044236</v>
      </c>
      <c r="F32" s="20" t="s">
        <v>1322</v>
      </c>
      <c r="G32" s="19">
        <v>323539</v>
      </c>
      <c r="H32" s="19">
        <v>4367775</v>
      </c>
      <c r="I32" s="18" t="s">
        <v>1323</v>
      </c>
      <c r="J32" s="18" t="s">
        <v>1324</v>
      </c>
      <c r="K32" s="17">
        <v>46014</v>
      </c>
      <c r="L32" s="22">
        <f>+VLOOKUP(B32,'EBS phản hồi'!I:O,7,0)</f>
        <v>-4367775</v>
      </c>
      <c r="M32" s="22">
        <f t="shared" si="0"/>
        <v>0</v>
      </c>
    </row>
    <row r="33" spans="1:13" hidden="1" x14ac:dyDescent="0.2">
      <c r="A33" s="17">
        <v>45966</v>
      </c>
      <c r="B33" s="18">
        <v>73114</v>
      </c>
      <c r="C33" s="18" t="s">
        <v>1320</v>
      </c>
      <c r="D33" s="18" t="s">
        <v>1355</v>
      </c>
      <c r="E33" s="19">
        <v>3098876</v>
      </c>
      <c r="F33" s="20" t="s">
        <v>1322</v>
      </c>
      <c r="G33" s="19">
        <v>247910</v>
      </c>
      <c r="H33" s="19">
        <v>3346786</v>
      </c>
      <c r="I33" s="18" t="s">
        <v>1323</v>
      </c>
      <c r="J33" s="18" t="s">
        <v>1324</v>
      </c>
      <c r="K33" s="17">
        <v>46014</v>
      </c>
      <c r="L33" s="22">
        <f>+VLOOKUP(B33,'EBS phản hồi'!I:O,7,0)</f>
        <v>-3346786</v>
      </c>
      <c r="M33" s="22">
        <f t="shared" si="0"/>
        <v>0</v>
      </c>
    </row>
    <row r="34" spans="1:13" hidden="1" x14ac:dyDescent="0.2">
      <c r="A34" s="17">
        <v>45966</v>
      </c>
      <c r="B34" s="18">
        <v>73115</v>
      </c>
      <c r="C34" s="18" t="s">
        <v>1320</v>
      </c>
      <c r="D34" s="18" t="s">
        <v>1356</v>
      </c>
      <c r="E34" s="19">
        <v>1311312</v>
      </c>
      <c r="F34" s="20" t="s">
        <v>1322</v>
      </c>
      <c r="G34" s="19">
        <v>104905</v>
      </c>
      <c r="H34" s="19">
        <v>1416217</v>
      </c>
      <c r="I34" s="18" t="s">
        <v>1323</v>
      </c>
      <c r="J34" s="18" t="s">
        <v>1324</v>
      </c>
      <c r="K34" s="17">
        <v>46014</v>
      </c>
      <c r="L34" s="22">
        <f>+VLOOKUP(B34,'EBS phản hồi'!I:O,7,0)</f>
        <v>-1416217</v>
      </c>
      <c r="M34" s="22">
        <f t="shared" si="0"/>
        <v>0</v>
      </c>
    </row>
    <row r="35" spans="1:13" hidden="1" x14ac:dyDescent="0.2">
      <c r="A35" s="17">
        <v>45966</v>
      </c>
      <c r="B35" s="18">
        <v>73116</v>
      </c>
      <c r="C35" s="18" t="s">
        <v>1320</v>
      </c>
      <c r="D35" s="18" t="s">
        <v>1357</v>
      </c>
      <c r="E35" s="19">
        <v>1248340</v>
      </c>
      <c r="F35" s="20" t="s">
        <v>1322</v>
      </c>
      <c r="G35" s="19">
        <v>99867</v>
      </c>
      <c r="H35" s="19">
        <v>1348207</v>
      </c>
      <c r="I35" s="18" t="s">
        <v>1323</v>
      </c>
      <c r="J35" s="18" t="s">
        <v>1324</v>
      </c>
      <c r="K35" s="17">
        <v>46014</v>
      </c>
      <c r="L35" s="22">
        <f>+VLOOKUP(B35,'EBS phản hồi'!I:O,7,0)</f>
        <v>-1348207</v>
      </c>
      <c r="M35" s="22">
        <f t="shared" si="0"/>
        <v>0</v>
      </c>
    </row>
    <row r="36" spans="1:13" hidden="1" x14ac:dyDescent="0.2">
      <c r="A36" s="17">
        <v>45966</v>
      </c>
      <c r="B36" s="18">
        <v>73117</v>
      </c>
      <c r="C36" s="18" t="s">
        <v>1320</v>
      </c>
      <c r="D36" s="18" t="s">
        <v>1358</v>
      </c>
      <c r="E36" s="19">
        <v>2496680</v>
      </c>
      <c r="F36" s="20" t="s">
        <v>1322</v>
      </c>
      <c r="G36" s="19">
        <v>199734</v>
      </c>
      <c r="H36" s="19">
        <v>2696414</v>
      </c>
      <c r="I36" s="18" t="s">
        <v>1323</v>
      </c>
      <c r="J36" s="18" t="s">
        <v>1324</v>
      </c>
      <c r="K36" s="17">
        <v>46014</v>
      </c>
      <c r="L36" s="22">
        <f>+VLOOKUP(B36,'EBS phản hồi'!I:O,7,0)</f>
        <v>-2696414</v>
      </c>
      <c r="M36" s="22">
        <f t="shared" si="0"/>
        <v>0</v>
      </c>
    </row>
    <row r="37" spans="1:13" hidden="1" x14ac:dyDescent="0.2">
      <c r="A37" s="17">
        <v>45966</v>
      </c>
      <c r="B37" s="18">
        <v>73118</v>
      </c>
      <c r="C37" s="18" t="s">
        <v>1320</v>
      </c>
      <c r="D37" s="18" t="s">
        <v>1359</v>
      </c>
      <c r="E37" s="19">
        <v>3370680</v>
      </c>
      <c r="F37" s="20" t="s">
        <v>1322</v>
      </c>
      <c r="G37" s="19">
        <v>269654</v>
      </c>
      <c r="H37" s="19">
        <v>3640334</v>
      </c>
      <c r="I37" s="18" t="s">
        <v>1323</v>
      </c>
      <c r="J37" s="18" t="s">
        <v>1324</v>
      </c>
      <c r="K37" s="17">
        <v>46014</v>
      </c>
      <c r="L37" s="22">
        <f>+VLOOKUP(B37,'EBS phản hồi'!I:O,7,0)</f>
        <v>-3640334</v>
      </c>
      <c r="M37" s="22">
        <f t="shared" si="0"/>
        <v>0</v>
      </c>
    </row>
    <row r="38" spans="1:13" hidden="1" x14ac:dyDescent="0.2">
      <c r="A38" s="17">
        <v>45966</v>
      </c>
      <c r="B38" s="18">
        <v>73124</v>
      </c>
      <c r="C38" s="18" t="s">
        <v>1320</v>
      </c>
      <c r="D38" s="18" t="s">
        <v>1360</v>
      </c>
      <c r="E38" s="19">
        <v>3854232</v>
      </c>
      <c r="F38" s="20" t="s">
        <v>1322</v>
      </c>
      <c r="G38" s="19">
        <v>308339</v>
      </c>
      <c r="H38" s="19">
        <v>4162571</v>
      </c>
      <c r="I38" s="18" t="s">
        <v>1323</v>
      </c>
      <c r="J38" s="18" t="s">
        <v>1324</v>
      </c>
      <c r="K38" s="17">
        <v>46014</v>
      </c>
      <c r="L38" s="22">
        <f>+VLOOKUP(B38,'EBS phản hồi'!I:O,7,0)</f>
        <v>-4162571</v>
      </c>
      <c r="M38" s="22">
        <f t="shared" si="0"/>
        <v>0</v>
      </c>
    </row>
    <row r="39" spans="1:13" hidden="1" x14ac:dyDescent="0.2">
      <c r="A39" s="17">
        <v>45966</v>
      </c>
      <c r="B39" s="18">
        <v>73126</v>
      </c>
      <c r="C39" s="18" t="s">
        <v>1320</v>
      </c>
      <c r="D39" s="18" t="s">
        <v>1361</v>
      </c>
      <c r="E39" s="19">
        <v>3597012</v>
      </c>
      <c r="F39" s="20" t="s">
        <v>1322</v>
      </c>
      <c r="G39" s="19">
        <v>287761</v>
      </c>
      <c r="H39" s="19">
        <v>3884773</v>
      </c>
      <c r="I39" s="18" t="s">
        <v>1323</v>
      </c>
      <c r="J39" s="18" t="s">
        <v>1324</v>
      </c>
      <c r="K39" s="17">
        <v>46014</v>
      </c>
      <c r="L39" s="22">
        <f>+VLOOKUP(B39,'EBS phản hồi'!I:O,7,0)</f>
        <v>-3884773</v>
      </c>
      <c r="M39" s="22">
        <f t="shared" si="0"/>
        <v>0</v>
      </c>
    </row>
    <row r="40" spans="1:13" hidden="1" x14ac:dyDescent="0.2">
      <c r="A40" s="17">
        <v>45967</v>
      </c>
      <c r="B40" s="18">
        <v>73189</v>
      </c>
      <c r="C40" s="18" t="s">
        <v>1320</v>
      </c>
      <c r="D40" s="18" t="s">
        <v>1362</v>
      </c>
      <c r="E40" s="19">
        <v>2358920</v>
      </c>
      <c r="F40" s="20" t="s">
        <v>1322</v>
      </c>
      <c r="G40" s="19">
        <v>188714</v>
      </c>
      <c r="H40" s="19">
        <v>2547634</v>
      </c>
      <c r="I40" s="18" t="s">
        <v>1323</v>
      </c>
      <c r="J40" s="18" t="s">
        <v>1324</v>
      </c>
      <c r="K40" s="17">
        <v>46015</v>
      </c>
      <c r="L40" s="22">
        <f>+VLOOKUP(B40,'EBS phản hồi'!I:O,7,0)</f>
        <v>-2547634</v>
      </c>
      <c r="M40" s="22">
        <f t="shared" si="0"/>
        <v>0</v>
      </c>
    </row>
    <row r="41" spans="1:13" hidden="1" x14ac:dyDescent="0.2">
      <c r="A41" s="17">
        <v>45967</v>
      </c>
      <c r="B41" s="18">
        <v>73383</v>
      </c>
      <c r="C41" s="18" t="s">
        <v>1320</v>
      </c>
      <c r="D41" s="18" t="s">
        <v>1363</v>
      </c>
      <c r="E41" s="19">
        <v>1821360</v>
      </c>
      <c r="F41" s="20" t="s">
        <v>1322</v>
      </c>
      <c r="G41" s="19">
        <v>145709</v>
      </c>
      <c r="H41" s="19">
        <v>1967069</v>
      </c>
      <c r="I41" s="18" t="s">
        <v>1323</v>
      </c>
      <c r="J41" s="18" t="s">
        <v>1324</v>
      </c>
      <c r="K41" s="17">
        <v>46015</v>
      </c>
      <c r="L41" s="22">
        <f>+VLOOKUP(B41,'EBS phản hồi'!I:O,7,0)</f>
        <v>-1967069</v>
      </c>
      <c r="M41" s="22">
        <f t="shared" si="0"/>
        <v>0</v>
      </c>
    </row>
    <row r="42" spans="1:13" hidden="1" x14ac:dyDescent="0.2">
      <c r="A42" s="17">
        <v>45967</v>
      </c>
      <c r="B42" s="18">
        <v>74325</v>
      </c>
      <c r="C42" s="18" t="s">
        <v>1320</v>
      </c>
      <c r="D42" s="18" t="s">
        <v>1364</v>
      </c>
      <c r="E42" s="19">
        <v>910680</v>
      </c>
      <c r="F42" s="20" t="s">
        <v>1322</v>
      </c>
      <c r="G42" s="19">
        <v>72854</v>
      </c>
      <c r="H42" s="19">
        <v>983534</v>
      </c>
      <c r="I42" s="18" t="s">
        <v>1323</v>
      </c>
      <c r="J42" s="18" t="s">
        <v>1324</v>
      </c>
      <c r="K42" s="17">
        <v>46015</v>
      </c>
      <c r="L42" s="22">
        <f>+VLOOKUP(B42,'EBS phản hồi'!I:O,7,0)</f>
        <v>-983534</v>
      </c>
      <c r="M42" s="22">
        <f t="shared" si="0"/>
        <v>0</v>
      </c>
    </row>
    <row r="43" spans="1:13" hidden="1" x14ac:dyDescent="0.2">
      <c r="A43" s="17">
        <v>45967</v>
      </c>
      <c r="B43" s="18">
        <v>74326</v>
      </c>
      <c r="C43" s="18" t="s">
        <v>1320</v>
      </c>
      <c r="D43" s="18" t="s">
        <v>1365</v>
      </c>
      <c r="E43" s="19">
        <v>2831480</v>
      </c>
      <c r="F43" s="20" t="s">
        <v>1322</v>
      </c>
      <c r="G43" s="19">
        <v>226518</v>
      </c>
      <c r="H43" s="19">
        <v>3057998</v>
      </c>
      <c r="I43" s="18" t="s">
        <v>1323</v>
      </c>
      <c r="J43" s="18" t="s">
        <v>1324</v>
      </c>
      <c r="K43" s="17">
        <v>46015</v>
      </c>
      <c r="L43" s="22">
        <f>+VLOOKUP(B43,'EBS phản hồi'!I:O,7,0)</f>
        <v>-3057998</v>
      </c>
      <c r="M43" s="22">
        <f t="shared" si="0"/>
        <v>0</v>
      </c>
    </row>
    <row r="44" spans="1:13" hidden="1" x14ac:dyDescent="0.2">
      <c r="A44" s="17">
        <v>45967</v>
      </c>
      <c r="B44" s="18">
        <v>74327</v>
      </c>
      <c r="C44" s="18" t="s">
        <v>1320</v>
      </c>
      <c r="D44" s="18" t="s">
        <v>1366</v>
      </c>
      <c r="E44" s="19">
        <v>472560</v>
      </c>
      <c r="F44" s="20" t="s">
        <v>1322</v>
      </c>
      <c r="G44" s="19">
        <v>37805</v>
      </c>
      <c r="H44" s="19">
        <v>510365</v>
      </c>
      <c r="I44" s="18" t="s">
        <v>1323</v>
      </c>
      <c r="J44" s="18" t="s">
        <v>1324</v>
      </c>
      <c r="K44" s="17">
        <v>46015</v>
      </c>
      <c r="L44" s="22">
        <f>+VLOOKUP(B44,'EBS phản hồi'!I:O,7,0)</f>
        <v>-510365</v>
      </c>
      <c r="M44" s="22">
        <f t="shared" si="0"/>
        <v>0</v>
      </c>
    </row>
    <row r="45" spans="1:13" hidden="1" x14ac:dyDescent="0.2">
      <c r="A45" s="17">
        <v>45967</v>
      </c>
      <c r="B45" s="18">
        <v>74328</v>
      </c>
      <c r="C45" s="18" t="s">
        <v>1320</v>
      </c>
      <c r="D45" s="18" t="s">
        <v>1367</v>
      </c>
      <c r="E45" s="19">
        <v>910680</v>
      </c>
      <c r="F45" s="20" t="s">
        <v>1322</v>
      </c>
      <c r="G45" s="19">
        <v>72854</v>
      </c>
      <c r="H45" s="19">
        <v>983534</v>
      </c>
      <c r="I45" s="18" t="s">
        <v>1323</v>
      </c>
      <c r="J45" s="18" t="s">
        <v>1324</v>
      </c>
      <c r="K45" s="17">
        <v>46015</v>
      </c>
      <c r="L45" s="22">
        <f>+VLOOKUP(B45,'EBS phản hồi'!I:O,7,0)</f>
        <v>-983534</v>
      </c>
      <c r="M45" s="22">
        <f t="shared" si="0"/>
        <v>0</v>
      </c>
    </row>
    <row r="46" spans="1:13" hidden="1" x14ac:dyDescent="0.2">
      <c r="A46" s="17">
        <v>45967</v>
      </c>
      <c r="B46" s="18">
        <v>74329</v>
      </c>
      <c r="C46" s="18" t="s">
        <v>1320</v>
      </c>
      <c r="D46" s="18" t="s">
        <v>1368</v>
      </c>
      <c r="E46" s="19">
        <v>1821360</v>
      </c>
      <c r="F46" s="20" t="s">
        <v>1322</v>
      </c>
      <c r="G46" s="19">
        <v>145709</v>
      </c>
      <c r="H46" s="19">
        <v>1967069</v>
      </c>
      <c r="I46" s="18" t="s">
        <v>1323</v>
      </c>
      <c r="J46" s="18" t="s">
        <v>1324</v>
      </c>
      <c r="K46" s="17">
        <v>46015</v>
      </c>
      <c r="L46" s="22">
        <f>+VLOOKUP(B46,'EBS phản hồi'!I:O,7,0)</f>
        <v>-1967069</v>
      </c>
      <c r="M46" s="22">
        <f t="shared" si="0"/>
        <v>0</v>
      </c>
    </row>
    <row r="47" spans="1:13" hidden="1" x14ac:dyDescent="0.2">
      <c r="A47" s="17">
        <v>45967</v>
      </c>
      <c r="B47" s="18">
        <v>74343</v>
      </c>
      <c r="C47" s="18" t="s">
        <v>1320</v>
      </c>
      <c r="D47" s="18" t="s">
        <v>1369</v>
      </c>
      <c r="E47" s="19">
        <v>3935504</v>
      </c>
      <c r="F47" s="20" t="s">
        <v>1322</v>
      </c>
      <c r="G47" s="19">
        <v>314840</v>
      </c>
      <c r="H47" s="19">
        <v>4250344</v>
      </c>
      <c r="I47" s="18" t="s">
        <v>1323</v>
      </c>
      <c r="J47" s="18" t="s">
        <v>1324</v>
      </c>
      <c r="K47" s="17">
        <v>46015</v>
      </c>
      <c r="L47" s="22">
        <f>+VLOOKUP(B47,'EBS phản hồi'!I:O,7,0)</f>
        <v>-4250344</v>
      </c>
      <c r="M47" s="22">
        <f t="shared" si="0"/>
        <v>0</v>
      </c>
    </row>
    <row r="48" spans="1:13" hidden="1" x14ac:dyDescent="0.2">
      <c r="A48" s="17">
        <v>45967</v>
      </c>
      <c r="B48" s="18">
        <v>74344</v>
      </c>
      <c r="C48" s="18" t="s">
        <v>1320</v>
      </c>
      <c r="D48" s="18" t="s">
        <v>1370</v>
      </c>
      <c r="E48" s="19">
        <v>910680</v>
      </c>
      <c r="F48" s="20" t="s">
        <v>1322</v>
      </c>
      <c r="G48" s="19">
        <v>72854</v>
      </c>
      <c r="H48" s="19">
        <v>983534</v>
      </c>
      <c r="I48" s="18" t="s">
        <v>1323</v>
      </c>
      <c r="J48" s="18" t="s">
        <v>1324</v>
      </c>
      <c r="K48" s="17">
        <v>46015</v>
      </c>
      <c r="L48" s="22">
        <f>+VLOOKUP(B48,'EBS phản hồi'!I:O,7,0)</f>
        <v>-983534</v>
      </c>
      <c r="M48" s="22">
        <f t="shared" si="0"/>
        <v>0</v>
      </c>
    </row>
    <row r="49" spans="1:13" hidden="1" x14ac:dyDescent="0.2">
      <c r="A49" s="17">
        <v>45967</v>
      </c>
      <c r="B49" s="18">
        <v>74345</v>
      </c>
      <c r="C49" s="18" t="s">
        <v>1320</v>
      </c>
      <c r="D49" s="18" t="s">
        <v>1371</v>
      </c>
      <c r="E49" s="19">
        <v>2239460</v>
      </c>
      <c r="F49" s="20" t="s">
        <v>1322</v>
      </c>
      <c r="G49" s="19">
        <v>179157</v>
      </c>
      <c r="H49" s="19">
        <v>2418617</v>
      </c>
      <c r="I49" s="18" t="s">
        <v>1323</v>
      </c>
      <c r="J49" s="18" t="s">
        <v>1324</v>
      </c>
      <c r="K49" s="17">
        <v>46015</v>
      </c>
      <c r="L49" s="22">
        <f>+VLOOKUP(B49,'EBS phản hồi'!I:O,7,0)</f>
        <v>-2418617</v>
      </c>
      <c r="M49" s="22">
        <f t="shared" si="0"/>
        <v>0</v>
      </c>
    </row>
    <row r="50" spans="1:13" hidden="1" x14ac:dyDescent="0.2">
      <c r="A50" s="17">
        <v>45967</v>
      </c>
      <c r="B50" s="18">
        <v>74346</v>
      </c>
      <c r="C50" s="18" t="s">
        <v>1320</v>
      </c>
      <c r="D50" s="18" t="s">
        <v>1372</v>
      </c>
      <c r="E50" s="19">
        <v>910680</v>
      </c>
      <c r="F50" s="20" t="s">
        <v>1322</v>
      </c>
      <c r="G50" s="19">
        <v>72854</v>
      </c>
      <c r="H50" s="19">
        <v>983534</v>
      </c>
      <c r="I50" s="18" t="s">
        <v>1323</v>
      </c>
      <c r="J50" s="18" t="s">
        <v>1324</v>
      </c>
      <c r="K50" s="17">
        <v>46015</v>
      </c>
      <c r="L50" s="22">
        <f>+VLOOKUP(B50,'EBS phản hồi'!I:O,7,0)</f>
        <v>-983534</v>
      </c>
      <c r="M50" s="22">
        <f t="shared" si="0"/>
        <v>0</v>
      </c>
    </row>
    <row r="51" spans="1:13" hidden="1" x14ac:dyDescent="0.2">
      <c r="A51" s="17">
        <v>45967</v>
      </c>
      <c r="B51" s="18">
        <v>74347</v>
      </c>
      <c r="C51" s="18" t="s">
        <v>1320</v>
      </c>
      <c r="D51" s="18" t="s">
        <v>1373</v>
      </c>
      <c r="E51" s="19">
        <v>910680</v>
      </c>
      <c r="F51" s="20" t="s">
        <v>1322</v>
      </c>
      <c r="G51" s="19">
        <v>72854</v>
      </c>
      <c r="H51" s="19">
        <v>983534</v>
      </c>
      <c r="I51" s="18" t="s">
        <v>1323</v>
      </c>
      <c r="J51" s="18" t="s">
        <v>1324</v>
      </c>
      <c r="K51" s="17">
        <v>46015</v>
      </c>
      <c r="L51" s="22">
        <f>+VLOOKUP(B51,'EBS phản hồi'!I:O,7,0)</f>
        <v>-983534</v>
      </c>
      <c r="M51" s="22">
        <f t="shared" si="0"/>
        <v>0</v>
      </c>
    </row>
    <row r="52" spans="1:13" hidden="1" x14ac:dyDescent="0.2">
      <c r="A52" s="17">
        <v>45967</v>
      </c>
      <c r="B52" s="18">
        <v>74348</v>
      </c>
      <c r="C52" s="18" t="s">
        <v>1320</v>
      </c>
      <c r="D52" s="18" t="s">
        <v>1374</v>
      </c>
      <c r="E52" s="19">
        <v>2732040</v>
      </c>
      <c r="F52" s="20" t="s">
        <v>1322</v>
      </c>
      <c r="G52" s="19">
        <v>218563</v>
      </c>
      <c r="H52" s="19">
        <v>2950603</v>
      </c>
      <c r="I52" s="18" t="s">
        <v>1323</v>
      </c>
      <c r="J52" s="18" t="s">
        <v>1324</v>
      </c>
      <c r="K52" s="17">
        <v>46015</v>
      </c>
      <c r="L52" s="22">
        <f>+VLOOKUP(B52,'EBS phản hồi'!I:O,7,0)</f>
        <v>-2950603</v>
      </c>
      <c r="M52" s="22">
        <f t="shared" si="0"/>
        <v>0</v>
      </c>
    </row>
    <row r="53" spans="1:13" hidden="1" x14ac:dyDescent="0.2">
      <c r="A53" s="17">
        <v>45967</v>
      </c>
      <c r="B53" s="18">
        <v>74353</v>
      </c>
      <c r="C53" s="18" t="s">
        <v>1320</v>
      </c>
      <c r="D53" s="18" t="s">
        <v>1375</v>
      </c>
      <c r="E53" s="19">
        <v>3858732</v>
      </c>
      <c r="F53" s="20" t="s">
        <v>1322</v>
      </c>
      <c r="G53" s="19">
        <v>308699</v>
      </c>
      <c r="H53" s="19">
        <v>4167431</v>
      </c>
      <c r="I53" s="18" t="s">
        <v>1323</v>
      </c>
      <c r="J53" s="18" t="s">
        <v>1324</v>
      </c>
      <c r="K53" s="17">
        <v>46015</v>
      </c>
      <c r="L53" s="22">
        <f>+VLOOKUP(B53,'EBS phản hồi'!I:O,7,0)</f>
        <v>-4167431</v>
      </c>
      <c r="M53" s="22">
        <f t="shared" si="0"/>
        <v>0</v>
      </c>
    </row>
    <row r="54" spans="1:13" hidden="1" x14ac:dyDescent="0.2">
      <c r="A54" s="17">
        <v>45967</v>
      </c>
      <c r="B54" s="18">
        <v>74354</v>
      </c>
      <c r="C54" s="18" t="s">
        <v>1320</v>
      </c>
      <c r="D54" s="18" t="s">
        <v>1376</v>
      </c>
      <c r="E54" s="19">
        <v>1449072</v>
      </c>
      <c r="F54" s="20" t="s">
        <v>1322</v>
      </c>
      <c r="G54" s="19">
        <v>115926</v>
      </c>
      <c r="H54" s="19">
        <v>1564998</v>
      </c>
      <c r="I54" s="18" t="s">
        <v>1323</v>
      </c>
      <c r="J54" s="18" t="s">
        <v>1324</v>
      </c>
      <c r="K54" s="17">
        <v>46015</v>
      </c>
      <c r="L54" s="22">
        <f>+VLOOKUP(B54,'EBS phản hồi'!I:O,7,0)</f>
        <v>-1564998</v>
      </c>
      <c r="M54" s="22">
        <f t="shared" si="0"/>
        <v>0</v>
      </c>
    </row>
    <row r="55" spans="1:13" hidden="1" x14ac:dyDescent="0.2">
      <c r="A55" s="17">
        <v>45967</v>
      </c>
      <c r="B55" s="18">
        <v>74355</v>
      </c>
      <c r="C55" s="18" t="s">
        <v>1320</v>
      </c>
      <c r="D55" s="18" t="s">
        <v>1377</v>
      </c>
      <c r="E55" s="19">
        <v>3725904</v>
      </c>
      <c r="F55" s="20" t="s">
        <v>1322</v>
      </c>
      <c r="G55" s="19">
        <v>298072</v>
      </c>
      <c r="H55" s="19">
        <v>4023976</v>
      </c>
      <c r="I55" s="18" t="s">
        <v>1323</v>
      </c>
      <c r="J55" s="18" t="s">
        <v>1324</v>
      </c>
      <c r="K55" s="17">
        <v>46015</v>
      </c>
      <c r="L55" s="22">
        <f>+VLOOKUP(B55,'EBS phản hồi'!I:O,7,0)</f>
        <v>-4023976</v>
      </c>
      <c r="M55" s="22">
        <f t="shared" si="0"/>
        <v>0</v>
      </c>
    </row>
    <row r="56" spans="1:13" hidden="1" x14ac:dyDescent="0.2">
      <c r="A56" s="17">
        <v>45968</v>
      </c>
      <c r="B56" s="18">
        <v>74369</v>
      </c>
      <c r="C56" s="18" t="s">
        <v>1320</v>
      </c>
      <c r="D56" s="18" t="s">
        <v>1378</v>
      </c>
      <c r="E56" s="19">
        <v>3782012</v>
      </c>
      <c r="F56" s="20" t="s">
        <v>1322</v>
      </c>
      <c r="G56" s="19">
        <v>302561</v>
      </c>
      <c r="H56" s="19">
        <v>4084573</v>
      </c>
      <c r="I56" s="18" t="s">
        <v>1323</v>
      </c>
      <c r="J56" s="18" t="s">
        <v>1324</v>
      </c>
      <c r="K56" s="17">
        <v>46016</v>
      </c>
      <c r="L56" s="22">
        <f>+VLOOKUP(B56,'EBS phản hồi'!I:O,7,0)</f>
        <v>-4084573</v>
      </c>
      <c r="M56" s="22">
        <f t="shared" si="0"/>
        <v>0</v>
      </c>
    </row>
    <row r="57" spans="1:13" hidden="1" x14ac:dyDescent="0.2">
      <c r="A57" s="17">
        <v>45968</v>
      </c>
      <c r="B57" s="18">
        <v>74371</v>
      </c>
      <c r="C57" s="18" t="s">
        <v>1320</v>
      </c>
      <c r="D57" s="18" t="s">
        <v>1379</v>
      </c>
      <c r="E57" s="19">
        <v>2092952</v>
      </c>
      <c r="F57" s="20" t="s">
        <v>1322</v>
      </c>
      <c r="G57" s="19">
        <v>167436</v>
      </c>
      <c r="H57" s="19">
        <v>2260388</v>
      </c>
      <c r="I57" s="18" t="s">
        <v>1323</v>
      </c>
      <c r="J57" s="18" t="s">
        <v>1324</v>
      </c>
      <c r="K57" s="17">
        <v>46016</v>
      </c>
      <c r="L57" s="22">
        <f>+VLOOKUP(B57,'EBS phản hồi'!I:O,7,0)</f>
        <v>-2260388</v>
      </c>
      <c r="M57" s="22">
        <f t="shared" si="0"/>
        <v>0</v>
      </c>
    </row>
    <row r="58" spans="1:13" hidden="1" x14ac:dyDescent="0.2">
      <c r="A58" s="17">
        <v>45971</v>
      </c>
      <c r="B58" s="18">
        <v>74874</v>
      </c>
      <c r="C58" s="18" t="s">
        <v>1320</v>
      </c>
      <c r="D58" s="18" t="s">
        <v>1380</v>
      </c>
      <c r="E58" s="19">
        <v>910680</v>
      </c>
      <c r="F58" s="20" t="s">
        <v>1322</v>
      </c>
      <c r="G58" s="19">
        <v>72854</v>
      </c>
      <c r="H58" s="19">
        <v>983534</v>
      </c>
      <c r="I58" s="18" t="s">
        <v>1323</v>
      </c>
      <c r="J58" s="18" t="s">
        <v>1324</v>
      </c>
      <c r="K58" s="17">
        <v>46019</v>
      </c>
      <c r="L58" s="22">
        <f>+VLOOKUP(B58,'EBS phản hồi'!I:O,7,0)</f>
        <v>-983534</v>
      </c>
      <c r="M58" s="22">
        <f t="shared" si="0"/>
        <v>0</v>
      </c>
    </row>
    <row r="59" spans="1:13" hidden="1" x14ac:dyDescent="0.2">
      <c r="A59" s="17">
        <v>45971</v>
      </c>
      <c r="B59" s="18">
        <v>74875</v>
      </c>
      <c r="C59" s="18" t="s">
        <v>1320</v>
      </c>
      <c r="D59" s="18" t="s">
        <v>1381</v>
      </c>
      <c r="E59" s="19">
        <v>2379320</v>
      </c>
      <c r="F59" s="20" t="s">
        <v>1322</v>
      </c>
      <c r="G59" s="19">
        <v>190346</v>
      </c>
      <c r="H59" s="19">
        <v>2569666</v>
      </c>
      <c r="I59" s="18" t="s">
        <v>1323</v>
      </c>
      <c r="J59" s="18" t="s">
        <v>1324</v>
      </c>
      <c r="K59" s="17">
        <v>46019</v>
      </c>
      <c r="L59" s="22">
        <f>+VLOOKUP(B59,'EBS phản hồi'!I:O,7,0)</f>
        <v>-2569666</v>
      </c>
      <c r="M59" s="22">
        <f t="shared" si="0"/>
        <v>0</v>
      </c>
    </row>
    <row r="60" spans="1:13" hidden="1" x14ac:dyDescent="0.2">
      <c r="A60" s="17">
        <v>45971</v>
      </c>
      <c r="B60" s="18">
        <v>74876</v>
      </c>
      <c r="C60" s="18" t="s">
        <v>1320</v>
      </c>
      <c r="D60" s="18" t="s">
        <v>1382</v>
      </c>
      <c r="E60" s="19">
        <v>910680</v>
      </c>
      <c r="F60" s="20" t="s">
        <v>1322</v>
      </c>
      <c r="G60" s="19">
        <v>72854</v>
      </c>
      <c r="H60" s="19">
        <v>983534</v>
      </c>
      <c r="I60" s="18" t="s">
        <v>1323</v>
      </c>
      <c r="J60" s="18" t="s">
        <v>1324</v>
      </c>
      <c r="K60" s="17">
        <v>46019</v>
      </c>
      <c r="L60" s="22">
        <f>+VLOOKUP(B60,'EBS phản hồi'!I:O,7,0)</f>
        <v>-983534</v>
      </c>
      <c r="M60" s="22">
        <f t="shared" si="0"/>
        <v>0</v>
      </c>
    </row>
    <row r="61" spans="1:13" hidden="1" x14ac:dyDescent="0.2">
      <c r="A61" s="17">
        <v>45971</v>
      </c>
      <c r="B61" s="18">
        <v>74877</v>
      </c>
      <c r="C61" s="18" t="s">
        <v>1320</v>
      </c>
      <c r="D61" s="18" t="s">
        <v>1383</v>
      </c>
      <c r="E61" s="19">
        <v>2981516</v>
      </c>
      <c r="F61" s="20" t="s">
        <v>1322</v>
      </c>
      <c r="G61" s="19">
        <v>238521</v>
      </c>
      <c r="H61" s="19">
        <v>3220037</v>
      </c>
      <c r="I61" s="18" t="s">
        <v>1323</v>
      </c>
      <c r="J61" s="18" t="s">
        <v>1324</v>
      </c>
      <c r="K61" s="17">
        <v>46019</v>
      </c>
      <c r="L61" s="22">
        <f>+VLOOKUP(B61,'EBS phản hồi'!I:O,7,0)</f>
        <v>-3220037</v>
      </c>
      <c r="M61" s="22">
        <f t="shared" si="0"/>
        <v>0</v>
      </c>
    </row>
    <row r="62" spans="1:13" hidden="1" x14ac:dyDescent="0.2">
      <c r="A62" s="17">
        <v>45971</v>
      </c>
      <c r="B62" s="18">
        <v>74878</v>
      </c>
      <c r="C62" s="18" t="s">
        <v>1320</v>
      </c>
      <c r="D62" s="18" t="s">
        <v>1384</v>
      </c>
      <c r="E62" s="19">
        <v>2810052</v>
      </c>
      <c r="F62" s="20" t="s">
        <v>1322</v>
      </c>
      <c r="G62" s="19">
        <v>224804</v>
      </c>
      <c r="H62" s="19">
        <v>3034856</v>
      </c>
      <c r="I62" s="18" t="s">
        <v>1323</v>
      </c>
      <c r="J62" s="18" t="s">
        <v>1324</v>
      </c>
      <c r="K62" s="17">
        <v>46019</v>
      </c>
      <c r="L62" s="22">
        <f>+VLOOKUP(B62,'EBS phản hồi'!I:O,7,0)</f>
        <v>-3034856</v>
      </c>
      <c r="M62" s="22">
        <f t="shared" si="0"/>
        <v>0</v>
      </c>
    </row>
    <row r="63" spans="1:13" hidden="1" x14ac:dyDescent="0.2">
      <c r="A63" s="17">
        <v>45971</v>
      </c>
      <c r="B63" s="18">
        <v>74879</v>
      </c>
      <c r="C63" s="18" t="s">
        <v>1320</v>
      </c>
      <c r="D63" s="18" t="s">
        <v>1385</v>
      </c>
      <c r="E63" s="19">
        <v>910680</v>
      </c>
      <c r="F63" s="20" t="s">
        <v>1322</v>
      </c>
      <c r="G63" s="19">
        <v>72854</v>
      </c>
      <c r="H63" s="19">
        <v>983534</v>
      </c>
      <c r="I63" s="18" t="s">
        <v>1323</v>
      </c>
      <c r="J63" s="18" t="s">
        <v>1324</v>
      </c>
      <c r="K63" s="17">
        <v>46019</v>
      </c>
      <c r="L63" s="22">
        <f>+VLOOKUP(B63,'EBS phản hồi'!I:O,7,0)</f>
        <v>-983534</v>
      </c>
      <c r="M63" s="22">
        <f t="shared" si="0"/>
        <v>0</v>
      </c>
    </row>
    <row r="64" spans="1:13" hidden="1" x14ac:dyDescent="0.2">
      <c r="A64" s="17">
        <v>45971</v>
      </c>
      <c r="B64" s="18">
        <v>74880</v>
      </c>
      <c r="C64" s="18" t="s">
        <v>1320</v>
      </c>
      <c r="D64" s="18" t="s">
        <v>1386</v>
      </c>
      <c r="E64" s="19">
        <v>2413760</v>
      </c>
      <c r="F64" s="20" t="s">
        <v>1322</v>
      </c>
      <c r="G64" s="19">
        <v>193101</v>
      </c>
      <c r="H64" s="19">
        <v>2606861</v>
      </c>
      <c r="I64" s="18" t="s">
        <v>1323</v>
      </c>
      <c r="J64" s="18" t="s">
        <v>1324</v>
      </c>
      <c r="K64" s="17">
        <v>46019</v>
      </c>
      <c r="L64" s="22">
        <f>+VLOOKUP(B64,'EBS phản hồi'!I:O,7,0)</f>
        <v>-2606861</v>
      </c>
      <c r="M64" s="22">
        <f t="shared" si="0"/>
        <v>0</v>
      </c>
    </row>
    <row r="65" spans="1:13" hidden="1" x14ac:dyDescent="0.2">
      <c r="A65" s="17">
        <v>45971</v>
      </c>
      <c r="B65" s="18">
        <v>74881</v>
      </c>
      <c r="C65" s="18" t="s">
        <v>1320</v>
      </c>
      <c r="D65" s="18" t="s">
        <v>1387</v>
      </c>
      <c r="E65" s="19">
        <v>910680</v>
      </c>
      <c r="F65" s="20" t="s">
        <v>1322</v>
      </c>
      <c r="G65" s="19">
        <v>72854</v>
      </c>
      <c r="H65" s="19">
        <v>983534</v>
      </c>
      <c r="I65" s="18" t="s">
        <v>1323</v>
      </c>
      <c r="J65" s="18" t="s">
        <v>1324</v>
      </c>
      <c r="K65" s="17">
        <v>46019</v>
      </c>
      <c r="L65" s="22">
        <f>+VLOOKUP(B65,'EBS phản hồi'!I:O,7,0)</f>
        <v>-983534</v>
      </c>
      <c r="M65" s="22">
        <f t="shared" si="0"/>
        <v>0</v>
      </c>
    </row>
    <row r="66" spans="1:13" hidden="1" x14ac:dyDescent="0.2">
      <c r="A66" s="17">
        <v>45971</v>
      </c>
      <c r="B66" s="18">
        <v>74882</v>
      </c>
      <c r="C66" s="18" t="s">
        <v>1320</v>
      </c>
      <c r="D66" s="18" t="s">
        <v>1388</v>
      </c>
      <c r="E66" s="19">
        <v>5887760</v>
      </c>
      <c r="F66" s="20" t="s">
        <v>1322</v>
      </c>
      <c r="G66" s="19">
        <v>471021</v>
      </c>
      <c r="H66" s="19">
        <v>6358781</v>
      </c>
      <c r="I66" s="18" t="s">
        <v>1323</v>
      </c>
      <c r="J66" s="18" t="s">
        <v>1324</v>
      </c>
      <c r="K66" s="17">
        <v>46019</v>
      </c>
      <c r="L66" s="22">
        <f>+VLOOKUP(B66,'EBS phản hồi'!I:O,7,0)</f>
        <v>-6358781</v>
      </c>
      <c r="M66" s="22">
        <f t="shared" si="0"/>
        <v>0</v>
      </c>
    </row>
    <row r="67" spans="1:13" hidden="1" x14ac:dyDescent="0.2">
      <c r="A67" s="17">
        <v>45971</v>
      </c>
      <c r="B67" s="18">
        <v>74883</v>
      </c>
      <c r="C67" s="18" t="s">
        <v>1320</v>
      </c>
      <c r="D67" s="18" t="s">
        <v>1389</v>
      </c>
      <c r="E67" s="19">
        <v>1512876</v>
      </c>
      <c r="F67" s="20" t="s">
        <v>1322</v>
      </c>
      <c r="G67" s="19">
        <v>121030</v>
      </c>
      <c r="H67" s="19">
        <v>1633906</v>
      </c>
      <c r="I67" s="18" t="s">
        <v>1323</v>
      </c>
      <c r="J67" s="18" t="s">
        <v>1324</v>
      </c>
      <c r="K67" s="17">
        <v>46019</v>
      </c>
      <c r="L67" s="22">
        <f>+VLOOKUP(B67,'EBS phản hồi'!I:O,7,0)</f>
        <v>-1633906</v>
      </c>
      <c r="M67" s="22">
        <f t="shared" ref="M67:M129" si="1">+L67+H67</f>
        <v>0</v>
      </c>
    </row>
    <row r="68" spans="1:13" hidden="1" x14ac:dyDescent="0.2">
      <c r="A68" s="17">
        <v>45971</v>
      </c>
      <c r="B68" s="18">
        <v>74884</v>
      </c>
      <c r="C68" s="18" t="s">
        <v>1320</v>
      </c>
      <c r="D68" s="18" t="s">
        <v>1390</v>
      </c>
      <c r="E68" s="19">
        <v>602196</v>
      </c>
      <c r="F68" s="20" t="s">
        <v>1322</v>
      </c>
      <c r="G68" s="19">
        <v>48176</v>
      </c>
      <c r="H68" s="19">
        <v>650372</v>
      </c>
      <c r="I68" s="18" t="s">
        <v>1323</v>
      </c>
      <c r="J68" s="18" t="s">
        <v>1324</v>
      </c>
      <c r="K68" s="17">
        <v>46019</v>
      </c>
      <c r="L68" s="22">
        <f>+VLOOKUP(B68,'EBS phản hồi'!I:O,7,0)</f>
        <v>-650372</v>
      </c>
      <c r="M68" s="22">
        <f t="shared" si="1"/>
        <v>0</v>
      </c>
    </row>
    <row r="69" spans="1:13" hidden="1" x14ac:dyDescent="0.2">
      <c r="A69" s="17">
        <v>45971</v>
      </c>
      <c r="B69" s="18">
        <v>74885</v>
      </c>
      <c r="C69" s="18" t="s">
        <v>1320</v>
      </c>
      <c r="D69" s="18" t="s">
        <v>1391</v>
      </c>
      <c r="E69" s="19">
        <v>1512876</v>
      </c>
      <c r="F69" s="20" t="s">
        <v>1322</v>
      </c>
      <c r="G69" s="19">
        <v>121030</v>
      </c>
      <c r="H69" s="19">
        <v>1633906</v>
      </c>
      <c r="I69" s="18" t="s">
        <v>1323</v>
      </c>
      <c r="J69" s="18" t="s">
        <v>1324</v>
      </c>
      <c r="K69" s="17">
        <v>46019</v>
      </c>
      <c r="L69" s="22">
        <f>+VLOOKUP(B69,'EBS phản hồi'!I:O,7,0)</f>
        <v>-1633906</v>
      </c>
      <c r="M69" s="22">
        <f t="shared" si="1"/>
        <v>0</v>
      </c>
    </row>
    <row r="70" spans="1:13" hidden="1" x14ac:dyDescent="0.2">
      <c r="A70" s="17">
        <v>45971</v>
      </c>
      <c r="B70" s="18">
        <v>74886</v>
      </c>
      <c r="C70" s="18" t="s">
        <v>1320</v>
      </c>
      <c r="D70" s="18" t="s">
        <v>1392</v>
      </c>
      <c r="E70" s="19">
        <v>1312144</v>
      </c>
      <c r="F70" s="20" t="s">
        <v>1322</v>
      </c>
      <c r="G70" s="19">
        <v>104972</v>
      </c>
      <c r="H70" s="19">
        <v>1417116</v>
      </c>
      <c r="I70" s="18" t="s">
        <v>1323</v>
      </c>
      <c r="J70" s="18" t="s">
        <v>1324</v>
      </c>
      <c r="K70" s="17">
        <v>46019</v>
      </c>
      <c r="L70" s="22">
        <f>+VLOOKUP(B70,'EBS phản hồi'!I:O,7,0)</f>
        <v>-1417116</v>
      </c>
      <c r="M70" s="22">
        <f t="shared" si="1"/>
        <v>0</v>
      </c>
    </row>
    <row r="71" spans="1:13" hidden="1" x14ac:dyDescent="0.2">
      <c r="A71" s="17">
        <v>45971</v>
      </c>
      <c r="B71" s="18">
        <v>74887</v>
      </c>
      <c r="C71" s="18" t="s">
        <v>1320</v>
      </c>
      <c r="D71" s="18" t="s">
        <v>1393</v>
      </c>
      <c r="E71" s="19">
        <v>3755172</v>
      </c>
      <c r="F71" s="20" t="s">
        <v>1322</v>
      </c>
      <c r="G71" s="19">
        <v>300414</v>
      </c>
      <c r="H71" s="19">
        <v>4055586</v>
      </c>
      <c r="I71" s="18" t="s">
        <v>1323</v>
      </c>
      <c r="J71" s="18" t="s">
        <v>1324</v>
      </c>
      <c r="K71" s="17">
        <v>46019</v>
      </c>
      <c r="L71" s="22">
        <f>+VLOOKUP(B71,'EBS phản hồi'!I:O,7,0)</f>
        <v>-4055586</v>
      </c>
      <c r="M71" s="22">
        <f t="shared" si="1"/>
        <v>0</v>
      </c>
    </row>
    <row r="72" spans="1:13" hidden="1" x14ac:dyDescent="0.2">
      <c r="A72" s="17">
        <v>45971</v>
      </c>
      <c r="B72" s="18">
        <v>74888</v>
      </c>
      <c r="C72" s="18" t="s">
        <v>1320</v>
      </c>
      <c r="D72" s="18" t="s">
        <v>1394</v>
      </c>
      <c r="E72" s="19">
        <v>1111412</v>
      </c>
      <c r="F72" s="20" t="s">
        <v>1322</v>
      </c>
      <c r="G72" s="19">
        <v>88913</v>
      </c>
      <c r="H72" s="19">
        <v>1200325</v>
      </c>
      <c r="I72" s="18" t="s">
        <v>1323</v>
      </c>
      <c r="J72" s="18" t="s">
        <v>1324</v>
      </c>
      <c r="K72" s="17">
        <v>46019</v>
      </c>
      <c r="L72" s="22">
        <f>+VLOOKUP(B72,'EBS phản hồi'!I:O,7,0)</f>
        <v>-1200325</v>
      </c>
      <c r="M72" s="22">
        <f t="shared" si="1"/>
        <v>0</v>
      </c>
    </row>
    <row r="73" spans="1:13" hidden="1" x14ac:dyDescent="0.2">
      <c r="A73" s="17">
        <v>45972</v>
      </c>
      <c r="B73" s="18">
        <v>74978</v>
      </c>
      <c r="C73" s="18" t="s">
        <v>1320</v>
      </c>
      <c r="D73" s="18" t="s">
        <v>1395</v>
      </c>
      <c r="E73" s="19">
        <v>1881280</v>
      </c>
      <c r="F73" s="20" t="s">
        <v>1322</v>
      </c>
      <c r="G73" s="19">
        <v>150502</v>
      </c>
      <c r="H73" s="19">
        <v>2031782</v>
      </c>
      <c r="I73" s="18" t="s">
        <v>1323</v>
      </c>
      <c r="J73" s="18" t="s">
        <v>1324</v>
      </c>
      <c r="K73" s="17">
        <v>46020</v>
      </c>
      <c r="L73" s="22">
        <f>+VLOOKUP(B73,'EBS phản hồi'!I:O,7,0)</f>
        <v>-2031782</v>
      </c>
      <c r="M73" s="22">
        <f t="shared" si="1"/>
        <v>0</v>
      </c>
    </row>
    <row r="74" spans="1:13" hidden="1" x14ac:dyDescent="0.2">
      <c r="A74" s="17">
        <v>45972</v>
      </c>
      <c r="B74" s="18">
        <v>74979</v>
      </c>
      <c r="C74" s="18" t="s">
        <v>1320</v>
      </c>
      <c r="D74" s="18" t="s">
        <v>1396</v>
      </c>
      <c r="E74" s="19">
        <v>2752492</v>
      </c>
      <c r="F74" s="20" t="s">
        <v>1322</v>
      </c>
      <c r="G74" s="19">
        <v>220199</v>
      </c>
      <c r="H74" s="19">
        <v>2972691</v>
      </c>
      <c r="I74" s="18" t="s">
        <v>1323</v>
      </c>
      <c r="J74" s="18" t="s">
        <v>1324</v>
      </c>
      <c r="K74" s="17">
        <v>46020</v>
      </c>
      <c r="L74" s="22">
        <f>+VLOOKUP(B74,'EBS phản hồi'!I:O,7,0)</f>
        <v>-2972691</v>
      </c>
      <c r="M74" s="22">
        <f t="shared" si="1"/>
        <v>0</v>
      </c>
    </row>
    <row r="75" spans="1:13" hidden="1" x14ac:dyDescent="0.2">
      <c r="A75" s="17">
        <v>45972</v>
      </c>
      <c r="B75" s="18">
        <v>74980</v>
      </c>
      <c r="C75" s="18" t="s">
        <v>1320</v>
      </c>
      <c r="D75" s="18" t="s">
        <v>1397</v>
      </c>
      <c r="E75" s="19">
        <v>2160092</v>
      </c>
      <c r="F75" s="20" t="s">
        <v>1322</v>
      </c>
      <c r="G75" s="19">
        <v>172807</v>
      </c>
      <c r="H75" s="19">
        <v>2332899</v>
      </c>
      <c r="I75" s="18" t="s">
        <v>1323</v>
      </c>
      <c r="J75" s="18" t="s">
        <v>1324</v>
      </c>
      <c r="K75" s="17">
        <v>46020</v>
      </c>
      <c r="L75" s="22">
        <f>+VLOOKUP(B75,'EBS phản hồi'!I:O,7,0)</f>
        <v>-2332899</v>
      </c>
      <c r="M75" s="22">
        <f t="shared" si="1"/>
        <v>0</v>
      </c>
    </row>
    <row r="76" spans="1:13" hidden="1" x14ac:dyDescent="0.2">
      <c r="A76" s="17">
        <v>45972</v>
      </c>
      <c r="B76" s="18">
        <v>74981</v>
      </c>
      <c r="C76" s="18" t="s">
        <v>1320</v>
      </c>
      <c r="D76" s="18" t="s">
        <v>1398</v>
      </c>
      <c r="E76" s="19">
        <v>910680</v>
      </c>
      <c r="F76" s="20" t="s">
        <v>1322</v>
      </c>
      <c r="G76" s="19">
        <v>72854</v>
      </c>
      <c r="H76" s="19">
        <v>983534</v>
      </c>
      <c r="I76" s="18" t="s">
        <v>1323</v>
      </c>
      <c r="J76" s="18" t="s">
        <v>1324</v>
      </c>
      <c r="K76" s="17">
        <v>46020</v>
      </c>
      <c r="L76" s="22">
        <f>+VLOOKUP(B76,'EBS phản hồi'!I:O,7,0)</f>
        <v>-983534</v>
      </c>
      <c r="M76" s="22">
        <f t="shared" si="1"/>
        <v>0</v>
      </c>
    </row>
    <row r="77" spans="1:13" hidden="1" x14ac:dyDescent="0.2">
      <c r="A77" s="17">
        <v>45972</v>
      </c>
      <c r="B77" s="18">
        <v>74982</v>
      </c>
      <c r="C77" s="18" t="s">
        <v>1320</v>
      </c>
      <c r="D77" s="18" t="s">
        <v>1399</v>
      </c>
      <c r="E77" s="19">
        <v>3755172</v>
      </c>
      <c r="F77" s="20" t="s">
        <v>1322</v>
      </c>
      <c r="G77" s="19">
        <v>300414</v>
      </c>
      <c r="H77" s="19">
        <v>4055586</v>
      </c>
      <c r="I77" s="18" t="s">
        <v>1323</v>
      </c>
      <c r="J77" s="18" t="s">
        <v>1324</v>
      </c>
      <c r="K77" s="17">
        <v>46020</v>
      </c>
      <c r="L77" s="22">
        <f>+VLOOKUP(B77,'EBS phản hồi'!I:O,7,0)</f>
        <v>-4055586</v>
      </c>
      <c r="M77" s="22">
        <f t="shared" si="1"/>
        <v>0</v>
      </c>
    </row>
    <row r="78" spans="1:13" hidden="1" x14ac:dyDescent="0.2">
      <c r="A78" s="17">
        <v>45972</v>
      </c>
      <c r="B78" s="18">
        <v>74983</v>
      </c>
      <c r="C78" s="18" t="s">
        <v>1320</v>
      </c>
      <c r="D78" s="18" t="s">
        <v>1400</v>
      </c>
      <c r="E78" s="19">
        <v>2937280</v>
      </c>
      <c r="F78" s="20" t="s">
        <v>1322</v>
      </c>
      <c r="G78" s="19">
        <v>234982</v>
      </c>
      <c r="H78" s="19">
        <v>3172262</v>
      </c>
      <c r="I78" s="18" t="s">
        <v>1323</v>
      </c>
      <c r="J78" s="18" t="s">
        <v>1324</v>
      </c>
      <c r="K78" s="17">
        <v>46020</v>
      </c>
      <c r="L78" s="22">
        <f>+VLOOKUP(B78,'EBS phản hồi'!I:O,7,0)</f>
        <v>-3172262</v>
      </c>
      <c r="M78" s="22">
        <f t="shared" si="1"/>
        <v>0</v>
      </c>
    </row>
    <row r="79" spans="1:13" hidden="1" x14ac:dyDescent="0.2">
      <c r="A79" s="17">
        <v>45973</v>
      </c>
      <c r="B79" s="18">
        <v>75014</v>
      </c>
      <c r="C79" s="18" t="s">
        <v>1320</v>
      </c>
      <c r="D79" s="18" t="s">
        <v>1401</v>
      </c>
      <c r="E79" s="19">
        <v>1914340</v>
      </c>
      <c r="F79" s="20" t="s">
        <v>1322</v>
      </c>
      <c r="G79" s="19">
        <v>153147</v>
      </c>
      <c r="H79" s="19">
        <v>2067487</v>
      </c>
      <c r="I79" s="18" t="s">
        <v>1323</v>
      </c>
      <c r="J79" s="18" t="s">
        <v>1324</v>
      </c>
      <c r="K79" s="17">
        <v>46021</v>
      </c>
      <c r="L79" s="22">
        <f>+VLOOKUP(B79,'EBS phản hồi'!I:O,7,0)</f>
        <v>-2067487</v>
      </c>
      <c r="M79" s="22">
        <f t="shared" si="1"/>
        <v>0</v>
      </c>
    </row>
    <row r="80" spans="1:13" hidden="1" x14ac:dyDescent="0.2">
      <c r="A80" s="17">
        <v>45973</v>
      </c>
      <c r="B80" s="18">
        <v>75029</v>
      </c>
      <c r="C80" s="18" t="s">
        <v>1320</v>
      </c>
      <c r="D80" s="18" t="s">
        <v>1402</v>
      </c>
      <c r="E80" s="19">
        <v>2937280</v>
      </c>
      <c r="F80" s="20" t="s">
        <v>1322</v>
      </c>
      <c r="G80" s="19">
        <v>234982</v>
      </c>
      <c r="H80" s="19">
        <v>3172262</v>
      </c>
      <c r="I80" s="18" t="s">
        <v>1323</v>
      </c>
      <c r="J80" s="18" t="s">
        <v>1324</v>
      </c>
      <c r="K80" s="17">
        <v>46021</v>
      </c>
      <c r="L80" s="22">
        <f>+VLOOKUP(B80,'EBS phản hồi'!I:O,7,0)</f>
        <v>-3172262</v>
      </c>
      <c r="M80" s="22">
        <f t="shared" si="1"/>
        <v>0</v>
      </c>
    </row>
    <row r="81" spans="1:13" hidden="1" x14ac:dyDescent="0.2">
      <c r="A81" s="17">
        <v>45973</v>
      </c>
      <c r="B81" s="18">
        <v>75035</v>
      </c>
      <c r="C81" s="18" t="s">
        <v>1320</v>
      </c>
      <c r="D81" s="18" t="s">
        <v>1403</v>
      </c>
      <c r="E81" s="19">
        <v>1955835</v>
      </c>
      <c r="F81" s="20" t="s">
        <v>1322</v>
      </c>
      <c r="G81" s="19">
        <v>156467</v>
      </c>
      <c r="H81" s="19">
        <v>2112302</v>
      </c>
      <c r="I81" s="18" t="s">
        <v>1323</v>
      </c>
      <c r="J81" s="18" t="s">
        <v>1324</v>
      </c>
      <c r="K81" s="17">
        <v>46021</v>
      </c>
      <c r="L81" s="22">
        <f>+VLOOKUP(B81,'EBS phản hồi'!I:O,7,0)</f>
        <v>-2112302</v>
      </c>
      <c r="M81" s="22">
        <f t="shared" si="1"/>
        <v>0</v>
      </c>
    </row>
    <row r="82" spans="1:13" hidden="1" x14ac:dyDescent="0.2">
      <c r="A82" s="17">
        <v>45973</v>
      </c>
      <c r="B82" s="18">
        <v>75096</v>
      </c>
      <c r="C82" s="18" t="s">
        <v>1320</v>
      </c>
      <c r="D82" s="18" t="s">
        <v>1404</v>
      </c>
      <c r="E82" s="19">
        <v>3153956</v>
      </c>
      <c r="F82" s="20" t="s">
        <v>1322</v>
      </c>
      <c r="G82" s="19">
        <v>252316</v>
      </c>
      <c r="H82" s="19">
        <v>3406272</v>
      </c>
      <c r="I82" s="18" t="s">
        <v>1323</v>
      </c>
      <c r="J82" s="18" t="s">
        <v>1324</v>
      </c>
      <c r="K82" s="17">
        <v>46021</v>
      </c>
      <c r="L82" s="22">
        <f>+VLOOKUP(B82,'EBS phản hồi'!I:O,7,0)</f>
        <v>-3406272</v>
      </c>
      <c r="M82" s="22">
        <f t="shared" si="1"/>
        <v>0</v>
      </c>
    </row>
    <row r="83" spans="1:13" hidden="1" x14ac:dyDescent="0.2">
      <c r="A83" s="17">
        <v>45973</v>
      </c>
      <c r="B83" s="18">
        <v>75098</v>
      </c>
      <c r="C83" s="18" t="s">
        <v>1320</v>
      </c>
      <c r="D83" s="18" t="s">
        <v>1405</v>
      </c>
      <c r="E83" s="19">
        <v>910680</v>
      </c>
      <c r="F83" s="20" t="s">
        <v>1322</v>
      </c>
      <c r="G83" s="19">
        <v>72854</v>
      </c>
      <c r="H83" s="19">
        <v>983534</v>
      </c>
      <c r="I83" s="18" t="s">
        <v>1323</v>
      </c>
      <c r="J83" s="18" t="s">
        <v>1324</v>
      </c>
      <c r="K83" s="17">
        <v>46021</v>
      </c>
      <c r="L83" s="22">
        <f>+VLOOKUP(B83,'EBS phản hồi'!I:O,7,0)</f>
        <v>-983534</v>
      </c>
      <c r="M83" s="22">
        <f t="shared" si="1"/>
        <v>0</v>
      </c>
    </row>
    <row r="84" spans="1:13" hidden="1" x14ac:dyDescent="0.2">
      <c r="A84" s="17">
        <v>45973</v>
      </c>
      <c r="B84" s="18">
        <v>75099</v>
      </c>
      <c r="C84" s="18" t="s">
        <v>1320</v>
      </c>
      <c r="D84" s="18" t="s">
        <v>1406</v>
      </c>
      <c r="E84" s="19">
        <v>3476744</v>
      </c>
      <c r="F84" s="20" t="s">
        <v>1322</v>
      </c>
      <c r="G84" s="19">
        <v>278140</v>
      </c>
      <c r="H84" s="19">
        <v>3754884</v>
      </c>
      <c r="I84" s="18" t="s">
        <v>1323</v>
      </c>
      <c r="J84" s="18" t="s">
        <v>1324</v>
      </c>
      <c r="K84" s="17">
        <v>46021</v>
      </c>
      <c r="L84" s="22">
        <f>+VLOOKUP(B84,'EBS phản hồi'!I:O,7,0)</f>
        <v>-3754884</v>
      </c>
      <c r="M84" s="22">
        <f t="shared" si="1"/>
        <v>0</v>
      </c>
    </row>
    <row r="85" spans="1:13" hidden="1" x14ac:dyDescent="0.2">
      <c r="A85" s="17">
        <v>45974</v>
      </c>
      <c r="B85" s="18">
        <v>76015</v>
      </c>
      <c r="C85" s="18" t="s">
        <v>1320</v>
      </c>
      <c r="D85" s="18" t="s">
        <v>1407</v>
      </c>
      <c r="E85" s="19">
        <v>910680</v>
      </c>
      <c r="F85" s="20" t="s">
        <v>1322</v>
      </c>
      <c r="G85" s="19">
        <v>72854</v>
      </c>
      <c r="H85" s="19">
        <v>983534</v>
      </c>
      <c r="I85" s="18" t="s">
        <v>1323</v>
      </c>
      <c r="J85" s="18" t="s">
        <v>1324</v>
      </c>
      <c r="K85" s="17">
        <v>46022</v>
      </c>
      <c r="L85" s="22">
        <f>+VLOOKUP(B85,'EBS phản hồi'!I:O,7,0)</f>
        <v>-983534</v>
      </c>
      <c r="M85" s="22">
        <f t="shared" si="1"/>
        <v>0</v>
      </c>
    </row>
    <row r="86" spans="1:13" hidden="1" x14ac:dyDescent="0.2">
      <c r="A86" s="17">
        <v>45974</v>
      </c>
      <c r="B86" s="18">
        <v>76016</v>
      </c>
      <c r="C86" s="18" t="s">
        <v>1320</v>
      </c>
      <c r="D86" s="18" t="s">
        <v>1408</v>
      </c>
      <c r="E86" s="19">
        <v>2810052</v>
      </c>
      <c r="F86" s="20" t="s">
        <v>1322</v>
      </c>
      <c r="G86" s="19">
        <v>224804</v>
      </c>
      <c r="H86" s="19">
        <v>3034856</v>
      </c>
      <c r="I86" s="18" t="s">
        <v>1323</v>
      </c>
      <c r="J86" s="18" t="s">
        <v>1324</v>
      </c>
      <c r="K86" s="17">
        <v>46022</v>
      </c>
      <c r="L86" s="22">
        <f>+VLOOKUP(B86,'EBS phản hồi'!I:O,7,0)</f>
        <v>-3034856</v>
      </c>
      <c r="M86" s="22">
        <f t="shared" si="1"/>
        <v>0</v>
      </c>
    </row>
    <row r="87" spans="1:13" hidden="1" x14ac:dyDescent="0.2">
      <c r="A87" s="17">
        <v>45974</v>
      </c>
      <c r="B87" s="18">
        <v>76017</v>
      </c>
      <c r="C87" s="18" t="s">
        <v>1320</v>
      </c>
      <c r="D87" s="18" t="s">
        <v>1409</v>
      </c>
      <c r="E87" s="19">
        <v>4194720</v>
      </c>
      <c r="F87" s="20" t="s">
        <v>1322</v>
      </c>
      <c r="G87" s="19">
        <v>335578</v>
      </c>
      <c r="H87" s="19">
        <v>4530298</v>
      </c>
      <c r="I87" s="18" t="s">
        <v>1323</v>
      </c>
      <c r="J87" s="18" t="s">
        <v>1324</v>
      </c>
      <c r="K87" s="17">
        <v>46022</v>
      </c>
      <c r="L87" s="22">
        <f>+VLOOKUP(B87,'EBS phản hồi'!I:O,7,0)</f>
        <v>-4530298</v>
      </c>
      <c r="M87" s="22">
        <f t="shared" si="1"/>
        <v>0</v>
      </c>
    </row>
    <row r="88" spans="1:13" hidden="1" x14ac:dyDescent="0.2">
      <c r="A88" s="17">
        <v>45974</v>
      </c>
      <c r="B88" s="18">
        <v>76018</v>
      </c>
      <c r="C88" s="18" t="s">
        <v>1320</v>
      </c>
      <c r="D88" s="18" t="s">
        <v>1410</v>
      </c>
      <c r="E88" s="19">
        <v>1821360</v>
      </c>
      <c r="F88" s="20" t="s">
        <v>1322</v>
      </c>
      <c r="G88" s="19">
        <v>145709</v>
      </c>
      <c r="H88" s="19">
        <v>1967069</v>
      </c>
      <c r="I88" s="18" t="s">
        <v>1323</v>
      </c>
      <c r="J88" s="18" t="s">
        <v>1324</v>
      </c>
      <c r="K88" s="17">
        <v>46022</v>
      </c>
      <c r="L88" s="22">
        <f>+VLOOKUP(B88,'EBS phản hồi'!I:O,7,0)</f>
        <v>-1967069</v>
      </c>
      <c r="M88" s="22">
        <f t="shared" si="1"/>
        <v>0</v>
      </c>
    </row>
    <row r="89" spans="1:13" hidden="1" x14ac:dyDescent="0.2">
      <c r="A89" s="17">
        <v>45974</v>
      </c>
      <c r="B89" s="18">
        <v>76019</v>
      </c>
      <c r="C89" s="18" t="s">
        <v>1320</v>
      </c>
      <c r="D89" s="18" t="s">
        <v>1411</v>
      </c>
      <c r="E89" s="19">
        <v>4970144</v>
      </c>
      <c r="F89" s="20" t="s">
        <v>1322</v>
      </c>
      <c r="G89" s="19">
        <v>397612</v>
      </c>
      <c r="H89" s="19">
        <v>5367756</v>
      </c>
      <c r="I89" s="18" t="s">
        <v>1323</v>
      </c>
      <c r="J89" s="18" t="s">
        <v>1324</v>
      </c>
      <c r="K89" s="17">
        <v>46022</v>
      </c>
      <c r="L89" s="22">
        <f>+VLOOKUP(B89,'EBS phản hồi'!I:O,7,0)</f>
        <v>-5367756</v>
      </c>
      <c r="M89" s="22">
        <f t="shared" si="1"/>
        <v>0</v>
      </c>
    </row>
    <row r="90" spans="1:13" hidden="1" x14ac:dyDescent="0.2">
      <c r="A90" s="17">
        <v>45974</v>
      </c>
      <c r="B90" s="18">
        <v>76020</v>
      </c>
      <c r="C90" s="18" t="s">
        <v>1320</v>
      </c>
      <c r="D90" s="18" t="s">
        <v>1412</v>
      </c>
      <c r="E90" s="19">
        <v>2330104</v>
      </c>
      <c r="F90" s="20" t="s">
        <v>1322</v>
      </c>
      <c r="G90" s="19">
        <v>186408</v>
      </c>
      <c r="H90" s="19">
        <v>2516512</v>
      </c>
      <c r="I90" s="18" t="s">
        <v>1323</v>
      </c>
      <c r="J90" s="18" t="s">
        <v>1324</v>
      </c>
      <c r="K90" s="17">
        <v>46022</v>
      </c>
      <c r="L90" s="22">
        <f>+VLOOKUP(B90,'EBS phản hồi'!I:O,7,0)</f>
        <v>-2516512</v>
      </c>
      <c r="M90" s="22">
        <f t="shared" si="1"/>
        <v>0</v>
      </c>
    </row>
    <row r="91" spans="1:13" hidden="1" x14ac:dyDescent="0.2">
      <c r="A91" s="17">
        <v>45974</v>
      </c>
      <c r="B91" s="18">
        <v>76021</v>
      </c>
      <c r="C91" s="18" t="s">
        <v>1320</v>
      </c>
      <c r="D91" s="18" t="s">
        <v>1413</v>
      </c>
      <c r="E91" s="19">
        <v>1821360</v>
      </c>
      <c r="F91" s="20" t="s">
        <v>1322</v>
      </c>
      <c r="G91" s="19">
        <v>145709</v>
      </c>
      <c r="H91" s="19">
        <v>1967069</v>
      </c>
      <c r="I91" s="18" t="s">
        <v>1323</v>
      </c>
      <c r="J91" s="18" t="s">
        <v>1324</v>
      </c>
      <c r="K91" s="17">
        <v>46022</v>
      </c>
      <c r="L91" s="22">
        <f>+VLOOKUP(B91,'EBS phản hồi'!I:O,7,0)</f>
        <v>-1967069</v>
      </c>
      <c r="M91" s="22">
        <f t="shared" si="1"/>
        <v>0</v>
      </c>
    </row>
    <row r="92" spans="1:13" hidden="1" x14ac:dyDescent="0.2">
      <c r="A92" s="17">
        <v>45974</v>
      </c>
      <c r="B92" s="18">
        <v>76022</v>
      </c>
      <c r="C92" s="18" t="s">
        <v>1320</v>
      </c>
      <c r="D92" s="18" t="s">
        <v>1414</v>
      </c>
      <c r="E92" s="19">
        <v>910680</v>
      </c>
      <c r="F92" s="20" t="s">
        <v>1322</v>
      </c>
      <c r="G92" s="19">
        <v>72854</v>
      </c>
      <c r="H92" s="19">
        <v>983534</v>
      </c>
      <c r="I92" s="18" t="s">
        <v>1323</v>
      </c>
      <c r="J92" s="18" t="s">
        <v>1324</v>
      </c>
      <c r="K92" s="17">
        <v>46022</v>
      </c>
      <c r="L92" s="22">
        <f>+VLOOKUP(B92,'EBS phản hồi'!I:O,7,0)</f>
        <v>-983534</v>
      </c>
      <c r="M92" s="22">
        <f t="shared" si="1"/>
        <v>0</v>
      </c>
    </row>
    <row r="93" spans="1:13" hidden="1" x14ac:dyDescent="0.2">
      <c r="A93" s="17">
        <v>45975</v>
      </c>
      <c r="B93" s="18">
        <v>76030</v>
      </c>
      <c r="C93" s="18" t="s">
        <v>1320</v>
      </c>
      <c r="D93" s="18" t="s">
        <v>1415</v>
      </c>
      <c r="E93" s="19">
        <v>3939960</v>
      </c>
      <c r="F93" s="20" t="s">
        <v>1322</v>
      </c>
      <c r="G93" s="19">
        <v>315197</v>
      </c>
      <c r="H93" s="19">
        <v>4255157</v>
      </c>
      <c r="I93" s="18" t="s">
        <v>1323</v>
      </c>
      <c r="J93" s="18" t="s">
        <v>1324</v>
      </c>
      <c r="K93" s="17">
        <v>46023</v>
      </c>
      <c r="L93" s="22">
        <f>+VLOOKUP(B93,'EBS phản hồi'!I:O,7,0)</f>
        <v>-4255157</v>
      </c>
      <c r="M93" s="22">
        <f t="shared" si="1"/>
        <v>0</v>
      </c>
    </row>
    <row r="94" spans="1:13" hidden="1" x14ac:dyDescent="0.2">
      <c r="A94" s="17">
        <v>45975</v>
      </c>
      <c r="B94" s="18">
        <v>76039</v>
      </c>
      <c r="C94" s="18" t="s">
        <v>1320</v>
      </c>
      <c r="D94" s="18" t="s">
        <v>1416</v>
      </c>
      <c r="E94" s="19">
        <v>910680</v>
      </c>
      <c r="F94" s="20" t="s">
        <v>1322</v>
      </c>
      <c r="G94" s="19">
        <v>72854</v>
      </c>
      <c r="H94" s="19">
        <v>983534</v>
      </c>
      <c r="I94" s="18" t="s">
        <v>1323</v>
      </c>
      <c r="J94" s="18" t="s">
        <v>1324</v>
      </c>
      <c r="K94" s="17">
        <v>46023</v>
      </c>
      <c r="L94" s="22">
        <f>+VLOOKUP(B94,'EBS phản hồi'!I:O,7,0)</f>
        <v>-983534</v>
      </c>
      <c r="M94" s="22">
        <f t="shared" si="1"/>
        <v>0</v>
      </c>
    </row>
    <row r="95" spans="1:13" hidden="1" x14ac:dyDescent="0.2">
      <c r="A95" s="17">
        <v>45975</v>
      </c>
      <c r="B95" s="18">
        <v>76040</v>
      </c>
      <c r="C95" s="18" t="s">
        <v>1320</v>
      </c>
      <c r="D95" s="18" t="s">
        <v>1417</v>
      </c>
      <c r="E95" s="19">
        <v>1346584</v>
      </c>
      <c r="F95" s="20" t="s">
        <v>1322</v>
      </c>
      <c r="G95" s="19">
        <v>107727</v>
      </c>
      <c r="H95" s="19">
        <v>1454311</v>
      </c>
      <c r="I95" s="18" t="s">
        <v>1323</v>
      </c>
      <c r="J95" s="18" t="s">
        <v>1324</v>
      </c>
      <c r="K95" s="17">
        <v>46023</v>
      </c>
      <c r="L95" s="22">
        <f>+VLOOKUP(B95,'EBS phản hồi'!I:O,7,0)</f>
        <v>-1454311</v>
      </c>
      <c r="M95" s="22">
        <f t="shared" si="1"/>
        <v>0</v>
      </c>
    </row>
    <row r="96" spans="1:13" hidden="1" x14ac:dyDescent="0.2">
      <c r="A96" s="17">
        <v>45975</v>
      </c>
      <c r="B96" s="18">
        <v>76637</v>
      </c>
      <c r="C96" s="18" t="s">
        <v>1320</v>
      </c>
      <c r="D96" s="18" t="s">
        <v>1418</v>
      </c>
      <c r="E96" s="19">
        <v>200732</v>
      </c>
      <c r="F96" s="20" t="s">
        <v>1322</v>
      </c>
      <c r="G96" s="19">
        <v>16059</v>
      </c>
      <c r="H96" s="19">
        <v>216791</v>
      </c>
      <c r="I96" s="18" t="s">
        <v>1323</v>
      </c>
      <c r="J96" s="18" t="s">
        <v>1324</v>
      </c>
      <c r="K96" s="17">
        <v>46023</v>
      </c>
      <c r="L96" s="22">
        <f>+VLOOKUP(B96,'EBS phản hồi'!I:O,7,0)</f>
        <v>-216791</v>
      </c>
      <c r="M96" s="22">
        <f t="shared" si="1"/>
        <v>0</v>
      </c>
    </row>
    <row r="97" spans="1:13" hidden="1" x14ac:dyDescent="0.2">
      <c r="A97" s="17">
        <v>45976</v>
      </c>
      <c r="B97" s="18">
        <v>76652</v>
      </c>
      <c r="C97" s="18" t="s">
        <v>1320</v>
      </c>
      <c r="D97" s="18" t="s">
        <v>1419</v>
      </c>
      <c r="E97" s="19">
        <v>3801172</v>
      </c>
      <c r="F97" s="20" t="s">
        <v>1322</v>
      </c>
      <c r="G97" s="19">
        <v>304094</v>
      </c>
      <c r="H97" s="19">
        <v>4105266</v>
      </c>
      <c r="I97" s="18" t="s">
        <v>1323</v>
      </c>
      <c r="J97" s="18" t="s">
        <v>1324</v>
      </c>
      <c r="K97" s="17">
        <v>46024</v>
      </c>
      <c r="L97" s="22">
        <f>+VLOOKUP(B97,'EBS phản hồi'!I:O,7,0)</f>
        <v>-4105266</v>
      </c>
      <c r="M97" s="22">
        <f t="shared" si="1"/>
        <v>0</v>
      </c>
    </row>
    <row r="98" spans="1:13" hidden="1" x14ac:dyDescent="0.2">
      <c r="A98" s="17">
        <v>45976</v>
      </c>
      <c r="B98" s="18">
        <v>76673</v>
      </c>
      <c r="C98" s="18" t="s">
        <v>1320</v>
      </c>
      <c r="D98" s="18" t="s">
        <v>1420</v>
      </c>
      <c r="E98" s="19">
        <v>1669372</v>
      </c>
      <c r="F98" s="20" t="s">
        <v>1322</v>
      </c>
      <c r="G98" s="19">
        <v>133550</v>
      </c>
      <c r="H98" s="19">
        <v>1802922</v>
      </c>
      <c r="I98" s="18" t="s">
        <v>1323</v>
      </c>
      <c r="J98" s="18" t="s">
        <v>1324</v>
      </c>
      <c r="K98" s="17">
        <v>46024</v>
      </c>
      <c r="L98" s="22">
        <f>+VLOOKUP(B98,'EBS phản hồi'!I:O,7,0)</f>
        <v>-1802922</v>
      </c>
      <c r="M98" s="22">
        <f t="shared" si="1"/>
        <v>0</v>
      </c>
    </row>
    <row r="99" spans="1:13" hidden="1" x14ac:dyDescent="0.2">
      <c r="A99" s="17">
        <v>45976</v>
      </c>
      <c r="B99" s="18">
        <v>76674</v>
      </c>
      <c r="C99" s="18" t="s">
        <v>1320</v>
      </c>
      <c r="D99" s="18" t="s">
        <v>1421</v>
      </c>
      <c r="E99" s="19">
        <v>910680</v>
      </c>
      <c r="F99" s="20" t="s">
        <v>1322</v>
      </c>
      <c r="G99" s="19">
        <v>72854</v>
      </c>
      <c r="H99" s="19">
        <v>983534</v>
      </c>
      <c r="I99" s="18" t="s">
        <v>1323</v>
      </c>
      <c r="J99" s="18" t="s">
        <v>1324</v>
      </c>
      <c r="K99" s="17">
        <v>46024</v>
      </c>
      <c r="L99" s="22">
        <f>+VLOOKUP(B99,'EBS phản hồi'!I:O,7,0)</f>
        <v>-983534</v>
      </c>
      <c r="M99" s="22">
        <f t="shared" si="1"/>
        <v>0</v>
      </c>
    </row>
    <row r="100" spans="1:13" hidden="1" x14ac:dyDescent="0.2">
      <c r="A100" s="17">
        <v>45976</v>
      </c>
      <c r="B100" s="18">
        <v>76676</v>
      </c>
      <c r="C100" s="18" t="s">
        <v>1320</v>
      </c>
      <c r="D100" s="18" t="s">
        <v>1422</v>
      </c>
      <c r="E100" s="19">
        <v>910680</v>
      </c>
      <c r="F100" s="20" t="s">
        <v>1322</v>
      </c>
      <c r="G100" s="19">
        <v>72854</v>
      </c>
      <c r="H100" s="19">
        <v>983534</v>
      </c>
      <c r="I100" s="18" t="s">
        <v>1323</v>
      </c>
      <c r="J100" s="18" t="s">
        <v>1324</v>
      </c>
      <c r="K100" s="17">
        <v>46024</v>
      </c>
      <c r="L100" s="22">
        <f>+VLOOKUP(B100,'EBS phản hồi'!I:O,7,0)</f>
        <v>-983534</v>
      </c>
      <c r="M100" s="22">
        <f t="shared" si="1"/>
        <v>0</v>
      </c>
    </row>
    <row r="101" spans="1:13" hidden="1" x14ac:dyDescent="0.2">
      <c r="A101" s="17">
        <v>45976</v>
      </c>
      <c r="B101" s="18">
        <v>76682</v>
      </c>
      <c r="C101" s="18" t="s">
        <v>1320</v>
      </c>
      <c r="D101" s="18" t="s">
        <v>1423</v>
      </c>
      <c r="E101" s="19">
        <v>1570580</v>
      </c>
      <c r="F101" s="20" t="s">
        <v>1322</v>
      </c>
      <c r="G101" s="19">
        <v>125646</v>
      </c>
      <c r="H101" s="19">
        <v>1696226</v>
      </c>
      <c r="I101" s="18" t="s">
        <v>1323</v>
      </c>
      <c r="J101" s="18" t="s">
        <v>1324</v>
      </c>
      <c r="K101" s="17">
        <v>46024</v>
      </c>
      <c r="L101" s="22">
        <f>+VLOOKUP(B101,'EBS phản hồi'!I:O,7,0)</f>
        <v>-1696226</v>
      </c>
      <c r="M101" s="22">
        <f t="shared" si="1"/>
        <v>0</v>
      </c>
    </row>
    <row r="102" spans="1:13" hidden="1" x14ac:dyDescent="0.2">
      <c r="A102" s="17">
        <v>45976</v>
      </c>
      <c r="B102" s="18">
        <v>76683</v>
      </c>
      <c r="C102" s="18" t="s">
        <v>1320</v>
      </c>
      <c r="D102" s="18" t="s">
        <v>1424</v>
      </c>
      <c r="E102" s="19">
        <v>910680</v>
      </c>
      <c r="F102" s="20" t="s">
        <v>1322</v>
      </c>
      <c r="G102" s="19">
        <v>72854</v>
      </c>
      <c r="H102" s="19">
        <v>983534</v>
      </c>
      <c r="I102" s="18" t="s">
        <v>1323</v>
      </c>
      <c r="J102" s="18" t="s">
        <v>1324</v>
      </c>
      <c r="K102" s="17">
        <v>46024</v>
      </c>
      <c r="L102" s="22">
        <f>+VLOOKUP(B102,'EBS phản hồi'!I:O,7,0)</f>
        <v>-983534</v>
      </c>
      <c r="M102" s="22">
        <f t="shared" si="1"/>
        <v>0</v>
      </c>
    </row>
    <row r="103" spans="1:13" hidden="1" x14ac:dyDescent="0.2">
      <c r="A103" s="17">
        <v>45976</v>
      </c>
      <c r="B103" s="18">
        <v>76695</v>
      </c>
      <c r="C103" s="18" t="s">
        <v>1320</v>
      </c>
      <c r="D103" s="18" t="s">
        <v>1425</v>
      </c>
      <c r="E103" s="19">
        <v>2247862</v>
      </c>
      <c r="F103" s="20" t="s">
        <v>1322</v>
      </c>
      <c r="G103" s="19">
        <v>179829</v>
      </c>
      <c r="H103" s="19">
        <v>2427691</v>
      </c>
      <c r="I103" s="18" t="s">
        <v>1323</v>
      </c>
      <c r="J103" s="18" t="s">
        <v>1324</v>
      </c>
      <c r="K103" s="17">
        <v>46024</v>
      </c>
      <c r="L103" s="22">
        <f>+VLOOKUP(B103,'EBS phản hồi'!I:O,7,0)</f>
        <v>-2427691</v>
      </c>
      <c r="M103" s="22">
        <f t="shared" si="1"/>
        <v>0</v>
      </c>
    </row>
    <row r="104" spans="1:13" hidden="1" x14ac:dyDescent="0.2">
      <c r="A104" s="17">
        <v>45978</v>
      </c>
      <c r="B104" s="18">
        <v>76723</v>
      </c>
      <c r="C104" s="18" t="s">
        <v>1320</v>
      </c>
      <c r="D104" s="18" t="s">
        <v>1426</v>
      </c>
      <c r="E104" s="19">
        <v>1855800</v>
      </c>
      <c r="F104" s="20" t="s">
        <v>1322</v>
      </c>
      <c r="G104" s="19">
        <v>148464</v>
      </c>
      <c r="H104" s="19">
        <v>2004264</v>
      </c>
      <c r="I104" s="18" t="s">
        <v>1323</v>
      </c>
      <c r="J104" s="18" t="s">
        <v>1324</v>
      </c>
      <c r="K104" s="17">
        <v>46026</v>
      </c>
      <c r="L104" s="22">
        <f>+VLOOKUP(B104,'EBS phản hồi'!I:O,7,0)</f>
        <v>-2004264</v>
      </c>
      <c r="M104" s="22">
        <f t="shared" si="1"/>
        <v>0</v>
      </c>
    </row>
    <row r="105" spans="1:13" hidden="1" x14ac:dyDescent="0.2">
      <c r="A105" s="17">
        <v>45978</v>
      </c>
      <c r="B105" s="18">
        <v>76734</v>
      </c>
      <c r="C105" s="18" t="s">
        <v>1320</v>
      </c>
      <c r="D105" s="18" t="s">
        <v>1427</v>
      </c>
      <c r="E105" s="19">
        <v>1669372</v>
      </c>
      <c r="F105" s="20" t="s">
        <v>1322</v>
      </c>
      <c r="G105" s="19">
        <v>133550</v>
      </c>
      <c r="H105" s="19">
        <v>1802922</v>
      </c>
      <c r="I105" s="18" t="s">
        <v>1323</v>
      </c>
      <c r="J105" s="18" t="s">
        <v>1324</v>
      </c>
      <c r="K105" s="17">
        <v>46026</v>
      </c>
      <c r="L105" s="22">
        <f>+VLOOKUP(B105,'EBS phản hồi'!I:O,7,0)</f>
        <v>-1802922</v>
      </c>
      <c r="M105" s="22">
        <f t="shared" si="1"/>
        <v>0</v>
      </c>
    </row>
    <row r="106" spans="1:13" hidden="1" x14ac:dyDescent="0.2">
      <c r="A106" s="17">
        <v>45978</v>
      </c>
      <c r="B106" s="18">
        <v>76735</v>
      </c>
      <c r="C106" s="18" t="s">
        <v>1320</v>
      </c>
      <c r="D106" s="18" t="s">
        <v>1428</v>
      </c>
      <c r="E106" s="19">
        <v>1145852</v>
      </c>
      <c r="F106" s="20" t="s">
        <v>1322</v>
      </c>
      <c r="G106" s="19">
        <v>91668</v>
      </c>
      <c r="H106" s="19">
        <v>1237520</v>
      </c>
      <c r="I106" s="18" t="s">
        <v>1323</v>
      </c>
      <c r="J106" s="18" t="s">
        <v>1324</v>
      </c>
      <c r="K106" s="17">
        <v>46026</v>
      </c>
      <c r="L106" s="22">
        <f>+VLOOKUP(B106,'EBS phản hồi'!I:O,7,0)</f>
        <v>-1237520</v>
      </c>
      <c r="M106" s="22">
        <f t="shared" si="1"/>
        <v>0</v>
      </c>
    </row>
    <row r="107" spans="1:13" hidden="1" x14ac:dyDescent="0.2">
      <c r="A107" s="17">
        <v>45978</v>
      </c>
      <c r="B107" s="18">
        <v>76772</v>
      </c>
      <c r="C107" s="18" t="s">
        <v>1320</v>
      </c>
      <c r="D107" s="18" t="s">
        <v>1429</v>
      </c>
      <c r="E107" s="19">
        <v>1704920</v>
      </c>
      <c r="F107" s="20" t="s">
        <v>1322</v>
      </c>
      <c r="G107" s="19">
        <v>136394</v>
      </c>
      <c r="H107" s="19">
        <v>1841314</v>
      </c>
      <c r="I107" s="18" t="s">
        <v>1323</v>
      </c>
      <c r="J107" s="18" t="s">
        <v>1324</v>
      </c>
      <c r="K107" s="17">
        <v>46026</v>
      </c>
      <c r="L107" s="22">
        <f>+VLOOKUP(B107,'EBS phản hồi'!I:O,7,0)</f>
        <v>-1841314</v>
      </c>
      <c r="M107" s="22">
        <f t="shared" si="1"/>
        <v>0</v>
      </c>
    </row>
    <row r="108" spans="1:13" hidden="1" x14ac:dyDescent="0.2">
      <c r="A108" s="17">
        <v>45978</v>
      </c>
      <c r="B108" s="18">
        <v>76773</v>
      </c>
      <c r="C108" s="18" t="s">
        <v>1320</v>
      </c>
      <c r="D108" s="18" t="s">
        <v>1430</v>
      </c>
      <c r="E108" s="19">
        <v>2379320</v>
      </c>
      <c r="F108" s="20" t="s">
        <v>1322</v>
      </c>
      <c r="G108" s="19">
        <v>190346</v>
      </c>
      <c r="H108" s="19">
        <v>2569666</v>
      </c>
      <c r="I108" s="18" t="s">
        <v>1323</v>
      </c>
      <c r="J108" s="18" t="s">
        <v>1324</v>
      </c>
      <c r="K108" s="17">
        <v>46026</v>
      </c>
      <c r="L108" s="22">
        <f>+VLOOKUP(B108,'EBS phản hồi'!I:O,7,0)</f>
        <v>-2569666</v>
      </c>
      <c r="M108" s="22">
        <f t="shared" si="1"/>
        <v>0</v>
      </c>
    </row>
    <row r="109" spans="1:13" hidden="1" x14ac:dyDescent="0.2">
      <c r="A109" s="17">
        <v>45978</v>
      </c>
      <c r="B109" s="18">
        <v>76774</v>
      </c>
      <c r="C109" s="18" t="s">
        <v>1320</v>
      </c>
      <c r="D109" s="18" t="s">
        <v>1431</v>
      </c>
      <c r="E109" s="19">
        <v>2580052</v>
      </c>
      <c r="F109" s="20" t="s">
        <v>1322</v>
      </c>
      <c r="G109" s="19">
        <v>206404</v>
      </c>
      <c r="H109" s="19">
        <v>2786456</v>
      </c>
      <c r="I109" s="18" t="s">
        <v>1323</v>
      </c>
      <c r="J109" s="18" t="s">
        <v>1324</v>
      </c>
      <c r="K109" s="17">
        <v>46026</v>
      </c>
      <c r="L109" s="22">
        <f>+VLOOKUP(B109,'EBS phản hồi'!I:O,7,0)</f>
        <v>-2786456</v>
      </c>
      <c r="M109" s="22">
        <f t="shared" si="1"/>
        <v>0</v>
      </c>
    </row>
    <row r="110" spans="1:13" hidden="1" x14ac:dyDescent="0.2">
      <c r="A110" s="17">
        <v>45978</v>
      </c>
      <c r="B110" s="18">
        <v>76775</v>
      </c>
      <c r="C110" s="18" t="s">
        <v>1320</v>
      </c>
      <c r="D110" s="18" t="s">
        <v>1432</v>
      </c>
      <c r="E110" s="19">
        <v>3490732</v>
      </c>
      <c r="F110" s="20" t="s">
        <v>1322</v>
      </c>
      <c r="G110" s="19">
        <v>279259</v>
      </c>
      <c r="H110" s="19">
        <v>3769991</v>
      </c>
      <c r="I110" s="18" t="s">
        <v>1323</v>
      </c>
      <c r="J110" s="18" t="s">
        <v>1324</v>
      </c>
      <c r="K110" s="17">
        <v>46026</v>
      </c>
      <c r="L110" s="22">
        <f>+VLOOKUP(B110,'EBS phản hồi'!I:O,7,0)</f>
        <v>-3769991</v>
      </c>
      <c r="M110" s="22">
        <f t="shared" si="1"/>
        <v>0</v>
      </c>
    </row>
    <row r="111" spans="1:13" hidden="1" x14ac:dyDescent="0.2">
      <c r="A111" s="17">
        <v>45978</v>
      </c>
      <c r="B111" s="18">
        <v>76776</v>
      </c>
      <c r="C111" s="18" t="s">
        <v>1320</v>
      </c>
      <c r="D111" s="18" t="s">
        <v>1433</v>
      </c>
      <c r="E111" s="19">
        <v>9644700</v>
      </c>
      <c r="F111" s="20" t="s">
        <v>1322</v>
      </c>
      <c r="G111" s="19">
        <v>771576</v>
      </c>
      <c r="H111" s="19">
        <v>10416276</v>
      </c>
      <c r="I111" s="18" t="s">
        <v>1323</v>
      </c>
      <c r="J111" s="18" t="s">
        <v>1324</v>
      </c>
      <c r="K111" s="17">
        <v>46026</v>
      </c>
      <c r="L111" s="22">
        <f>+VLOOKUP(B111,'EBS phản hồi'!I:O,7,0)</f>
        <v>-10416276</v>
      </c>
      <c r="M111" s="22">
        <f t="shared" si="1"/>
        <v>0</v>
      </c>
    </row>
    <row r="112" spans="1:13" hidden="1" x14ac:dyDescent="0.2">
      <c r="A112" s="17">
        <v>45978</v>
      </c>
      <c r="B112" s="18">
        <v>76777</v>
      </c>
      <c r="C112" s="18" t="s">
        <v>1320</v>
      </c>
      <c r="D112" s="18" t="s">
        <v>1434</v>
      </c>
      <c r="E112" s="19">
        <v>200732</v>
      </c>
      <c r="F112" s="20" t="s">
        <v>1322</v>
      </c>
      <c r="G112" s="19">
        <v>16059</v>
      </c>
      <c r="H112" s="19">
        <v>216791</v>
      </c>
      <c r="I112" s="18" t="s">
        <v>1323</v>
      </c>
      <c r="J112" s="18" t="s">
        <v>1324</v>
      </c>
      <c r="K112" s="17">
        <v>46026</v>
      </c>
      <c r="L112" s="22">
        <f>+VLOOKUP(B112,'EBS phản hồi'!I:O,7,0)</f>
        <v>-216791</v>
      </c>
      <c r="M112" s="22">
        <f t="shared" si="1"/>
        <v>0</v>
      </c>
    </row>
    <row r="113" spans="1:13" hidden="1" x14ac:dyDescent="0.2">
      <c r="A113" s="17">
        <v>45978</v>
      </c>
      <c r="B113" s="18">
        <v>76778</v>
      </c>
      <c r="C113" s="18" t="s">
        <v>1320</v>
      </c>
      <c r="D113" s="18" t="s">
        <v>1435</v>
      </c>
      <c r="E113" s="19">
        <v>2932772</v>
      </c>
      <c r="F113" s="20" t="s">
        <v>1322</v>
      </c>
      <c r="G113" s="19">
        <v>234622</v>
      </c>
      <c r="H113" s="19">
        <v>3167394</v>
      </c>
      <c r="I113" s="18" t="s">
        <v>1323</v>
      </c>
      <c r="J113" s="18" t="s">
        <v>1324</v>
      </c>
      <c r="K113" s="17">
        <v>46026</v>
      </c>
      <c r="L113" s="22">
        <f>+VLOOKUP(B113,'EBS phản hồi'!I:O,7,0)</f>
        <v>-3167394</v>
      </c>
      <c r="M113" s="22">
        <f t="shared" si="1"/>
        <v>0</v>
      </c>
    </row>
    <row r="114" spans="1:13" hidden="1" x14ac:dyDescent="0.2">
      <c r="A114" s="17">
        <v>45978</v>
      </c>
      <c r="B114" s="18">
        <v>76779</v>
      </c>
      <c r="C114" s="18" t="s">
        <v>1320</v>
      </c>
      <c r="D114" s="18" t="s">
        <v>1436</v>
      </c>
      <c r="E114" s="19">
        <v>2732040</v>
      </c>
      <c r="F114" s="20" t="s">
        <v>1322</v>
      </c>
      <c r="G114" s="19">
        <v>218563</v>
      </c>
      <c r="H114" s="19">
        <v>2950603</v>
      </c>
      <c r="I114" s="18" t="s">
        <v>1323</v>
      </c>
      <c r="J114" s="18" t="s">
        <v>1324</v>
      </c>
      <c r="K114" s="17">
        <v>46026</v>
      </c>
      <c r="L114" s="22">
        <f>+VLOOKUP(B114,'EBS phản hồi'!I:O,7,0)</f>
        <v>-2950603</v>
      </c>
      <c r="M114" s="22">
        <f t="shared" si="1"/>
        <v>0</v>
      </c>
    </row>
    <row r="115" spans="1:13" hidden="1" x14ac:dyDescent="0.2">
      <c r="A115" s="17">
        <v>45978</v>
      </c>
      <c r="B115" s="18">
        <v>76780</v>
      </c>
      <c r="C115" s="18" t="s">
        <v>1320</v>
      </c>
      <c r="D115" s="18" t="s">
        <v>1437</v>
      </c>
      <c r="E115" s="19">
        <v>2423556</v>
      </c>
      <c r="F115" s="20" t="s">
        <v>1322</v>
      </c>
      <c r="G115" s="19">
        <v>193884</v>
      </c>
      <c r="H115" s="19">
        <v>2617440</v>
      </c>
      <c r="I115" s="18" t="s">
        <v>1323</v>
      </c>
      <c r="J115" s="18" t="s">
        <v>1324</v>
      </c>
      <c r="K115" s="17">
        <v>46026</v>
      </c>
      <c r="L115" s="22">
        <f>+VLOOKUP(B115,'EBS phản hồi'!I:O,7,0)</f>
        <v>-2617440</v>
      </c>
      <c r="M115" s="22">
        <f t="shared" si="1"/>
        <v>0</v>
      </c>
    </row>
    <row r="116" spans="1:13" hidden="1" x14ac:dyDescent="0.2">
      <c r="A116" s="17">
        <v>45978</v>
      </c>
      <c r="B116" s="18">
        <v>76781</v>
      </c>
      <c r="C116" s="18" t="s">
        <v>1320</v>
      </c>
      <c r="D116" s="18" t="s">
        <v>1438</v>
      </c>
      <c r="E116" s="19">
        <v>1405124</v>
      </c>
      <c r="F116" s="20" t="s">
        <v>1322</v>
      </c>
      <c r="G116" s="19">
        <v>112410</v>
      </c>
      <c r="H116" s="19">
        <v>1517534</v>
      </c>
      <c r="I116" s="18" t="s">
        <v>1323</v>
      </c>
      <c r="J116" s="18" t="s">
        <v>1324</v>
      </c>
      <c r="K116" s="17">
        <v>46026</v>
      </c>
      <c r="L116" s="22">
        <f>+VLOOKUP(B116,'EBS phản hồi'!I:O,7,0)</f>
        <v>-1517534</v>
      </c>
      <c r="M116" s="22">
        <f t="shared" si="1"/>
        <v>0</v>
      </c>
    </row>
    <row r="117" spans="1:13" hidden="1" x14ac:dyDescent="0.2">
      <c r="A117" s="17">
        <v>45978</v>
      </c>
      <c r="B117" s="18">
        <v>76782</v>
      </c>
      <c r="C117" s="18" t="s">
        <v>1320</v>
      </c>
      <c r="D117" s="18" t="s">
        <v>1439</v>
      </c>
      <c r="E117" s="19">
        <v>2732040</v>
      </c>
      <c r="F117" s="20" t="s">
        <v>1322</v>
      </c>
      <c r="G117" s="19">
        <v>218563</v>
      </c>
      <c r="H117" s="19">
        <v>2950603</v>
      </c>
      <c r="I117" s="18" t="s">
        <v>1323</v>
      </c>
      <c r="J117" s="18" t="s">
        <v>1324</v>
      </c>
      <c r="K117" s="17">
        <v>46026</v>
      </c>
      <c r="L117" s="22">
        <f>+VLOOKUP(B117,'EBS phản hồi'!I:O,7,0)</f>
        <v>-2950603</v>
      </c>
      <c r="M117" s="22">
        <f t="shared" si="1"/>
        <v>0</v>
      </c>
    </row>
    <row r="118" spans="1:13" hidden="1" x14ac:dyDescent="0.2">
      <c r="A118" s="17">
        <v>45978</v>
      </c>
      <c r="B118" s="18">
        <v>76784</v>
      </c>
      <c r="C118" s="18" t="s">
        <v>1320</v>
      </c>
      <c r="D118" s="18" t="s">
        <v>1440</v>
      </c>
      <c r="E118" s="19">
        <v>2315804</v>
      </c>
      <c r="F118" s="20" t="s">
        <v>1322</v>
      </c>
      <c r="G118" s="19">
        <v>185264</v>
      </c>
      <c r="H118" s="19">
        <v>2501068</v>
      </c>
      <c r="I118" s="18" t="s">
        <v>1323</v>
      </c>
      <c r="J118" s="18" t="s">
        <v>1324</v>
      </c>
      <c r="K118" s="17">
        <v>46026</v>
      </c>
      <c r="L118" s="22">
        <f>+VLOOKUP(B118,'EBS phản hồi'!I:O,7,0)</f>
        <v>-2501068</v>
      </c>
      <c r="M118" s="22">
        <f t="shared" si="1"/>
        <v>0</v>
      </c>
    </row>
    <row r="119" spans="1:13" hidden="1" x14ac:dyDescent="0.2">
      <c r="A119" s="17">
        <v>45978</v>
      </c>
      <c r="B119" s="18">
        <v>76785</v>
      </c>
      <c r="C119" s="18" t="s">
        <v>1320</v>
      </c>
      <c r="D119" s="18" t="s">
        <v>1441</v>
      </c>
      <c r="E119" s="19">
        <v>910680</v>
      </c>
      <c r="F119" s="20" t="s">
        <v>1322</v>
      </c>
      <c r="G119" s="19">
        <v>72854</v>
      </c>
      <c r="H119" s="19">
        <v>983534</v>
      </c>
      <c r="I119" s="18" t="s">
        <v>1323</v>
      </c>
      <c r="J119" s="18" t="s">
        <v>1324</v>
      </c>
      <c r="K119" s="17">
        <v>46026</v>
      </c>
      <c r="L119" s="22">
        <f>+VLOOKUP(B119,'EBS phản hồi'!I:O,7,0)</f>
        <v>-983534</v>
      </c>
      <c r="M119" s="22">
        <f t="shared" si="1"/>
        <v>0</v>
      </c>
    </row>
    <row r="120" spans="1:13" hidden="1" x14ac:dyDescent="0.2">
      <c r="A120" s="17">
        <v>45978</v>
      </c>
      <c r="B120" s="18">
        <v>76786</v>
      </c>
      <c r="C120" s="18" t="s">
        <v>1320</v>
      </c>
      <c r="D120" s="18" t="s">
        <v>1442</v>
      </c>
      <c r="E120" s="19">
        <v>1821360</v>
      </c>
      <c r="F120" s="20" t="s">
        <v>1322</v>
      </c>
      <c r="G120" s="19">
        <v>145709</v>
      </c>
      <c r="H120" s="19">
        <v>1967069</v>
      </c>
      <c r="I120" s="18" t="s">
        <v>1323</v>
      </c>
      <c r="J120" s="18" t="s">
        <v>1324</v>
      </c>
      <c r="K120" s="17">
        <v>46026</v>
      </c>
      <c r="L120" s="22">
        <f>+VLOOKUP(B120,'EBS phản hồi'!I:O,7,0)</f>
        <v>-1967069</v>
      </c>
      <c r="M120" s="22">
        <f t="shared" si="1"/>
        <v>0</v>
      </c>
    </row>
    <row r="121" spans="1:13" hidden="1" x14ac:dyDescent="0.2">
      <c r="A121" s="17">
        <v>45978</v>
      </c>
      <c r="B121" s="18">
        <v>76787</v>
      </c>
      <c r="C121" s="18" t="s">
        <v>1320</v>
      </c>
      <c r="D121" s="18" t="s">
        <v>1443</v>
      </c>
      <c r="E121" s="19">
        <v>1111412</v>
      </c>
      <c r="F121" s="20" t="s">
        <v>1322</v>
      </c>
      <c r="G121" s="19">
        <v>88913</v>
      </c>
      <c r="H121" s="19">
        <v>1200325</v>
      </c>
      <c r="I121" s="18" t="s">
        <v>1323</v>
      </c>
      <c r="J121" s="18" t="s">
        <v>1324</v>
      </c>
      <c r="K121" s="17">
        <v>46026</v>
      </c>
      <c r="L121" s="22">
        <f>+VLOOKUP(B121,'EBS phản hồi'!I:O,7,0)</f>
        <v>-1200325</v>
      </c>
      <c r="M121" s="22">
        <f t="shared" si="1"/>
        <v>0</v>
      </c>
    </row>
    <row r="122" spans="1:13" hidden="1" x14ac:dyDescent="0.2">
      <c r="A122" s="17">
        <v>45978</v>
      </c>
      <c r="B122" s="18">
        <v>76788</v>
      </c>
      <c r="C122" s="18" t="s">
        <v>1320</v>
      </c>
      <c r="D122" s="18" t="s">
        <v>1444</v>
      </c>
      <c r="E122" s="19">
        <v>910680</v>
      </c>
      <c r="F122" s="20" t="s">
        <v>1322</v>
      </c>
      <c r="G122" s="19">
        <v>72854</v>
      </c>
      <c r="H122" s="19">
        <v>983534</v>
      </c>
      <c r="I122" s="18" t="s">
        <v>1323</v>
      </c>
      <c r="J122" s="18" t="s">
        <v>1324</v>
      </c>
      <c r="K122" s="17">
        <v>46026</v>
      </c>
      <c r="L122" s="22">
        <f>+VLOOKUP(B122,'EBS phản hồi'!I:O,7,0)</f>
        <v>-983534</v>
      </c>
      <c r="M122" s="22">
        <f t="shared" si="1"/>
        <v>0</v>
      </c>
    </row>
    <row r="123" spans="1:13" hidden="1" x14ac:dyDescent="0.2">
      <c r="A123" s="17">
        <v>45978</v>
      </c>
      <c r="B123" s="18">
        <v>76789</v>
      </c>
      <c r="C123" s="18" t="s">
        <v>1320</v>
      </c>
      <c r="D123" s="18" t="s">
        <v>1445</v>
      </c>
      <c r="E123" s="19">
        <v>3282612</v>
      </c>
      <c r="F123" s="20" t="s">
        <v>1322</v>
      </c>
      <c r="G123" s="19">
        <v>262609</v>
      </c>
      <c r="H123" s="19">
        <v>3545221</v>
      </c>
      <c r="I123" s="18" t="s">
        <v>1323</v>
      </c>
      <c r="J123" s="18" t="s">
        <v>1324</v>
      </c>
      <c r="K123" s="17">
        <v>46026</v>
      </c>
      <c r="L123" s="22">
        <f>+VLOOKUP(B123,'EBS phản hồi'!I:O,7,0)</f>
        <v>-3545221</v>
      </c>
      <c r="M123" s="22">
        <f t="shared" si="1"/>
        <v>0</v>
      </c>
    </row>
    <row r="124" spans="1:13" hidden="1" x14ac:dyDescent="0.2">
      <c r="A124" s="17">
        <v>45978</v>
      </c>
      <c r="B124" s="18">
        <v>76790</v>
      </c>
      <c r="C124" s="18" t="s">
        <v>1320</v>
      </c>
      <c r="D124" s="18" t="s">
        <v>1446</v>
      </c>
      <c r="E124" s="19">
        <v>1821360</v>
      </c>
      <c r="F124" s="20" t="s">
        <v>1322</v>
      </c>
      <c r="G124" s="19">
        <v>145709</v>
      </c>
      <c r="H124" s="19">
        <v>1967069</v>
      </c>
      <c r="I124" s="18" t="s">
        <v>1323</v>
      </c>
      <c r="J124" s="18" t="s">
        <v>1324</v>
      </c>
      <c r="K124" s="17">
        <v>46026</v>
      </c>
      <c r="L124" s="22">
        <f>+VLOOKUP(B124,'EBS phản hồi'!I:O,7,0)</f>
        <v>-1967069</v>
      </c>
      <c r="M124" s="22">
        <f t="shared" si="1"/>
        <v>0</v>
      </c>
    </row>
    <row r="125" spans="1:13" hidden="1" x14ac:dyDescent="0.2">
      <c r="A125" s="17">
        <v>45978</v>
      </c>
      <c r="B125" s="18">
        <v>76791</v>
      </c>
      <c r="C125" s="18" t="s">
        <v>1320</v>
      </c>
      <c r="D125" s="18" t="s">
        <v>1447</v>
      </c>
      <c r="E125" s="19">
        <v>1512876</v>
      </c>
      <c r="F125" s="20" t="s">
        <v>1322</v>
      </c>
      <c r="G125" s="19">
        <v>121030</v>
      </c>
      <c r="H125" s="19">
        <v>1633906</v>
      </c>
      <c r="I125" s="18" t="s">
        <v>1323</v>
      </c>
      <c r="J125" s="18" t="s">
        <v>1324</v>
      </c>
      <c r="K125" s="17">
        <v>46026</v>
      </c>
      <c r="L125" s="22">
        <f>+VLOOKUP(B125,'EBS phản hồi'!I:O,7,0)</f>
        <v>-1633906</v>
      </c>
      <c r="M125" s="22">
        <f t="shared" si="1"/>
        <v>0</v>
      </c>
    </row>
    <row r="126" spans="1:13" hidden="1" x14ac:dyDescent="0.2">
      <c r="A126" s="17">
        <v>45978</v>
      </c>
      <c r="B126" s="18">
        <v>76792</v>
      </c>
      <c r="C126" s="18" t="s">
        <v>1320</v>
      </c>
      <c r="D126" s="18" t="s">
        <v>1448</v>
      </c>
      <c r="E126" s="19">
        <v>910680</v>
      </c>
      <c r="F126" s="20" t="s">
        <v>1322</v>
      </c>
      <c r="G126" s="19">
        <v>72854</v>
      </c>
      <c r="H126" s="19">
        <v>983534</v>
      </c>
      <c r="I126" s="18" t="s">
        <v>1323</v>
      </c>
      <c r="J126" s="18" t="s">
        <v>1324</v>
      </c>
      <c r="K126" s="17">
        <v>46026</v>
      </c>
      <c r="L126" s="22">
        <f>+VLOOKUP(B126,'EBS phản hồi'!I:O,7,0)</f>
        <v>-983534</v>
      </c>
      <c r="M126" s="22">
        <f t="shared" si="1"/>
        <v>0</v>
      </c>
    </row>
    <row r="127" spans="1:13" hidden="1" x14ac:dyDescent="0.2">
      <c r="A127" s="17">
        <v>45979</v>
      </c>
      <c r="B127" s="18">
        <v>76823</v>
      </c>
      <c r="C127" s="18" t="s">
        <v>1320</v>
      </c>
      <c r="D127" s="18" t="s">
        <v>1449</v>
      </c>
      <c r="E127" s="19">
        <v>3015956</v>
      </c>
      <c r="F127" s="20" t="s">
        <v>1322</v>
      </c>
      <c r="G127" s="19">
        <v>241276</v>
      </c>
      <c r="H127" s="19">
        <v>3257232</v>
      </c>
      <c r="I127" s="18" t="s">
        <v>1323</v>
      </c>
      <c r="J127" s="18" t="s">
        <v>1324</v>
      </c>
      <c r="K127" s="17">
        <v>46027</v>
      </c>
      <c r="L127" s="22">
        <f>+VLOOKUP(B127,'EBS phản hồi'!I:O,7,0)</f>
        <v>-3257232</v>
      </c>
      <c r="M127" s="22">
        <f t="shared" si="1"/>
        <v>0</v>
      </c>
    </row>
    <row r="128" spans="1:13" hidden="1" x14ac:dyDescent="0.2">
      <c r="A128" s="17">
        <v>45979</v>
      </c>
      <c r="B128" s="18">
        <v>76825</v>
      </c>
      <c r="C128" s="18" t="s">
        <v>1320</v>
      </c>
      <c r="D128" s="18" t="s">
        <v>1450</v>
      </c>
      <c r="E128" s="19">
        <v>2655320</v>
      </c>
      <c r="F128" s="20" t="s">
        <v>1322</v>
      </c>
      <c r="G128" s="19">
        <v>212426</v>
      </c>
      <c r="H128" s="19">
        <v>2867746</v>
      </c>
      <c r="I128" s="18" t="s">
        <v>1323</v>
      </c>
      <c r="J128" s="18" t="s">
        <v>1324</v>
      </c>
      <c r="K128" s="17">
        <v>46027</v>
      </c>
      <c r="L128" s="22">
        <f>+VLOOKUP(B128,'EBS phản hồi'!I:O,7,0)</f>
        <v>-2867746</v>
      </c>
      <c r="M128" s="22">
        <f t="shared" si="1"/>
        <v>0</v>
      </c>
    </row>
    <row r="129" spans="1:13" hidden="1" x14ac:dyDescent="0.2">
      <c r="A129" s="17">
        <v>45979</v>
      </c>
      <c r="B129" s="18">
        <v>76838</v>
      </c>
      <c r="C129" s="18" t="s">
        <v>1320</v>
      </c>
      <c r="D129" s="18" t="s">
        <v>1451</v>
      </c>
      <c r="E129" s="19">
        <v>910680</v>
      </c>
      <c r="F129" s="20" t="s">
        <v>1322</v>
      </c>
      <c r="G129" s="19">
        <v>72854</v>
      </c>
      <c r="H129" s="19">
        <v>983534</v>
      </c>
      <c r="I129" s="18" t="s">
        <v>1323</v>
      </c>
      <c r="J129" s="18" t="s">
        <v>1324</v>
      </c>
      <c r="K129" s="17">
        <v>46027</v>
      </c>
      <c r="L129" s="22">
        <f>+VLOOKUP(B129,'EBS phản hồi'!I:O,7,0)</f>
        <v>-983534</v>
      </c>
      <c r="M129" s="22">
        <f t="shared" si="1"/>
        <v>0</v>
      </c>
    </row>
    <row r="130" spans="1:13" hidden="1" x14ac:dyDescent="0.2">
      <c r="A130" s="17">
        <v>45980</v>
      </c>
      <c r="B130" s="18">
        <v>76938</v>
      </c>
      <c r="C130" s="18" t="s">
        <v>1320</v>
      </c>
      <c r="D130" s="18" t="s">
        <v>1452</v>
      </c>
      <c r="E130" s="19">
        <v>2007316</v>
      </c>
      <c r="F130" s="20" t="s">
        <v>1322</v>
      </c>
      <c r="G130" s="19">
        <v>160585</v>
      </c>
      <c r="H130" s="19">
        <v>2167901</v>
      </c>
      <c r="I130" s="18" t="s">
        <v>1323</v>
      </c>
      <c r="J130" s="18" t="s">
        <v>1324</v>
      </c>
      <c r="K130" s="17">
        <v>46028</v>
      </c>
      <c r="L130" s="22">
        <f>+VLOOKUP(B130,'EBS phản hồi'!I:O,7,0)</f>
        <v>-2167901</v>
      </c>
      <c r="M130" s="22">
        <f t="shared" ref="M130:M191" si="2">+L130+H130</f>
        <v>0</v>
      </c>
    </row>
    <row r="131" spans="1:13" hidden="1" x14ac:dyDescent="0.2">
      <c r="A131" s="17">
        <v>45980</v>
      </c>
      <c r="B131" s="18">
        <v>76973</v>
      </c>
      <c r="C131" s="18" t="s">
        <v>1320</v>
      </c>
      <c r="D131" s="18" t="s">
        <v>1453</v>
      </c>
      <c r="E131" s="19">
        <v>2257264</v>
      </c>
      <c r="F131" s="20" t="s">
        <v>1322</v>
      </c>
      <c r="G131" s="19">
        <v>180581</v>
      </c>
      <c r="H131" s="19">
        <v>2437845</v>
      </c>
      <c r="I131" s="18" t="s">
        <v>1323</v>
      </c>
      <c r="J131" s="18" t="s">
        <v>1324</v>
      </c>
      <c r="K131" s="17">
        <v>46028</v>
      </c>
      <c r="L131" s="22">
        <f>+VLOOKUP(B131,'EBS phản hồi'!I:O,7,0)</f>
        <v>-2437845</v>
      </c>
      <c r="M131" s="22">
        <f t="shared" si="2"/>
        <v>0</v>
      </c>
    </row>
    <row r="132" spans="1:13" hidden="1" x14ac:dyDescent="0.2">
      <c r="A132" s="17">
        <v>45980</v>
      </c>
      <c r="B132" s="18">
        <v>76974</v>
      </c>
      <c r="C132" s="18" t="s">
        <v>1320</v>
      </c>
      <c r="D132" s="18" t="s">
        <v>1454</v>
      </c>
      <c r="E132" s="19">
        <v>2872784</v>
      </c>
      <c r="F132" s="20" t="s">
        <v>1322</v>
      </c>
      <c r="G132" s="19">
        <v>229823</v>
      </c>
      <c r="H132" s="19">
        <v>3102607</v>
      </c>
      <c r="I132" s="18" t="s">
        <v>1323</v>
      </c>
      <c r="J132" s="18" t="s">
        <v>1324</v>
      </c>
      <c r="K132" s="17">
        <v>46028</v>
      </c>
      <c r="L132" s="22">
        <f>+VLOOKUP(B132,'EBS phản hồi'!I:O,7,0)</f>
        <v>-3102607</v>
      </c>
      <c r="M132" s="22">
        <f t="shared" si="2"/>
        <v>0</v>
      </c>
    </row>
    <row r="133" spans="1:13" hidden="1" x14ac:dyDescent="0.2">
      <c r="A133" s="17">
        <v>45980</v>
      </c>
      <c r="B133" s="18">
        <v>76975</v>
      </c>
      <c r="C133" s="18" t="s">
        <v>1320</v>
      </c>
      <c r="D133" s="18" t="s">
        <v>1455</v>
      </c>
      <c r="E133" s="19">
        <v>5669320</v>
      </c>
      <c r="F133" s="20" t="s">
        <v>1322</v>
      </c>
      <c r="G133" s="19">
        <v>453546</v>
      </c>
      <c r="H133" s="19">
        <v>6122866</v>
      </c>
      <c r="I133" s="18" t="s">
        <v>1323</v>
      </c>
      <c r="J133" s="18" t="s">
        <v>1324</v>
      </c>
      <c r="K133" s="17">
        <v>46028</v>
      </c>
      <c r="L133" s="22">
        <f>+VLOOKUP(B133,'EBS phản hồi'!I:O,7,0)</f>
        <v>-6122866</v>
      </c>
      <c r="M133" s="22">
        <f t="shared" si="2"/>
        <v>0</v>
      </c>
    </row>
    <row r="134" spans="1:13" hidden="1" x14ac:dyDescent="0.2">
      <c r="A134" s="17">
        <v>45980</v>
      </c>
      <c r="B134" s="18">
        <v>76976</v>
      </c>
      <c r="C134" s="18" t="s">
        <v>1320</v>
      </c>
      <c r="D134" s="18" t="s">
        <v>1456</v>
      </c>
      <c r="E134" s="19">
        <v>2281360</v>
      </c>
      <c r="F134" s="20" t="s">
        <v>1322</v>
      </c>
      <c r="G134" s="19">
        <v>182509</v>
      </c>
      <c r="H134" s="19">
        <v>2463869</v>
      </c>
      <c r="I134" s="18" t="s">
        <v>1323</v>
      </c>
      <c r="J134" s="18" t="s">
        <v>1324</v>
      </c>
      <c r="K134" s="17">
        <v>46028</v>
      </c>
      <c r="L134" s="22">
        <f>+VLOOKUP(B134,'EBS phản hồi'!I:O,7,0)</f>
        <v>-2463869</v>
      </c>
      <c r="M134" s="22">
        <f t="shared" si="2"/>
        <v>0</v>
      </c>
    </row>
    <row r="135" spans="1:13" hidden="1" x14ac:dyDescent="0.2">
      <c r="A135" s="17">
        <v>45980</v>
      </c>
      <c r="B135" s="18">
        <v>76991</v>
      </c>
      <c r="C135" s="18" t="s">
        <v>1320</v>
      </c>
      <c r="D135" s="18" t="s">
        <v>1457</v>
      </c>
      <c r="E135" s="19">
        <v>1111412</v>
      </c>
      <c r="F135" s="20" t="s">
        <v>1322</v>
      </c>
      <c r="G135" s="19">
        <v>88913</v>
      </c>
      <c r="H135" s="19">
        <v>1200325</v>
      </c>
      <c r="I135" s="18" t="s">
        <v>1323</v>
      </c>
      <c r="J135" s="18" t="s">
        <v>1324</v>
      </c>
      <c r="K135" s="17">
        <v>46028</v>
      </c>
      <c r="L135" s="22">
        <f>+VLOOKUP(B135,'EBS phản hồi'!I:O,7,0)</f>
        <v>-1200325</v>
      </c>
      <c r="M135" s="22">
        <f t="shared" si="2"/>
        <v>0</v>
      </c>
    </row>
    <row r="136" spans="1:13" hidden="1" x14ac:dyDescent="0.2">
      <c r="A136" s="17">
        <v>45981</v>
      </c>
      <c r="B136" s="18">
        <v>77901</v>
      </c>
      <c r="C136" s="18" t="s">
        <v>1320</v>
      </c>
      <c r="D136" s="18" t="s">
        <v>1458</v>
      </c>
      <c r="E136" s="19">
        <v>2844492</v>
      </c>
      <c r="F136" s="20" t="s">
        <v>1322</v>
      </c>
      <c r="G136" s="19">
        <v>227559</v>
      </c>
      <c r="H136" s="19">
        <v>3072051</v>
      </c>
      <c r="I136" s="18" t="s">
        <v>1323</v>
      </c>
      <c r="J136" s="18" t="s">
        <v>1324</v>
      </c>
      <c r="K136" s="17">
        <v>46029</v>
      </c>
      <c r="L136" s="22">
        <f>+VLOOKUP(B136,'EBS phản hồi'!I:O,7,0)</f>
        <v>-3072051</v>
      </c>
      <c r="M136" s="22">
        <f t="shared" si="2"/>
        <v>0</v>
      </c>
    </row>
    <row r="137" spans="1:13" hidden="1" x14ac:dyDescent="0.2">
      <c r="A137" s="17">
        <v>45981</v>
      </c>
      <c r="B137" s="18">
        <v>77902</v>
      </c>
      <c r="C137" s="18" t="s">
        <v>1320</v>
      </c>
      <c r="D137" s="18" t="s">
        <v>1459</v>
      </c>
      <c r="E137" s="19">
        <v>4275476</v>
      </c>
      <c r="F137" s="20" t="s">
        <v>1322</v>
      </c>
      <c r="G137" s="19">
        <v>342038</v>
      </c>
      <c r="H137" s="19">
        <v>4617514</v>
      </c>
      <c r="I137" s="18" t="s">
        <v>1323</v>
      </c>
      <c r="J137" s="18" t="s">
        <v>1324</v>
      </c>
      <c r="K137" s="17">
        <v>46029</v>
      </c>
      <c r="L137" s="22">
        <f>+VLOOKUP(B137,'EBS phản hồi'!I:O,7,0)</f>
        <v>-4617514</v>
      </c>
      <c r="M137" s="22">
        <f t="shared" si="2"/>
        <v>0</v>
      </c>
    </row>
    <row r="138" spans="1:13" hidden="1" x14ac:dyDescent="0.2">
      <c r="A138" s="17">
        <v>45981</v>
      </c>
      <c r="B138" s="18">
        <v>77903</v>
      </c>
      <c r="C138" s="18" t="s">
        <v>1320</v>
      </c>
      <c r="D138" s="18" t="s">
        <v>1460</v>
      </c>
      <c r="E138" s="19">
        <v>3706744</v>
      </c>
      <c r="F138" s="20" t="s">
        <v>1322</v>
      </c>
      <c r="G138" s="19">
        <v>296540</v>
      </c>
      <c r="H138" s="19">
        <v>4003284</v>
      </c>
      <c r="I138" s="18" t="s">
        <v>1323</v>
      </c>
      <c r="J138" s="18" t="s">
        <v>1324</v>
      </c>
      <c r="K138" s="17">
        <v>46029</v>
      </c>
      <c r="L138" s="22">
        <f>+VLOOKUP(B138,'EBS phản hồi'!I:O,7,0)</f>
        <v>-4003284</v>
      </c>
      <c r="M138" s="22">
        <f t="shared" si="2"/>
        <v>0</v>
      </c>
    </row>
    <row r="139" spans="1:13" hidden="1" x14ac:dyDescent="0.2">
      <c r="A139" s="17">
        <v>45981</v>
      </c>
      <c r="B139" s="18">
        <v>77904</v>
      </c>
      <c r="C139" s="18" t="s">
        <v>1320</v>
      </c>
      <c r="D139" s="18" t="s">
        <v>1461</v>
      </c>
      <c r="E139" s="19">
        <v>1468640</v>
      </c>
      <c r="F139" s="20" t="s">
        <v>1322</v>
      </c>
      <c r="G139" s="19">
        <v>117491</v>
      </c>
      <c r="H139" s="19">
        <v>1586131</v>
      </c>
      <c r="I139" s="18" t="s">
        <v>1323</v>
      </c>
      <c r="J139" s="18" t="s">
        <v>1324</v>
      </c>
      <c r="K139" s="17">
        <v>46029</v>
      </c>
      <c r="L139" s="22">
        <f>+VLOOKUP(B139,'EBS phản hồi'!I:O,7,0)</f>
        <v>-1586131</v>
      </c>
      <c r="M139" s="22">
        <f t="shared" si="2"/>
        <v>0</v>
      </c>
    </row>
    <row r="140" spans="1:13" hidden="1" x14ac:dyDescent="0.2">
      <c r="A140" s="17">
        <v>45981</v>
      </c>
      <c r="B140" s="18">
        <v>77905</v>
      </c>
      <c r="C140" s="18" t="s">
        <v>1320</v>
      </c>
      <c r="D140" s="18" t="s">
        <v>1462</v>
      </c>
      <c r="E140" s="19">
        <v>1468640</v>
      </c>
      <c r="F140" s="20" t="s">
        <v>1322</v>
      </c>
      <c r="G140" s="19">
        <v>117491</v>
      </c>
      <c r="H140" s="19">
        <v>1586131</v>
      </c>
      <c r="I140" s="18" t="s">
        <v>1323</v>
      </c>
      <c r="J140" s="18" t="s">
        <v>1324</v>
      </c>
      <c r="K140" s="17">
        <v>46029</v>
      </c>
      <c r="L140" s="22">
        <f>+VLOOKUP(B140,'EBS phản hồi'!I:O,7,0)</f>
        <v>-1586131</v>
      </c>
      <c r="M140" s="22">
        <f t="shared" si="2"/>
        <v>0</v>
      </c>
    </row>
    <row r="141" spans="1:13" hidden="1" x14ac:dyDescent="0.2">
      <c r="A141" s="17">
        <v>45981</v>
      </c>
      <c r="B141" s="18">
        <v>77906</v>
      </c>
      <c r="C141" s="18" t="s">
        <v>1320</v>
      </c>
      <c r="D141" s="18" t="s">
        <v>1463</v>
      </c>
      <c r="E141" s="19">
        <v>2413760</v>
      </c>
      <c r="F141" s="20" t="s">
        <v>1322</v>
      </c>
      <c r="G141" s="19">
        <v>193101</v>
      </c>
      <c r="H141" s="19">
        <v>2606861</v>
      </c>
      <c r="I141" s="18" t="s">
        <v>1323</v>
      </c>
      <c r="J141" s="18" t="s">
        <v>1324</v>
      </c>
      <c r="K141" s="17">
        <v>46029</v>
      </c>
      <c r="L141" s="22">
        <f>+VLOOKUP(B141,'EBS phản hồi'!I:O,7,0)</f>
        <v>-2606861</v>
      </c>
      <c r="M141" s="22">
        <f t="shared" si="2"/>
        <v>0</v>
      </c>
    </row>
    <row r="142" spans="1:13" hidden="1" x14ac:dyDescent="0.2">
      <c r="A142" s="17">
        <v>45981</v>
      </c>
      <c r="B142" s="18">
        <v>77907</v>
      </c>
      <c r="C142" s="18" t="s">
        <v>1320</v>
      </c>
      <c r="D142" s="18" t="s">
        <v>1464</v>
      </c>
      <c r="E142" s="19">
        <v>910680</v>
      </c>
      <c r="F142" s="20" t="s">
        <v>1322</v>
      </c>
      <c r="G142" s="19">
        <v>72854</v>
      </c>
      <c r="H142" s="19">
        <v>983534</v>
      </c>
      <c r="I142" s="18" t="s">
        <v>1323</v>
      </c>
      <c r="J142" s="18" t="s">
        <v>1324</v>
      </c>
      <c r="K142" s="17">
        <v>46029</v>
      </c>
      <c r="L142" s="22">
        <f>+VLOOKUP(B142,'EBS phản hồi'!I:O,7,0)</f>
        <v>-983534</v>
      </c>
      <c r="M142" s="22">
        <f t="shared" si="2"/>
        <v>0</v>
      </c>
    </row>
    <row r="143" spans="1:13" hidden="1" x14ac:dyDescent="0.2">
      <c r="A143" s="17">
        <v>45981</v>
      </c>
      <c r="B143" s="18">
        <v>77929</v>
      </c>
      <c r="C143" s="18" t="s">
        <v>1320</v>
      </c>
      <c r="D143" s="18" t="s">
        <v>1465</v>
      </c>
      <c r="E143" s="19">
        <v>3709172</v>
      </c>
      <c r="F143" s="20" t="s">
        <v>1322</v>
      </c>
      <c r="G143" s="19">
        <v>296734</v>
      </c>
      <c r="H143" s="19">
        <v>4005906</v>
      </c>
      <c r="I143" s="18" t="s">
        <v>1323</v>
      </c>
      <c r="J143" s="18" t="s">
        <v>1324</v>
      </c>
      <c r="K143" s="17">
        <v>46029</v>
      </c>
      <c r="L143" s="22">
        <f>+VLOOKUP(B143,'EBS phản hồi'!I:O,7,0)</f>
        <v>-4005906</v>
      </c>
      <c r="M143" s="22">
        <f t="shared" si="2"/>
        <v>0</v>
      </c>
    </row>
    <row r="144" spans="1:13" hidden="1" x14ac:dyDescent="0.2">
      <c r="A144" s="17">
        <v>45981</v>
      </c>
      <c r="B144" s="18">
        <v>77930</v>
      </c>
      <c r="C144" s="18" t="s">
        <v>1320</v>
      </c>
      <c r="D144" s="18" t="s">
        <v>1466</v>
      </c>
      <c r="E144" s="19">
        <v>3197212</v>
      </c>
      <c r="F144" s="20" t="s">
        <v>1322</v>
      </c>
      <c r="G144" s="19">
        <v>255777</v>
      </c>
      <c r="H144" s="19">
        <v>3452989</v>
      </c>
      <c r="I144" s="18" t="s">
        <v>1323</v>
      </c>
      <c r="J144" s="18" t="s">
        <v>1324</v>
      </c>
      <c r="K144" s="17">
        <v>46029</v>
      </c>
      <c r="L144" s="22">
        <f>+VLOOKUP(B144,'EBS phản hồi'!I:O,7,0)</f>
        <v>-3452989</v>
      </c>
      <c r="M144" s="22">
        <f t="shared" si="2"/>
        <v>0</v>
      </c>
    </row>
    <row r="145" spans="1:13" hidden="1" x14ac:dyDescent="0.2">
      <c r="A145" s="17">
        <v>45982</v>
      </c>
      <c r="B145" s="18">
        <v>77963</v>
      </c>
      <c r="C145" s="18" t="s">
        <v>1320</v>
      </c>
      <c r="D145" s="18" t="s">
        <v>1468</v>
      </c>
      <c r="E145" s="19">
        <v>1468640</v>
      </c>
      <c r="F145" s="20" t="s">
        <v>1322</v>
      </c>
      <c r="G145" s="19">
        <v>117491</v>
      </c>
      <c r="H145" s="19">
        <v>1586131</v>
      </c>
      <c r="I145" s="18" t="s">
        <v>1323</v>
      </c>
      <c r="J145" s="18" t="s">
        <v>1324</v>
      </c>
      <c r="K145" s="17">
        <v>46030</v>
      </c>
      <c r="L145" s="22">
        <f>+VLOOKUP(B145,'EBS phản hồi'!I:O,7,0)</f>
        <v>-1586131</v>
      </c>
      <c r="M145" s="22">
        <f t="shared" si="2"/>
        <v>0</v>
      </c>
    </row>
    <row r="146" spans="1:13" hidden="1" x14ac:dyDescent="0.2">
      <c r="A146" s="17">
        <v>45983</v>
      </c>
      <c r="B146" s="18">
        <v>78352</v>
      </c>
      <c r="C146" s="18" t="s">
        <v>1320</v>
      </c>
      <c r="D146" s="18" t="s">
        <v>1469</v>
      </c>
      <c r="E146" s="19">
        <v>1512876</v>
      </c>
      <c r="F146" s="20" t="s">
        <v>1322</v>
      </c>
      <c r="G146" s="19">
        <v>121030</v>
      </c>
      <c r="H146" s="19">
        <v>1633906</v>
      </c>
      <c r="I146" s="18" t="s">
        <v>1323</v>
      </c>
      <c r="J146" s="18" t="s">
        <v>1324</v>
      </c>
      <c r="K146" s="17">
        <v>46031</v>
      </c>
      <c r="L146" s="22">
        <f>+VLOOKUP(B146,'EBS phản hồi'!I:O,7,0)</f>
        <v>-1633906</v>
      </c>
      <c r="M146" s="22">
        <f t="shared" si="2"/>
        <v>0</v>
      </c>
    </row>
    <row r="147" spans="1:13" hidden="1" x14ac:dyDescent="0.2">
      <c r="A147" s="17">
        <v>45983</v>
      </c>
      <c r="B147" s="18">
        <v>78353</v>
      </c>
      <c r="C147" s="18" t="s">
        <v>1320</v>
      </c>
      <c r="D147" s="18" t="s">
        <v>1470</v>
      </c>
      <c r="E147" s="19">
        <v>945120</v>
      </c>
      <c r="F147" s="20" t="s">
        <v>1322</v>
      </c>
      <c r="G147" s="19">
        <v>75610</v>
      </c>
      <c r="H147" s="19">
        <v>1020730</v>
      </c>
      <c r="I147" s="18" t="s">
        <v>1323</v>
      </c>
      <c r="J147" s="18" t="s">
        <v>1324</v>
      </c>
      <c r="K147" s="17">
        <v>46031</v>
      </c>
      <c r="L147" s="22">
        <f>+VLOOKUP(B147,'EBS phản hồi'!I:O,7,0)</f>
        <v>-1020730</v>
      </c>
      <c r="M147" s="22">
        <f t="shared" si="2"/>
        <v>0</v>
      </c>
    </row>
    <row r="148" spans="1:13" hidden="1" x14ac:dyDescent="0.2">
      <c r="A148" s="17">
        <v>45983</v>
      </c>
      <c r="B148" s="18">
        <v>78359</v>
      </c>
      <c r="C148" s="18" t="s">
        <v>1320</v>
      </c>
      <c r="D148" s="18" t="s">
        <v>1471</v>
      </c>
      <c r="E148" s="19">
        <v>3216688</v>
      </c>
      <c r="F148" s="20" t="s">
        <v>1322</v>
      </c>
      <c r="G148" s="19">
        <v>257335</v>
      </c>
      <c r="H148" s="19">
        <v>3474023</v>
      </c>
      <c r="I148" s="18" t="s">
        <v>1323</v>
      </c>
      <c r="J148" s="18" t="s">
        <v>1324</v>
      </c>
      <c r="K148" s="17">
        <v>46031</v>
      </c>
      <c r="L148" s="22">
        <f>+VLOOKUP(B148,'EBS phản hồi'!I:O,7,0)</f>
        <v>-3474023</v>
      </c>
      <c r="M148" s="22">
        <f t="shared" si="2"/>
        <v>0</v>
      </c>
    </row>
    <row r="149" spans="1:13" hidden="1" x14ac:dyDescent="0.2">
      <c r="A149" s="17">
        <v>45983</v>
      </c>
      <c r="B149" s="18">
        <v>78361</v>
      </c>
      <c r="C149" s="18" t="s">
        <v>1320</v>
      </c>
      <c r="D149" s="18" t="s">
        <v>1472</v>
      </c>
      <c r="E149" s="19">
        <v>2593568</v>
      </c>
      <c r="F149" s="20" t="s">
        <v>1322</v>
      </c>
      <c r="G149" s="19">
        <v>207485</v>
      </c>
      <c r="H149" s="19">
        <v>2801053</v>
      </c>
      <c r="I149" s="18" t="s">
        <v>1323</v>
      </c>
      <c r="J149" s="18" t="s">
        <v>1324</v>
      </c>
      <c r="K149" s="17">
        <v>46031</v>
      </c>
      <c r="L149" s="22">
        <f>+VLOOKUP(B149,'EBS phản hồi'!I:O,7,0)</f>
        <v>-2801053</v>
      </c>
      <c r="M149" s="22">
        <f t="shared" si="2"/>
        <v>0</v>
      </c>
    </row>
    <row r="150" spans="1:13" hidden="1" x14ac:dyDescent="0.2">
      <c r="A150" s="17">
        <v>45983</v>
      </c>
      <c r="B150" s="18">
        <v>78414</v>
      </c>
      <c r="C150" s="18" t="s">
        <v>1320</v>
      </c>
      <c r="D150" s="18" t="s">
        <v>1473</v>
      </c>
      <c r="E150" s="19">
        <v>2507190</v>
      </c>
      <c r="F150" s="20" t="s">
        <v>1322</v>
      </c>
      <c r="G150" s="19">
        <v>200575</v>
      </c>
      <c r="H150" s="19">
        <v>2707765</v>
      </c>
      <c r="I150" s="18" t="s">
        <v>1323</v>
      </c>
      <c r="J150" s="18" t="s">
        <v>1324</v>
      </c>
      <c r="K150" s="17">
        <v>46031</v>
      </c>
      <c r="L150" s="22">
        <f>+VLOOKUP(B150,'EBS phản hồi'!I:O,7,0)</f>
        <v>-2707765</v>
      </c>
      <c r="M150" s="22">
        <f t="shared" si="2"/>
        <v>0</v>
      </c>
    </row>
    <row r="151" spans="1:13" hidden="1" x14ac:dyDescent="0.2">
      <c r="A151" s="17">
        <v>45983</v>
      </c>
      <c r="B151" s="18">
        <v>78422</v>
      </c>
      <c r="C151" s="18" t="s">
        <v>1320</v>
      </c>
      <c r="D151" s="18" t="s">
        <v>1474</v>
      </c>
      <c r="E151" s="19">
        <v>2379320</v>
      </c>
      <c r="F151" s="20" t="s">
        <v>1322</v>
      </c>
      <c r="G151" s="19">
        <v>190346</v>
      </c>
      <c r="H151" s="19">
        <v>2569666</v>
      </c>
      <c r="I151" s="18" t="s">
        <v>1323</v>
      </c>
      <c r="J151" s="18" t="s">
        <v>1324</v>
      </c>
      <c r="K151" s="17">
        <v>46031</v>
      </c>
      <c r="L151" s="22">
        <f>+VLOOKUP(B151,'EBS phản hồi'!I:O,7,0)</f>
        <v>-2569666</v>
      </c>
      <c r="M151" s="22">
        <f t="shared" si="2"/>
        <v>0</v>
      </c>
    </row>
    <row r="152" spans="1:13" hidden="1" x14ac:dyDescent="0.2">
      <c r="A152" s="17">
        <v>45985</v>
      </c>
      <c r="B152" s="18">
        <v>78464</v>
      </c>
      <c r="C152" s="18" t="s">
        <v>1320</v>
      </c>
      <c r="D152" s="18" t="s">
        <v>1475</v>
      </c>
      <c r="E152" s="19">
        <v>3240784</v>
      </c>
      <c r="F152" s="20" t="s">
        <v>1322</v>
      </c>
      <c r="G152" s="19">
        <v>259263</v>
      </c>
      <c r="H152" s="19">
        <v>3500047</v>
      </c>
      <c r="I152" s="18" t="s">
        <v>1323</v>
      </c>
      <c r="J152" s="18" t="s">
        <v>1324</v>
      </c>
      <c r="K152" s="17">
        <v>46033</v>
      </c>
      <c r="L152" s="22">
        <f>+VLOOKUP(B152,'EBS phản hồi'!I:O,7,0)</f>
        <v>-3500047</v>
      </c>
      <c r="M152" s="22">
        <f t="shared" si="2"/>
        <v>0</v>
      </c>
    </row>
    <row r="153" spans="1:13" hidden="1" x14ac:dyDescent="0.2">
      <c r="A153" s="17">
        <v>45985</v>
      </c>
      <c r="B153" s="18">
        <v>78486</v>
      </c>
      <c r="C153" s="18" t="s">
        <v>1320</v>
      </c>
      <c r="D153" s="18" t="s">
        <v>1476</v>
      </c>
      <c r="E153" s="19">
        <v>4127368</v>
      </c>
      <c r="F153" s="20" t="s">
        <v>1322</v>
      </c>
      <c r="G153" s="19">
        <v>330189</v>
      </c>
      <c r="H153" s="19">
        <v>4457557</v>
      </c>
      <c r="I153" s="18" t="s">
        <v>1323</v>
      </c>
      <c r="J153" s="18" t="s">
        <v>1324</v>
      </c>
      <c r="K153" s="17">
        <v>46033</v>
      </c>
      <c r="L153" s="22">
        <f>+VLOOKUP(B153,'EBS phản hồi'!I:O,7,0)</f>
        <v>-4457557</v>
      </c>
      <c r="M153" s="22">
        <f t="shared" si="2"/>
        <v>0</v>
      </c>
    </row>
    <row r="154" spans="1:13" hidden="1" x14ac:dyDescent="0.2">
      <c r="A154" s="17">
        <v>45985</v>
      </c>
      <c r="B154" s="18">
        <v>78487</v>
      </c>
      <c r="C154" s="18" t="s">
        <v>1320</v>
      </c>
      <c r="D154" s="18" t="s">
        <v>1477</v>
      </c>
      <c r="E154" s="19">
        <v>4076196</v>
      </c>
      <c r="F154" s="20" t="s">
        <v>1322</v>
      </c>
      <c r="G154" s="19">
        <v>326096</v>
      </c>
      <c r="H154" s="19">
        <v>4402292</v>
      </c>
      <c r="I154" s="18" t="s">
        <v>1323</v>
      </c>
      <c r="J154" s="18" t="s">
        <v>1324</v>
      </c>
      <c r="K154" s="17">
        <v>46033</v>
      </c>
      <c r="L154" s="22">
        <f>+VLOOKUP(B154,'EBS phản hồi'!I:O,7,0)</f>
        <v>-4402292</v>
      </c>
      <c r="M154" s="22">
        <f t="shared" si="2"/>
        <v>0</v>
      </c>
    </row>
    <row r="155" spans="1:13" hidden="1" x14ac:dyDescent="0.2">
      <c r="A155" s="17">
        <v>45985</v>
      </c>
      <c r="B155" s="18">
        <v>78488</v>
      </c>
      <c r="C155" s="18" t="s">
        <v>1320</v>
      </c>
      <c r="D155" s="18" t="s">
        <v>1478</v>
      </c>
      <c r="E155" s="19">
        <v>1295412</v>
      </c>
      <c r="F155" s="20" t="s">
        <v>1322</v>
      </c>
      <c r="G155" s="19">
        <v>103633</v>
      </c>
      <c r="H155" s="19">
        <v>1399045</v>
      </c>
      <c r="I155" s="18" t="s">
        <v>1323</v>
      </c>
      <c r="J155" s="18" t="s">
        <v>1324</v>
      </c>
      <c r="K155" s="17">
        <v>46033</v>
      </c>
      <c r="L155" s="22">
        <f>+VLOOKUP(B155,'EBS phản hồi'!I:O,7,0)</f>
        <v>-1399045</v>
      </c>
      <c r="M155" s="22">
        <f t="shared" si="2"/>
        <v>0</v>
      </c>
    </row>
    <row r="156" spans="1:13" hidden="1" x14ac:dyDescent="0.2">
      <c r="A156" s="17">
        <v>45985</v>
      </c>
      <c r="B156" s="18">
        <v>78489</v>
      </c>
      <c r="C156" s="18" t="s">
        <v>1320</v>
      </c>
      <c r="D156" s="18" t="s">
        <v>1479</v>
      </c>
      <c r="E156" s="19">
        <v>910680</v>
      </c>
      <c r="F156" s="20" t="s">
        <v>1322</v>
      </c>
      <c r="G156" s="19">
        <v>72854</v>
      </c>
      <c r="H156" s="19">
        <v>983534</v>
      </c>
      <c r="I156" s="18" t="s">
        <v>1323</v>
      </c>
      <c r="J156" s="18" t="s">
        <v>1324</v>
      </c>
      <c r="K156" s="17">
        <v>46033</v>
      </c>
      <c r="L156" s="22">
        <f>+VLOOKUP(B156,'EBS phản hồi'!I:O,7,0)</f>
        <v>-983534</v>
      </c>
      <c r="M156" s="22">
        <f t="shared" si="2"/>
        <v>0</v>
      </c>
    </row>
    <row r="157" spans="1:13" hidden="1" x14ac:dyDescent="0.2">
      <c r="A157" s="17">
        <v>45985</v>
      </c>
      <c r="B157" s="18">
        <v>78490</v>
      </c>
      <c r="C157" s="18" t="s">
        <v>1320</v>
      </c>
      <c r="D157" s="18" t="s">
        <v>1480</v>
      </c>
      <c r="E157" s="19">
        <v>200732</v>
      </c>
      <c r="F157" s="20" t="s">
        <v>1322</v>
      </c>
      <c r="G157" s="19">
        <v>16059</v>
      </c>
      <c r="H157" s="19">
        <v>216791</v>
      </c>
      <c r="I157" s="18" t="s">
        <v>1323</v>
      </c>
      <c r="J157" s="18" t="s">
        <v>1324</v>
      </c>
      <c r="K157" s="17">
        <v>46033</v>
      </c>
      <c r="L157" s="22">
        <f>+VLOOKUP(B157,'EBS phản hồi'!I:O,7,0)</f>
        <v>-216791</v>
      </c>
      <c r="M157" s="22">
        <f t="shared" si="2"/>
        <v>0</v>
      </c>
    </row>
    <row r="158" spans="1:13" hidden="1" x14ac:dyDescent="0.2">
      <c r="A158" s="17">
        <v>45985</v>
      </c>
      <c r="B158" s="18">
        <v>78491</v>
      </c>
      <c r="C158" s="18" t="s">
        <v>1320</v>
      </c>
      <c r="D158" s="18" t="s">
        <v>1481</v>
      </c>
      <c r="E158" s="19">
        <v>2221372</v>
      </c>
      <c r="F158" s="20" t="s">
        <v>1322</v>
      </c>
      <c r="G158" s="19">
        <v>177710</v>
      </c>
      <c r="H158" s="19">
        <v>2399082</v>
      </c>
      <c r="I158" s="18" t="s">
        <v>1323</v>
      </c>
      <c r="J158" s="18" t="s">
        <v>1324</v>
      </c>
      <c r="K158" s="17">
        <v>46033</v>
      </c>
      <c r="L158" s="22">
        <f>+VLOOKUP(B158,'EBS phản hồi'!I:O,7,0)</f>
        <v>-2399082</v>
      </c>
      <c r="M158" s="22">
        <f t="shared" si="2"/>
        <v>0</v>
      </c>
    </row>
    <row r="159" spans="1:13" hidden="1" x14ac:dyDescent="0.2">
      <c r="A159" s="17">
        <v>45985</v>
      </c>
      <c r="B159" s="18">
        <v>78492</v>
      </c>
      <c r="C159" s="18" t="s">
        <v>1320</v>
      </c>
      <c r="D159" s="18" t="s">
        <v>1482</v>
      </c>
      <c r="E159" s="19">
        <v>10168220</v>
      </c>
      <c r="F159" s="20" t="s">
        <v>1322</v>
      </c>
      <c r="G159" s="19">
        <v>813458</v>
      </c>
      <c r="H159" s="19">
        <v>10981678</v>
      </c>
      <c r="I159" s="18" t="s">
        <v>1323</v>
      </c>
      <c r="J159" s="18" t="s">
        <v>1324</v>
      </c>
      <c r="K159" s="17">
        <v>46033</v>
      </c>
      <c r="L159" s="22">
        <f>+VLOOKUP(B159,'EBS phản hồi'!I:O,7,0)</f>
        <v>-10981678</v>
      </c>
      <c r="M159" s="22">
        <f t="shared" si="2"/>
        <v>0</v>
      </c>
    </row>
    <row r="160" spans="1:13" hidden="1" x14ac:dyDescent="0.2">
      <c r="A160" s="17">
        <v>45985</v>
      </c>
      <c r="B160" s="18">
        <v>78493</v>
      </c>
      <c r="C160" s="18" t="s">
        <v>1320</v>
      </c>
      <c r="D160" s="18" t="s">
        <v>1483</v>
      </c>
      <c r="E160" s="19">
        <v>1111412</v>
      </c>
      <c r="F160" s="20" t="s">
        <v>1322</v>
      </c>
      <c r="G160" s="19">
        <v>88913</v>
      </c>
      <c r="H160" s="19">
        <v>1200325</v>
      </c>
      <c r="I160" s="18" t="s">
        <v>1323</v>
      </c>
      <c r="J160" s="18" t="s">
        <v>1324</v>
      </c>
      <c r="K160" s="17">
        <v>46033</v>
      </c>
      <c r="L160" s="22">
        <f>+VLOOKUP(B160,'EBS phản hồi'!I:O,7,0)</f>
        <v>-1200325</v>
      </c>
      <c r="M160" s="22">
        <f t="shared" si="2"/>
        <v>0</v>
      </c>
    </row>
    <row r="161" spans="1:13" hidden="1" x14ac:dyDescent="0.2">
      <c r="A161" s="17">
        <v>45985</v>
      </c>
      <c r="B161" s="18">
        <v>78494</v>
      </c>
      <c r="C161" s="18" t="s">
        <v>1320</v>
      </c>
      <c r="D161" s="18" t="s">
        <v>1484</v>
      </c>
      <c r="E161" s="19">
        <v>200732</v>
      </c>
      <c r="F161" s="20" t="s">
        <v>1322</v>
      </c>
      <c r="G161" s="19">
        <v>16059</v>
      </c>
      <c r="H161" s="19">
        <v>216791</v>
      </c>
      <c r="I161" s="18" t="s">
        <v>1323</v>
      </c>
      <c r="J161" s="18" t="s">
        <v>1324</v>
      </c>
      <c r="K161" s="17">
        <v>46033</v>
      </c>
      <c r="L161" s="22">
        <f>+VLOOKUP(B161,'EBS phản hồi'!I:O,7,0)</f>
        <v>-216791</v>
      </c>
      <c r="M161" s="22">
        <f t="shared" si="2"/>
        <v>0</v>
      </c>
    </row>
    <row r="162" spans="1:13" hidden="1" x14ac:dyDescent="0.2">
      <c r="A162" s="17">
        <v>45985</v>
      </c>
      <c r="B162" s="18">
        <v>78495</v>
      </c>
      <c r="C162" s="18" t="s">
        <v>1320</v>
      </c>
      <c r="D162" s="18" t="s">
        <v>1485</v>
      </c>
      <c r="E162" s="19">
        <v>802928</v>
      </c>
      <c r="F162" s="20" t="s">
        <v>1322</v>
      </c>
      <c r="G162" s="19">
        <v>64234</v>
      </c>
      <c r="H162" s="19">
        <v>867162</v>
      </c>
      <c r="I162" s="18" t="s">
        <v>1323</v>
      </c>
      <c r="J162" s="18" t="s">
        <v>1324</v>
      </c>
      <c r="K162" s="17">
        <v>46033</v>
      </c>
      <c r="L162" s="22">
        <f>+VLOOKUP(B162,'EBS phản hồi'!I:O,7,0)</f>
        <v>-867162</v>
      </c>
      <c r="M162" s="22">
        <f t="shared" si="2"/>
        <v>0</v>
      </c>
    </row>
    <row r="163" spans="1:13" hidden="1" x14ac:dyDescent="0.2">
      <c r="A163" s="17">
        <v>45985</v>
      </c>
      <c r="B163" s="18">
        <v>78496</v>
      </c>
      <c r="C163" s="18" t="s">
        <v>1320</v>
      </c>
      <c r="D163" s="18" t="s">
        <v>1486</v>
      </c>
      <c r="E163" s="19">
        <v>910680</v>
      </c>
      <c r="F163" s="20" t="s">
        <v>1322</v>
      </c>
      <c r="G163" s="19">
        <v>72854</v>
      </c>
      <c r="H163" s="19">
        <v>983534</v>
      </c>
      <c r="I163" s="18" t="s">
        <v>1323</v>
      </c>
      <c r="J163" s="18" t="s">
        <v>1324</v>
      </c>
      <c r="K163" s="17">
        <v>46033</v>
      </c>
      <c r="L163" s="22">
        <f>+VLOOKUP(B163,'EBS phản hồi'!I:O,7,0)</f>
        <v>-983534</v>
      </c>
      <c r="M163" s="22">
        <f t="shared" si="2"/>
        <v>0</v>
      </c>
    </row>
    <row r="164" spans="1:13" hidden="1" x14ac:dyDescent="0.2">
      <c r="A164" s="17">
        <v>45985</v>
      </c>
      <c r="B164" s="18">
        <v>78497</v>
      </c>
      <c r="C164" s="18" t="s">
        <v>1320</v>
      </c>
      <c r="D164" s="18" t="s">
        <v>1487</v>
      </c>
      <c r="E164" s="19">
        <v>1204392</v>
      </c>
      <c r="F164" s="20" t="s">
        <v>1322</v>
      </c>
      <c r="G164" s="19">
        <v>96351</v>
      </c>
      <c r="H164" s="19">
        <v>1300743</v>
      </c>
      <c r="I164" s="18" t="s">
        <v>1323</v>
      </c>
      <c r="J164" s="18" t="s">
        <v>1324</v>
      </c>
      <c r="K164" s="17">
        <v>46033</v>
      </c>
      <c r="L164" s="22">
        <f>+VLOOKUP(B164,'EBS phản hồi'!I:O,7,0)</f>
        <v>-1300743</v>
      </c>
      <c r="M164" s="22">
        <f t="shared" si="2"/>
        <v>0</v>
      </c>
    </row>
    <row r="165" spans="1:13" hidden="1" x14ac:dyDescent="0.2">
      <c r="A165" s="17">
        <v>45985</v>
      </c>
      <c r="B165" s="18">
        <v>78498</v>
      </c>
      <c r="C165" s="18" t="s">
        <v>1320</v>
      </c>
      <c r="D165" s="18" t="s">
        <v>1488</v>
      </c>
      <c r="E165" s="19">
        <v>910680</v>
      </c>
      <c r="F165" s="20" t="s">
        <v>1322</v>
      </c>
      <c r="G165" s="19">
        <v>72854</v>
      </c>
      <c r="H165" s="19">
        <v>983534</v>
      </c>
      <c r="I165" s="18" t="s">
        <v>1323</v>
      </c>
      <c r="J165" s="18" t="s">
        <v>1324</v>
      </c>
      <c r="K165" s="17">
        <v>46033</v>
      </c>
      <c r="L165" s="22">
        <f>+VLOOKUP(B165,'EBS phản hồi'!I:O,7,0)</f>
        <v>-983534</v>
      </c>
      <c r="M165" s="22">
        <f t="shared" si="2"/>
        <v>0</v>
      </c>
    </row>
    <row r="166" spans="1:13" hidden="1" x14ac:dyDescent="0.2">
      <c r="A166" s="17">
        <v>45985</v>
      </c>
      <c r="B166" s="18">
        <v>78499</v>
      </c>
      <c r="C166" s="18" t="s">
        <v>1320</v>
      </c>
      <c r="D166" s="18" t="s">
        <v>1489</v>
      </c>
      <c r="E166" s="19">
        <v>910680</v>
      </c>
      <c r="F166" s="20" t="s">
        <v>1322</v>
      </c>
      <c r="G166" s="19">
        <v>72854</v>
      </c>
      <c r="H166" s="19">
        <v>983534</v>
      </c>
      <c r="I166" s="18" t="s">
        <v>1323</v>
      </c>
      <c r="J166" s="18" t="s">
        <v>1324</v>
      </c>
      <c r="K166" s="17">
        <v>46033</v>
      </c>
      <c r="L166" s="22">
        <f>+VLOOKUP(B166,'EBS phản hồi'!I:O,7,0)</f>
        <v>-983534</v>
      </c>
      <c r="M166" s="22">
        <f t="shared" si="2"/>
        <v>0</v>
      </c>
    </row>
    <row r="167" spans="1:13" hidden="1" x14ac:dyDescent="0.2">
      <c r="A167" s="17">
        <v>45985</v>
      </c>
      <c r="B167" s="18">
        <v>78500</v>
      </c>
      <c r="C167" s="18" t="s">
        <v>1320</v>
      </c>
      <c r="D167" s="18" t="s">
        <v>1490</v>
      </c>
      <c r="E167" s="19">
        <v>1111412</v>
      </c>
      <c r="F167" s="20" t="s">
        <v>1322</v>
      </c>
      <c r="G167" s="19">
        <v>88913</v>
      </c>
      <c r="H167" s="19">
        <v>1200325</v>
      </c>
      <c r="I167" s="18" t="s">
        <v>1323</v>
      </c>
      <c r="J167" s="18" t="s">
        <v>1324</v>
      </c>
      <c r="K167" s="17">
        <v>46033</v>
      </c>
      <c r="L167" s="22">
        <f>+VLOOKUP(B167,'EBS phản hồi'!I:O,7,0)</f>
        <v>-1200325</v>
      </c>
      <c r="M167" s="22">
        <f t="shared" si="2"/>
        <v>0</v>
      </c>
    </row>
    <row r="168" spans="1:13" hidden="1" x14ac:dyDescent="0.2">
      <c r="A168" s="17">
        <v>45985</v>
      </c>
      <c r="B168" s="18">
        <v>78501</v>
      </c>
      <c r="C168" s="18" t="s">
        <v>1320</v>
      </c>
      <c r="D168" s="18" t="s">
        <v>1491</v>
      </c>
      <c r="E168" s="19">
        <v>910680</v>
      </c>
      <c r="F168" s="20" t="s">
        <v>1322</v>
      </c>
      <c r="G168" s="19">
        <v>72854</v>
      </c>
      <c r="H168" s="19">
        <v>983534</v>
      </c>
      <c r="I168" s="18" t="s">
        <v>1323</v>
      </c>
      <c r="J168" s="18" t="s">
        <v>1324</v>
      </c>
      <c r="K168" s="17">
        <v>46033</v>
      </c>
      <c r="L168" s="22">
        <f>+VLOOKUP(B168,'EBS phản hồi'!I:O,7,0)</f>
        <v>-983534</v>
      </c>
      <c r="M168" s="22">
        <f t="shared" si="2"/>
        <v>0</v>
      </c>
    </row>
    <row r="169" spans="1:13" hidden="1" x14ac:dyDescent="0.2">
      <c r="A169" s="17">
        <v>45986</v>
      </c>
      <c r="B169" s="18">
        <v>78547</v>
      </c>
      <c r="C169" s="18" t="s">
        <v>1320</v>
      </c>
      <c r="D169" s="18" t="s">
        <v>1492</v>
      </c>
      <c r="E169" s="19">
        <v>2764052</v>
      </c>
      <c r="F169" s="20" t="s">
        <v>1322</v>
      </c>
      <c r="G169" s="19">
        <v>221124</v>
      </c>
      <c r="H169" s="19">
        <v>2985176</v>
      </c>
      <c r="I169" s="18" t="s">
        <v>1323</v>
      </c>
      <c r="J169" s="18" t="s">
        <v>1324</v>
      </c>
      <c r="K169" s="17">
        <v>46034</v>
      </c>
      <c r="L169" s="22">
        <f>+VLOOKUP(B169,'EBS phản hồi'!I:O,7,0)</f>
        <v>-2985176</v>
      </c>
      <c r="M169" s="22">
        <f t="shared" si="2"/>
        <v>0</v>
      </c>
    </row>
    <row r="170" spans="1:13" hidden="1" x14ac:dyDescent="0.2">
      <c r="A170" s="17">
        <v>45986</v>
      </c>
      <c r="B170" s="18">
        <v>78561</v>
      </c>
      <c r="C170" s="18" t="s">
        <v>1320</v>
      </c>
      <c r="D170" s="18" t="s">
        <v>1493</v>
      </c>
      <c r="E170" s="19">
        <v>4031960</v>
      </c>
      <c r="F170" s="20" t="s">
        <v>1322</v>
      </c>
      <c r="G170" s="19">
        <v>322557</v>
      </c>
      <c r="H170" s="19">
        <v>4354517</v>
      </c>
      <c r="I170" s="18" t="s">
        <v>1323</v>
      </c>
      <c r="J170" s="18" t="s">
        <v>1324</v>
      </c>
      <c r="K170" s="17">
        <v>46034</v>
      </c>
      <c r="L170" s="22">
        <f>+VLOOKUP(B170,'EBS phản hồi'!I:O,7,0)</f>
        <v>-4354517</v>
      </c>
      <c r="M170" s="22">
        <f t="shared" si="2"/>
        <v>0</v>
      </c>
    </row>
    <row r="171" spans="1:13" hidden="1" x14ac:dyDescent="0.2">
      <c r="A171" s="17">
        <v>45986</v>
      </c>
      <c r="B171" s="18">
        <v>78562</v>
      </c>
      <c r="C171" s="18" t="s">
        <v>1320</v>
      </c>
      <c r="D171" s="18" t="s">
        <v>1494</v>
      </c>
      <c r="E171" s="19">
        <v>3368676</v>
      </c>
      <c r="F171" s="20" t="s">
        <v>1322</v>
      </c>
      <c r="G171" s="19">
        <v>269494</v>
      </c>
      <c r="H171" s="19">
        <v>3638170</v>
      </c>
      <c r="I171" s="18" t="s">
        <v>1323</v>
      </c>
      <c r="J171" s="18" t="s">
        <v>1324</v>
      </c>
      <c r="K171" s="17">
        <v>46034</v>
      </c>
      <c r="L171" s="22">
        <f>+VLOOKUP(B171,'EBS phản hồi'!I:O,7,0)</f>
        <v>-3638170</v>
      </c>
      <c r="M171" s="22">
        <f t="shared" si="2"/>
        <v>0</v>
      </c>
    </row>
    <row r="172" spans="1:13" hidden="1" x14ac:dyDescent="0.2">
      <c r="A172" s="17">
        <v>45986</v>
      </c>
      <c r="B172" s="18">
        <v>78563</v>
      </c>
      <c r="C172" s="18" t="s">
        <v>1320</v>
      </c>
      <c r="D172" s="18" t="s">
        <v>1495</v>
      </c>
      <c r="E172" s="19">
        <v>2580052</v>
      </c>
      <c r="F172" s="20" t="s">
        <v>1322</v>
      </c>
      <c r="G172" s="19">
        <v>206404</v>
      </c>
      <c r="H172" s="19">
        <v>2786456</v>
      </c>
      <c r="I172" s="18" t="s">
        <v>1323</v>
      </c>
      <c r="J172" s="18" t="s">
        <v>1324</v>
      </c>
      <c r="K172" s="17">
        <v>46034</v>
      </c>
      <c r="L172" s="22">
        <f>+VLOOKUP(B172,'EBS phản hồi'!I:O,7,0)</f>
        <v>-2786456</v>
      </c>
      <c r="M172" s="22">
        <f t="shared" si="2"/>
        <v>0</v>
      </c>
    </row>
    <row r="173" spans="1:13" hidden="1" x14ac:dyDescent="0.2">
      <c r="A173" s="17">
        <v>45986</v>
      </c>
      <c r="B173" s="18">
        <v>78564</v>
      </c>
      <c r="C173" s="18" t="s">
        <v>1320</v>
      </c>
      <c r="D173" s="18" t="s">
        <v>1496</v>
      </c>
      <c r="E173" s="19">
        <v>3056784</v>
      </c>
      <c r="F173" s="20" t="s">
        <v>1322</v>
      </c>
      <c r="G173" s="19">
        <v>244543</v>
      </c>
      <c r="H173" s="19">
        <v>3301327</v>
      </c>
      <c r="I173" s="18" t="s">
        <v>1323</v>
      </c>
      <c r="J173" s="18" t="s">
        <v>1324</v>
      </c>
      <c r="K173" s="17">
        <v>46034</v>
      </c>
      <c r="L173" s="22">
        <f>+VLOOKUP(B173,'EBS phản hồi'!I:O,7,0)</f>
        <v>-3301327</v>
      </c>
      <c r="M173" s="22">
        <f t="shared" si="2"/>
        <v>0</v>
      </c>
    </row>
    <row r="174" spans="1:13" hidden="1" x14ac:dyDescent="0.2">
      <c r="A174" s="17">
        <v>45986</v>
      </c>
      <c r="B174" s="18">
        <v>78565</v>
      </c>
      <c r="C174" s="18" t="s">
        <v>1320</v>
      </c>
      <c r="D174" s="18" t="s">
        <v>1497</v>
      </c>
      <c r="E174" s="19">
        <v>2379320</v>
      </c>
      <c r="F174" s="20" t="s">
        <v>1322</v>
      </c>
      <c r="G174" s="19">
        <v>190346</v>
      </c>
      <c r="H174" s="19">
        <v>2569666</v>
      </c>
      <c r="I174" s="18" t="s">
        <v>1323</v>
      </c>
      <c r="J174" s="18" t="s">
        <v>1324</v>
      </c>
      <c r="K174" s="17">
        <v>46034</v>
      </c>
      <c r="L174" s="22">
        <f>+VLOOKUP(B174,'EBS phản hồi'!I:O,7,0)</f>
        <v>-2569666</v>
      </c>
      <c r="M174" s="22">
        <f t="shared" si="2"/>
        <v>0</v>
      </c>
    </row>
    <row r="175" spans="1:13" hidden="1" x14ac:dyDescent="0.2">
      <c r="A175" s="17">
        <v>45987</v>
      </c>
      <c r="B175" s="18">
        <v>78591</v>
      </c>
      <c r="C175" s="18" t="s">
        <v>1320</v>
      </c>
      <c r="D175" s="18" t="s">
        <v>1498</v>
      </c>
      <c r="E175" s="19">
        <v>2054104</v>
      </c>
      <c r="F175" s="20" t="s">
        <v>1322</v>
      </c>
      <c r="G175" s="19">
        <v>164328</v>
      </c>
      <c r="H175" s="19">
        <v>2218432</v>
      </c>
      <c r="I175" s="18" t="s">
        <v>1323</v>
      </c>
      <c r="J175" s="18" t="s">
        <v>1324</v>
      </c>
      <c r="K175" s="17">
        <v>46035</v>
      </c>
      <c r="L175" s="22">
        <f>+VLOOKUP(B175,'EBS phản hồi'!I:O,7,0)</f>
        <v>-2218432</v>
      </c>
      <c r="M175" s="22">
        <f t="shared" si="2"/>
        <v>0</v>
      </c>
    </row>
    <row r="176" spans="1:13" hidden="1" x14ac:dyDescent="0.2">
      <c r="A176" s="17">
        <v>45987</v>
      </c>
      <c r="B176" s="18">
        <v>78645</v>
      </c>
      <c r="C176" s="18" t="s">
        <v>1320</v>
      </c>
      <c r="D176" s="18" t="s">
        <v>1499</v>
      </c>
      <c r="E176" s="19">
        <v>4200680</v>
      </c>
      <c r="F176" s="20" t="s">
        <v>1322</v>
      </c>
      <c r="G176" s="19">
        <v>336054</v>
      </c>
      <c r="H176" s="19">
        <v>4536734</v>
      </c>
      <c r="I176" s="18" t="s">
        <v>1323</v>
      </c>
      <c r="J176" s="18" t="s">
        <v>1324</v>
      </c>
      <c r="K176" s="17">
        <v>46035</v>
      </c>
      <c r="L176" s="22">
        <f>+VLOOKUP(B176,'EBS phản hồi'!I:O,7,0)</f>
        <v>-4536734</v>
      </c>
      <c r="M176" s="22">
        <f t="shared" si="2"/>
        <v>0</v>
      </c>
    </row>
    <row r="177" spans="1:13" hidden="1" x14ac:dyDescent="0.2">
      <c r="A177" s="17">
        <v>45987</v>
      </c>
      <c r="B177" s="18">
        <v>78646</v>
      </c>
      <c r="C177" s="18" t="s">
        <v>1320</v>
      </c>
      <c r="D177" s="18" t="s">
        <v>1500</v>
      </c>
      <c r="E177" s="19">
        <v>472560</v>
      </c>
      <c r="F177" s="20" t="s">
        <v>1322</v>
      </c>
      <c r="G177" s="19">
        <v>37805</v>
      </c>
      <c r="H177" s="19">
        <v>510365</v>
      </c>
      <c r="I177" s="18" t="s">
        <v>1323</v>
      </c>
      <c r="J177" s="18" t="s">
        <v>1324</v>
      </c>
      <c r="K177" s="17">
        <v>46035</v>
      </c>
      <c r="L177" s="22">
        <f>+VLOOKUP(B177,'EBS phản hồi'!I:O,7,0)</f>
        <v>-510365</v>
      </c>
      <c r="M177" s="22">
        <f t="shared" si="2"/>
        <v>0</v>
      </c>
    </row>
    <row r="178" spans="1:13" hidden="1" x14ac:dyDescent="0.2">
      <c r="A178" s="17">
        <v>45988</v>
      </c>
      <c r="B178" s="18">
        <v>78690</v>
      </c>
      <c r="C178" s="18" t="s">
        <v>1320</v>
      </c>
      <c r="D178" s="18" t="s">
        <v>1501</v>
      </c>
      <c r="E178" s="19">
        <v>2379320</v>
      </c>
      <c r="F178" s="20" t="s">
        <v>1322</v>
      </c>
      <c r="G178" s="19">
        <v>190346</v>
      </c>
      <c r="H178" s="19">
        <v>2569666</v>
      </c>
      <c r="I178" s="18" t="s">
        <v>1323</v>
      </c>
      <c r="J178" s="18" t="s">
        <v>1324</v>
      </c>
      <c r="K178" s="17">
        <v>46036</v>
      </c>
      <c r="L178" s="22">
        <f>+VLOOKUP(B178,'EBS phản hồi'!I:O,7,0)</f>
        <v>-2569666</v>
      </c>
      <c r="M178" s="22">
        <f t="shared" si="2"/>
        <v>0</v>
      </c>
    </row>
    <row r="179" spans="1:13" hidden="1" x14ac:dyDescent="0.2">
      <c r="A179" s="17">
        <v>45988</v>
      </c>
      <c r="B179" s="18">
        <v>79372</v>
      </c>
      <c r="C179" s="18" t="s">
        <v>1320</v>
      </c>
      <c r="D179" s="18" t="s">
        <v>1502</v>
      </c>
      <c r="E179" s="19">
        <v>2580052</v>
      </c>
      <c r="F179" s="20" t="s">
        <v>1322</v>
      </c>
      <c r="G179" s="19">
        <v>206404</v>
      </c>
      <c r="H179" s="19">
        <v>2786456</v>
      </c>
      <c r="I179" s="18" t="s">
        <v>1323</v>
      </c>
      <c r="J179" s="18" t="s">
        <v>1324</v>
      </c>
      <c r="K179" s="17">
        <v>46036</v>
      </c>
      <c r="L179" s="22">
        <f>+VLOOKUP(B179,'EBS phản hồi'!I:O,7,0)</f>
        <v>-2786456</v>
      </c>
      <c r="M179" s="22">
        <f t="shared" si="2"/>
        <v>0</v>
      </c>
    </row>
    <row r="180" spans="1:13" hidden="1" x14ac:dyDescent="0.2">
      <c r="A180" s="17">
        <v>45988</v>
      </c>
      <c r="B180" s="18">
        <v>79373</v>
      </c>
      <c r="C180" s="18" t="s">
        <v>1320</v>
      </c>
      <c r="D180" s="18" t="s">
        <v>1503</v>
      </c>
      <c r="E180" s="19">
        <v>3627944</v>
      </c>
      <c r="F180" s="20" t="s">
        <v>1322</v>
      </c>
      <c r="G180" s="19">
        <v>290236</v>
      </c>
      <c r="H180" s="19">
        <v>3918180</v>
      </c>
      <c r="I180" s="18" t="s">
        <v>1323</v>
      </c>
      <c r="J180" s="18" t="s">
        <v>1324</v>
      </c>
      <c r="K180" s="17">
        <v>46036</v>
      </c>
      <c r="L180" s="22">
        <f>+VLOOKUP(B180,'EBS phản hồi'!I:O,7,0)</f>
        <v>-3918180</v>
      </c>
      <c r="M180" s="22">
        <f t="shared" si="2"/>
        <v>0</v>
      </c>
    </row>
    <row r="181" spans="1:13" hidden="1" x14ac:dyDescent="0.2">
      <c r="A181" s="17">
        <v>45988</v>
      </c>
      <c r="B181" s="18">
        <v>79374</v>
      </c>
      <c r="C181" s="18" t="s">
        <v>1320</v>
      </c>
      <c r="D181" s="18" t="s">
        <v>1504</v>
      </c>
      <c r="E181" s="19">
        <v>6105224</v>
      </c>
      <c r="F181" s="20" t="s">
        <v>1322</v>
      </c>
      <c r="G181" s="19">
        <v>488418</v>
      </c>
      <c r="H181" s="19">
        <v>6593642</v>
      </c>
      <c r="I181" s="18" t="s">
        <v>1323</v>
      </c>
      <c r="J181" s="18" t="s">
        <v>1324</v>
      </c>
      <c r="K181" s="17">
        <v>46036</v>
      </c>
      <c r="L181" s="22">
        <f>+VLOOKUP(B181,'EBS phản hồi'!I:O,7,0)</f>
        <v>-6593642</v>
      </c>
      <c r="M181" s="22">
        <f t="shared" si="2"/>
        <v>0</v>
      </c>
    </row>
    <row r="182" spans="1:13" hidden="1" x14ac:dyDescent="0.2">
      <c r="A182" s="17">
        <v>45988</v>
      </c>
      <c r="B182" s="18">
        <v>79375</v>
      </c>
      <c r="C182" s="18" t="s">
        <v>1320</v>
      </c>
      <c r="D182" s="18" t="s">
        <v>1505</v>
      </c>
      <c r="E182" s="19">
        <v>2037368</v>
      </c>
      <c r="F182" s="20" t="s">
        <v>1322</v>
      </c>
      <c r="G182" s="19">
        <v>162989</v>
      </c>
      <c r="H182" s="19">
        <v>2200357</v>
      </c>
      <c r="I182" s="18" t="s">
        <v>1323</v>
      </c>
      <c r="J182" s="18" t="s">
        <v>1324</v>
      </c>
      <c r="K182" s="17">
        <v>46036</v>
      </c>
      <c r="L182" s="22">
        <f>+VLOOKUP(B182,'EBS phản hồi'!I:O,7,0)</f>
        <v>-2200357</v>
      </c>
      <c r="M182" s="22">
        <f t="shared" si="2"/>
        <v>0</v>
      </c>
    </row>
    <row r="183" spans="1:13" hidden="1" x14ac:dyDescent="0.2">
      <c r="A183" s="17">
        <v>45988</v>
      </c>
      <c r="B183" s="18">
        <v>79376</v>
      </c>
      <c r="C183" s="18" t="s">
        <v>1320</v>
      </c>
      <c r="D183" s="18" t="s">
        <v>1506</v>
      </c>
      <c r="E183" s="19">
        <v>3755172</v>
      </c>
      <c r="F183" s="20" t="s">
        <v>1322</v>
      </c>
      <c r="G183" s="19">
        <v>300414</v>
      </c>
      <c r="H183" s="19">
        <v>4055586</v>
      </c>
      <c r="I183" s="18" t="s">
        <v>1323</v>
      </c>
      <c r="J183" s="18" t="s">
        <v>1324</v>
      </c>
      <c r="K183" s="17">
        <v>46036</v>
      </c>
      <c r="L183" s="22">
        <f>+VLOOKUP(B183,'EBS phản hồi'!I:O,7,0)</f>
        <v>-4055586</v>
      </c>
      <c r="M183" s="22">
        <f t="shared" si="2"/>
        <v>0</v>
      </c>
    </row>
    <row r="184" spans="1:13" hidden="1" x14ac:dyDescent="0.2">
      <c r="A184" s="17">
        <v>45988</v>
      </c>
      <c r="B184" s="18">
        <v>79377</v>
      </c>
      <c r="C184" s="18" t="s">
        <v>1320</v>
      </c>
      <c r="D184" s="18" t="s">
        <v>1507</v>
      </c>
      <c r="E184" s="19">
        <v>3878208</v>
      </c>
      <c r="F184" s="20" t="s">
        <v>1322</v>
      </c>
      <c r="G184" s="19">
        <v>310257</v>
      </c>
      <c r="H184" s="19">
        <v>4188465</v>
      </c>
      <c r="I184" s="18" t="s">
        <v>1323</v>
      </c>
      <c r="J184" s="18" t="s">
        <v>1324</v>
      </c>
      <c r="K184" s="17">
        <v>46036</v>
      </c>
      <c r="L184" s="22">
        <f>+VLOOKUP(B184,'EBS phản hồi'!I:O,7,0)</f>
        <v>-4188465</v>
      </c>
      <c r="M184" s="22">
        <f t="shared" si="2"/>
        <v>0</v>
      </c>
    </row>
    <row r="185" spans="1:13" hidden="1" x14ac:dyDescent="0.2">
      <c r="A185" s="17">
        <v>45988</v>
      </c>
      <c r="B185" s="18">
        <v>79378</v>
      </c>
      <c r="C185" s="18" t="s">
        <v>1320</v>
      </c>
      <c r="D185" s="18" t="s">
        <v>1508</v>
      </c>
      <c r="E185" s="19">
        <v>910680</v>
      </c>
      <c r="F185" s="20" t="s">
        <v>1322</v>
      </c>
      <c r="G185" s="19">
        <v>72854</v>
      </c>
      <c r="H185" s="19">
        <v>983534</v>
      </c>
      <c r="I185" s="18" t="s">
        <v>1323</v>
      </c>
      <c r="J185" s="18" t="s">
        <v>1324</v>
      </c>
      <c r="K185" s="17">
        <v>46036</v>
      </c>
      <c r="L185" s="22">
        <f>+VLOOKUP(B185,'EBS phản hồi'!I:O,7,0)</f>
        <v>-983534</v>
      </c>
      <c r="M185" s="22">
        <f t="shared" si="2"/>
        <v>0</v>
      </c>
    </row>
    <row r="186" spans="1:13" hidden="1" x14ac:dyDescent="0.2">
      <c r="A186" s="17">
        <v>45988</v>
      </c>
      <c r="B186" s="18">
        <v>79379</v>
      </c>
      <c r="C186" s="18" t="s">
        <v>1320</v>
      </c>
      <c r="D186" s="18" t="s">
        <v>1509</v>
      </c>
      <c r="E186" s="19">
        <v>3674732</v>
      </c>
      <c r="F186" s="20" t="s">
        <v>1322</v>
      </c>
      <c r="G186" s="19">
        <v>293979</v>
      </c>
      <c r="H186" s="19">
        <v>3968711</v>
      </c>
      <c r="I186" s="18" t="s">
        <v>1323</v>
      </c>
      <c r="J186" s="18" t="s">
        <v>1324</v>
      </c>
      <c r="K186" s="17">
        <v>46036</v>
      </c>
      <c r="L186" s="22">
        <f>+VLOOKUP(B186,'EBS phản hồi'!I:O,7,0)</f>
        <v>-3968711</v>
      </c>
      <c r="M186" s="22">
        <f t="shared" si="2"/>
        <v>0</v>
      </c>
    </row>
    <row r="187" spans="1:13" hidden="1" x14ac:dyDescent="0.2">
      <c r="A187" s="17">
        <v>45988</v>
      </c>
      <c r="B187" s="18">
        <v>79380</v>
      </c>
      <c r="C187" s="18" t="s">
        <v>1320</v>
      </c>
      <c r="D187" s="18" t="s">
        <v>1510</v>
      </c>
      <c r="E187" s="19">
        <v>2517512</v>
      </c>
      <c r="F187" s="20" t="s">
        <v>1322</v>
      </c>
      <c r="G187" s="19">
        <v>201401</v>
      </c>
      <c r="H187" s="19">
        <v>2718913</v>
      </c>
      <c r="I187" s="18" t="s">
        <v>1323</v>
      </c>
      <c r="J187" s="18" t="s">
        <v>1324</v>
      </c>
      <c r="K187" s="17">
        <v>46036</v>
      </c>
      <c r="L187" s="22">
        <f>+VLOOKUP(B187,'EBS phản hồi'!I:O,7,0)</f>
        <v>-2718913</v>
      </c>
      <c r="M187" s="22">
        <f t="shared" si="2"/>
        <v>0</v>
      </c>
    </row>
    <row r="188" spans="1:13" hidden="1" x14ac:dyDescent="0.2">
      <c r="A188" s="17">
        <v>45989</v>
      </c>
      <c r="B188" s="18">
        <v>79396</v>
      </c>
      <c r="C188" s="18" t="s">
        <v>1320</v>
      </c>
      <c r="D188" s="18" t="s">
        <v>1511</v>
      </c>
      <c r="E188" s="19">
        <v>2070836</v>
      </c>
      <c r="F188" s="20" t="s">
        <v>1322</v>
      </c>
      <c r="G188" s="19">
        <v>165667</v>
      </c>
      <c r="H188" s="19">
        <v>2236503</v>
      </c>
      <c r="I188" s="18" t="s">
        <v>1323</v>
      </c>
      <c r="J188" s="18" t="s">
        <v>1324</v>
      </c>
      <c r="K188" s="17">
        <v>46037</v>
      </c>
      <c r="L188" s="22">
        <f>+VLOOKUP(B188,'EBS phản hồi'!I:O,7,0)</f>
        <v>-2236503</v>
      </c>
      <c r="M188" s="22">
        <f t="shared" si="2"/>
        <v>0</v>
      </c>
    </row>
    <row r="189" spans="1:13" hidden="1" x14ac:dyDescent="0.2">
      <c r="A189" s="17">
        <v>45992</v>
      </c>
      <c r="B189" s="18">
        <v>80127</v>
      </c>
      <c r="C189" s="18" t="s">
        <v>1320</v>
      </c>
      <c r="D189" s="18" t="s">
        <v>1512</v>
      </c>
      <c r="E189" s="19">
        <v>3847960</v>
      </c>
      <c r="F189" s="20" t="s">
        <v>1322</v>
      </c>
      <c r="G189" s="19">
        <v>307837</v>
      </c>
      <c r="H189" s="19">
        <v>4155797</v>
      </c>
      <c r="I189" s="18" t="s">
        <v>1323</v>
      </c>
      <c r="J189" s="18" t="s">
        <v>1324</v>
      </c>
      <c r="K189" s="17">
        <v>46040</v>
      </c>
      <c r="L189" s="22">
        <f>+VLOOKUP(B189,'EBS phản hồi'!I:O,7,0)</f>
        <v>-4155797</v>
      </c>
      <c r="M189" s="22">
        <f t="shared" si="2"/>
        <v>0</v>
      </c>
    </row>
    <row r="190" spans="1:13" hidden="1" x14ac:dyDescent="0.2">
      <c r="A190" s="17">
        <v>45992</v>
      </c>
      <c r="B190" s="18">
        <v>80128</v>
      </c>
      <c r="C190" s="18" t="s">
        <v>1320</v>
      </c>
      <c r="D190" s="18" t="s">
        <v>1513</v>
      </c>
      <c r="E190" s="19">
        <v>472560</v>
      </c>
      <c r="F190" s="20" t="s">
        <v>1322</v>
      </c>
      <c r="G190" s="19">
        <v>37805</v>
      </c>
      <c r="H190" s="19">
        <v>510365</v>
      </c>
      <c r="I190" s="18" t="s">
        <v>1323</v>
      </c>
      <c r="J190" s="18" t="s">
        <v>1324</v>
      </c>
      <c r="K190" s="17">
        <v>46040</v>
      </c>
      <c r="L190" s="22">
        <f>+VLOOKUP(B190,'EBS phản hồi'!I:O,7,0)</f>
        <v>-510365</v>
      </c>
      <c r="M190" s="22">
        <f t="shared" si="2"/>
        <v>0</v>
      </c>
    </row>
    <row r="191" spans="1:13" hidden="1" x14ac:dyDescent="0.2">
      <c r="A191" s="17">
        <v>45992</v>
      </c>
      <c r="B191" s="18">
        <v>80129</v>
      </c>
      <c r="C191" s="18" t="s">
        <v>1320</v>
      </c>
      <c r="D191" s="18" t="s">
        <v>1514</v>
      </c>
      <c r="E191" s="19">
        <v>401464</v>
      </c>
      <c r="F191" s="20" t="s">
        <v>1322</v>
      </c>
      <c r="G191" s="19">
        <v>32117</v>
      </c>
      <c r="H191" s="19">
        <v>433581</v>
      </c>
      <c r="I191" s="18" t="s">
        <v>1323</v>
      </c>
      <c r="J191" s="18" t="s">
        <v>1324</v>
      </c>
      <c r="K191" s="17">
        <v>46040</v>
      </c>
      <c r="L191" s="22">
        <f>+VLOOKUP(B191,'EBS phản hồi'!I:O,7,0)</f>
        <v>-433581</v>
      </c>
      <c r="M191" s="22">
        <f t="shared" si="2"/>
        <v>0</v>
      </c>
    </row>
    <row r="192" spans="1:13" hidden="1" x14ac:dyDescent="0.2">
      <c r="A192" s="17">
        <v>45992</v>
      </c>
      <c r="B192" s="18">
        <v>80145</v>
      </c>
      <c r="C192" s="18" t="s">
        <v>1320</v>
      </c>
      <c r="D192" s="18" t="s">
        <v>1515</v>
      </c>
      <c r="E192" s="19">
        <v>910680</v>
      </c>
      <c r="F192" s="20" t="s">
        <v>1322</v>
      </c>
      <c r="G192" s="19">
        <v>72854</v>
      </c>
      <c r="H192" s="19">
        <v>983534</v>
      </c>
      <c r="I192" s="18" t="s">
        <v>1323</v>
      </c>
      <c r="J192" s="18" t="s">
        <v>1324</v>
      </c>
      <c r="K192" s="17">
        <v>46040</v>
      </c>
      <c r="L192" s="22">
        <f>+VLOOKUP(B192,'EBS phản hồi'!I:O,7,0)</f>
        <v>-983534</v>
      </c>
      <c r="M192" s="22">
        <f t="shared" ref="M192:M255" si="3">+L192+H192</f>
        <v>0</v>
      </c>
    </row>
    <row r="193" spans="1:13" hidden="1" x14ac:dyDescent="0.2">
      <c r="A193" s="17">
        <v>45992</v>
      </c>
      <c r="B193" s="18">
        <v>80146</v>
      </c>
      <c r="C193" s="18" t="s">
        <v>1320</v>
      </c>
      <c r="D193" s="18" t="s">
        <v>1516</v>
      </c>
      <c r="E193" s="19">
        <v>2516532</v>
      </c>
      <c r="F193" s="20" t="s">
        <v>1322</v>
      </c>
      <c r="G193" s="19">
        <v>201323</v>
      </c>
      <c r="H193" s="19">
        <v>2717855</v>
      </c>
      <c r="I193" s="18" t="s">
        <v>1323</v>
      </c>
      <c r="J193" s="18" t="s">
        <v>1324</v>
      </c>
      <c r="K193" s="17">
        <v>46040</v>
      </c>
      <c r="L193" s="22">
        <f>+VLOOKUP(B193,'EBS phản hồi'!I:O,7,0)</f>
        <v>-2717855</v>
      </c>
      <c r="M193" s="22">
        <f t="shared" si="3"/>
        <v>0</v>
      </c>
    </row>
    <row r="194" spans="1:13" hidden="1" x14ac:dyDescent="0.2">
      <c r="A194" s="17">
        <v>45992</v>
      </c>
      <c r="B194" s="18">
        <v>80147</v>
      </c>
      <c r="C194" s="18" t="s">
        <v>1320</v>
      </c>
      <c r="D194" s="18" t="s">
        <v>1517</v>
      </c>
      <c r="E194" s="19">
        <v>3490732</v>
      </c>
      <c r="F194" s="20" t="s">
        <v>1322</v>
      </c>
      <c r="G194" s="19">
        <v>279259</v>
      </c>
      <c r="H194" s="19">
        <v>3769991</v>
      </c>
      <c r="I194" s="18" t="s">
        <v>1323</v>
      </c>
      <c r="J194" s="18" t="s">
        <v>1324</v>
      </c>
      <c r="K194" s="17">
        <v>46040</v>
      </c>
      <c r="L194" s="22">
        <f>+VLOOKUP(B194,'EBS phản hồi'!I:O,7,0)</f>
        <v>-3769991</v>
      </c>
      <c r="M194" s="22">
        <f t="shared" si="3"/>
        <v>0</v>
      </c>
    </row>
    <row r="195" spans="1:13" hidden="1" x14ac:dyDescent="0.2">
      <c r="A195" s="17">
        <v>45992</v>
      </c>
      <c r="B195" s="18">
        <v>80148</v>
      </c>
      <c r="C195" s="18" t="s">
        <v>1320</v>
      </c>
      <c r="D195" s="18" t="s">
        <v>1518</v>
      </c>
      <c r="E195" s="19">
        <v>2379320</v>
      </c>
      <c r="F195" s="20" t="s">
        <v>1322</v>
      </c>
      <c r="G195" s="19">
        <v>190346</v>
      </c>
      <c r="H195" s="19">
        <v>2569666</v>
      </c>
      <c r="I195" s="18" t="s">
        <v>1323</v>
      </c>
      <c r="J195" s="18" t="s">
        <v>1324</v>
      </c>
      <c r="K195" s="17">
        <v>46040</v>
      </c>
      <c r="L195" s="22">
        <f>+VLOOKUP(B195,'EBS phản hồi'!I:O,7,0)</f>
        <v>-2569666</v>
      </c>
      <c r="M195" s="22">
        <f t="shared" si="3"/>
        <v>0</v>
      </c>
    </row>
    <row r="196" spans="1:13" hidden="1" x14ac:dyDescent="0.2">
      <c r="A196" s="17">
        <v>45992</v>
      </c>
      <c r="B196" s="18">
        <v>80149</v>
      </c>
      <c r="C196" s="18" t="s">
        <v>1320</v>
      </c>
      <c r="D196" s="18" t="s">
        <v>1519</v>
      </c>
      <c r="E196" s="19">
        <v>6504260</v>
      </c>
      <c r="F196" s="20" t="s">
        <v>1322</v>
      </c>
      <c r="G196" s="19">
        <v>520341</v>
      </c>
      <c r="H196" s="19">
        <v>7024601</v>
      </c>
      <c r="I196" s="18" t="s">
        <v>1323</v>
      </c>
      <c r="J196" s="18" t="s">
        <v>1324</v>
      </c>
      <c r="K196" s="17">
        <v>46040</v>
      </c>
      <c r="L196" s="22">
        <f>+VLOOKUP(B196,'EBS phản hồi'!I:O,7,0)</f>
        <v>-7024601</v>
      </c>
      <c r="M196" s="22">
        <f t="shared" si="3"/>
        <v>0</v>
      </c>
    </row>
    <row r="197" spans="1:13" hidden="1" x14ac:dyDescent="0.2">
      <c r="A197" s="17">
        <v>45992</v>
      </c>
      <c r="B197" s="18">
        <v>80150</v>
      </c>
      <c r="C197" s="18" t="s">
        <v>1320</v>
      </c>
      <c r="D197" s="18" t="s">
        <v>1520</v>
      </c>
      <c r="E197" s="19">
        <v>802928</v>
      </c>
      <c r="F197" s="20" t="s">
        <v>1322</v>
      </c>
      <c r="G197" s="19">
        <v>64234</v>
      </c>
      <c r="H197" s="19">
        <v>867162</v>
      </c>
      <c r="I197" s="18" t="s">
        <v>1323</v>
      </c>
      <c r="J197" s="18" t="s">
        <v>1324</v>
      </c>
      <c r="K197" s="17">
        <v>46040</v>
      </c>
      <c r="L197" s="22">
        <f>+VLOOKUP(B197,'EBS phản hồi'!I:O,7,0)</f>
        <v>-867162</v>
      </c>
      <c r="M197" s="22">
        <f t="shared" si="3"/>
        <v>0</v>
      </c>
    </row>
    <row r="198" spans="1:13" hidden="1" x14ac:dyDescent="0.2">
      <c r="A198" s="17">
        <v>45992</v>
      </c>
      <c r="B198" s="18">
        <v>80151</v>
      </c>
      <c r="C198" s="18" t="s">
        <v>1320</v>
      </c>
      <c r="D198" s="18" t="s">
        <v>1521</v>
      </c>
      <c r="E198" s="19">
        <v>1405124</v>
      </c>
      <c r="F198" s="20" t="s">
        <v>1322</v>
      </c>
      <c r="G198" s="19">
        <v>112410</v>
      </c>
      <c r="H198" s="19">
        <v>1517534</v>
      </c>
      <c r="I198" s="18" t="s">
        <v>1323</v>
      </c>
      <c r="J198" s="18" t="s">
        <v>1324</v>
      </c>
      <c r="K198" s="17">
        <v>46040</v>
      </c>
      <c r="L198" s="22">
        <f>+VLOOKUP(B198,'EBS phản hồi'!I:O,7,0)</f>
        <v>-1517534</v>
      </c>
      <c r="M198" s="22">
        <f t="shared" si="3"/>
        <v>0</v>
      </c>
    </row>
    <row r="199" spans="1:13" hidden="1" x14ac:dyDescent="0.2">
      <c r="A199" s="17">
        <v>45992</v>
      </c>
      <c r="B199" s="18">
        <v>80152</v>
      </c>
      <c r="C199" s="18" t="s">
        <v>1320</v>
      </c>
      <c r="D199" s="18" t="s">
        <v>1522</v>
      </c>
      <c r="E199" s="19">
        <v>1713608</v>
      </c>
      <c r="F199" s="20" t="s">
        <v>1322</v>
      </c>
      <c r="G199" s="19">
        <v>137089</v>
      </c>
      <c r="H199" s="19">
        <v>1850697</v>
      </c>
      <c r="I199" s="18" t="s">
        <v>1323</v>
      </c>
      <c r="J199" s="18" t="s">
        <v>1324</v>
      </c>
      <c r="K199" s="17">
        <v>46040</v>
      </c>
      <c r="L199" s="22">
        <f>+VLOOKUP(B199,'EBS phản hồi'!I:O,7,0)</f>
        <v>-1850697</v>
      </c>
      <c r="M199" s="22">
        <f t="shared" si="3"/>
        <v>0</v>
      </c>
    </row>
    <row r="200" spans="1:13" hidden="1" x14ac:dyDescent="0.2">
      <c r="A200" s="17">
        <v>45992</v>
      </c>
      <c r="B200" s="18">
        <v>80153</v>
      </c>
      <c r="C200" s="18" t="s">
        <v>1320</v>
      </c>
      <c r="D200" s="18" t="s">
        <v>1523</v>
      </c>
      <c r="E200" s="19">
        <v>1111412</v>
      </c>
      <c r="F200" s="20" t="s">
        <v>1322</v>
      </c>
      <c r="G200" s="19">
        <v>88913</v>
      </c>
      <c r="H200" s="19">
        <v>1200325</v>
      </c>
      <c r="I200" s="18" t="s">
        <v>1323</v>
      </c>
      <c r="J200" s="18" t="s">
        <v>1324</v>
      </c>
      <c r="K200" s="17">
        <v>46040</v>
      </c>
      <c r="L200" s="22">
        <f>+VLOOKUP(B200,'EBS phản hồi'!I:O,7,0)</f>
        <v>-1200325</v>
      </c>
      <c r="M200" s="22">
        <f t="shared" si="3"/>
        <v>0</v>
      </c>
    </row>
    <row r="201" spans="1:13" hidden="1" x14ac:dyDescent="0.2">
      <c r="A201" s="17">
        <v>46016</v>
      </c>
      <c r="B201" s="18">
        <v>73305</v>
      </c>
      <c r="C201" s="18" t="s">
        <v>1524</v>
      </c>
      <c r="D201" s="18" t="s">
        <v>1525</v>
      </c>
      <c r="E201" s="19">
        <v>-1500000</v>
      </c>
      <c r="F201" s="20" t="s">
        <v>1322</v>
      </c>
      <c r="G201" s="19">
        <v>-120000</v>
      </c>
      <c r="H201" s="19">
        <v>-1620000</v>
      </c>
      <c r="I201" s="18" t="s">
        <v>1323</v>
      </c>
      <c r="J201" s="18" t="s">
        <v>1324</v>
      </c>
      <c r="K201" s="17">
        <v>46064</v>
      </c>
      <c r="L201" s="22">
        <f>+VLOOKUP(B201,'EBS phản hồi'!I:O,7,0)</f>
        <v>1620000</v>
      </c>
      <c r="M201" s="22">
        <f t="shared" si="3"/>
        <v>0</v>
      </c>
    </row>
    <row r="202" spans="1:13" hidden="1" x14ac:dyDescent="0.2">
      <c r="A202" s="17">
        <v>46016</v>
      </c>
      <c r="B202" s="18">
        <v>73306</v>
      </c>
      <c r="C202" s="18" t="s">
        <v>1524</v>
      </c>
      <c r="D202" s="18" t="s">
        <v>1526</v>
      </c>
      <c r="E202" s="19">
        <v>-1500000</v>
      </c>
      <c r="F202" s="20" t="s">
        <v>1322</v>
      </c>
      <c r="G202" s="19">
        <v>-120000</v>
      </c>
      <c r="H202" s="19">
        <v>-1620000</v>
      </c>
      <c r="I202" s="18" t="s">
        <v>1323</v>
      </c>
      <c r="J202" s="18" t="s">
        <v>1324</v>
      </c>
      <c r="K202" s="17">
        <v>46064</v>
      </c>
      <c r="L202" s="22">
        <f>+VLOOKUP(B202,'EBS phản hồi'!I:O,7,0)</f>
        <v>1620000</v>
      </c>
      <c r="M202" s="22">
        <f t="shared" si="3"/>
        <v>0</v>
      </c>
    </row>
    <row r="203" spans="1:13" hidden="1" x14ac:dyDescent="0.2">
      <c r="A203" s="17">
        <v>46018</v>
      </c>
      <c r="B203" s="18">
        <v>73911</v>
      </c>
      <c r="C203" s="18" t="s">
        <v>1524</v>
      </c>
      <c r="D203" s="18" t="s">
        <v>1281</v>
      </c>
      <c r="E203" s="19">
        <v>-12887206</v>
      </c>
      <c r="F203" s="20" t="s">
        <v>1322</v>
      </c>
      <c r="G203" s="19">
        <v>-1030976</v>
      </c>
      <c r="H203" s="19">
        <v>-13918182</v>
      </c>
      <c r="I203" s="18" t="s">
        <v>1323</v>
      </c>
      <c r="J203" s="18" t="s">
        <v>1324</v>
      </c>
      <c r="K203" s="17">
        <v>46066</v>
      </c>
      <c r="L203" s="22">
        <f>+VLOOKUP(B203,'EBS phản hồi'!I:O,7,0)</f>
        <v>13918182</v>
      </c>
      <c r="M203" s="22">
        <f t="shared" si="3"/>
        <v>0</v>
      </c>
    </row>
    <row r="204" spans="1:13" hidden="1" x14ac:dyDescent="0.2">
      <c r="A204" s="17">
        <v>46018</v>
      </c>
      <c r="B204" s="18">
        <v>75462</v>
      </c>
      <c r="C204" s="18" t="s">
        <v>1524</v>
      </c>
      <c r="D204" s="18" t="s">
        <v>1285</v>
      </c>
      <c r="E204" s="19">
        <v>-49400956</v>
      </c>
      <c r="F204" s="20" t="s">
        <v>1322</v>
      </c>
      <c r="G204" s="19">
        <v>-3952076</v>
      </c>
      <c r="H204" s="19">
        <v>-53353032</v>
      </c>
      <c r="I204" s="18" t="s">
        <v>1323</v>
      </c>
      <c r="J204" s="18" t="s">
        <v>1324</v>
      </c>
      <c r="K204" s="17">
        <v>46066</v>
      </c>
      <c r="L204" s="22">
        <f>+VLOOKUP(B204,'EBS phản hồi'!I:O,7,0)</f>
        <v>53353032</v>
      </c>
      <c r="M204" s="22">
        <f t="shared" si="3"/>
        <v>0</v>
      </c>
    </row>
    <row r="205" spans="1:13" hidden="1" x14ac:dyDescent="0.2">
      <c r="A205" s="17">
        <v>46018</v>
      </c>
      <c r="B205" s="18">
        <v>77737</v>
      </c>
      <c r="C205" s="18" t="s">
        <v>1524</v>
      </c>
      <c r="D205" s="18" t="s">
        <v>1285</v>
      </c>
      <c r="E205" s="19">
        <v>-10739338</v>
      </c>
      <c r="F205" s="20" t="s">
        <v>1322</v>
      </c>
      <c r="G205" s="19">
        <v>-859147</v>
      </c>
      <c r="H205" s="19">
        <v>-11598485</v>
      </c>
      <c r="I205" s="18" t="s">
        <v>1323</v>
      </c>
      <c r="J205" s="18" t="s">
        <v>1324</v>
      </c>
      <c r="K205" s="17">
        <v>46066</v>
      </c>
      <c r="L205" s="22">
        <f>+VLOOKUP(B205,'EBS phản hồi'!I:O,7,0)</f>
        <v>11598485</v>
      </c>
      <c r="M205" s="22">
        <f t="shared" si="3"/>
        <v>0</v>
      </c>
    </row>
    <row r="206" spans="1:13" hidden="1" x14ac:dyDescent="0.2">
      <c r="A206" s="17">
        <v>45993</v>
      </c>
      <c r="B206" s="18">
        <v>80247</v>
      </c>
      <c r="C206" s="18" t="s">
        <v>1320</v>
      </c>
      <c r="D206" s="18" t="s">
        <v>1527</v>
      </c>
      <c r="E206" s="19">
        <v>2097360</v>
      </c>
      <c r="F206" s="20" t="s">
        <v>1322</v>
      </c>
      <c r="G206" s="19">
        <v>167789</v>
      </c>
      <c r="H206" s="19">
        <v>2265149</v>
      </c>
      <c r="I206" s="18" t="s">
        <v>1323</v>
      </c>
      <c r="J206" s="18" t="s">
        <v>1324</v>
      </c>
      <c r="K206" s="17">
        <v>46041</v>
      </c>
      <c r="L206" s="22">
        <f>+VLOOKUP(B206,'EBS phản hồi'!I:O,7,0)</f>
        <v>-2265149</v>
      </c>
      <c r="M206" s="22">
        <f t="shared" si="3"/>
        <v>0</v>
      </c>
    </row>
    <row r="207" spans="1:13" hidden="1" x14ac:dyDescent="0.2">
      <c r="A207" s="17">
        <v>45993</v>
      </c>
      <c r="B207" s="18">
        <v>80248</v>
      </c>
      <c r="C207" s="18" t="s">
        <v>1320</v>
      </c>
      <c r="D207" s="18" t="s">
        <v>1528</v>
      </c>
      <c r="E207" s="19">
        <v>3709172</v>
      </c>
      <c r="F207" s="20" t="s">
        <v>1322</v>
      </c>
      <c r="G207" s="19">
        <v>296734</v>
      </c>
      <c r="H207" s="19">
        <v>4005906</v>
      </c>
      <c r="I207" s="18" t="s">
        <v>1323</v>
      </c>
      <c r="J207" s="18" t="s">
        <v>1324</v>
      </c>
      <c r="K207" s="17">
        <v>46041</v>
      </c>
      <c r="L207" s="22">
        <f>+VLOOKUP(B207,'EBS phản hồi'!I:O,7,0)</f>
        <v>-4005906</v>
      </c>
      <c r="M207" s="22">
        <f t="shared" si="3"/>
        <v>0</v>
      </c>
    </row>
    <row r="208" spans="1:13" hidden="1" x14ac:dyDescent="0.2">
      <c r="A208" s="17">
        <v>45993</v>
      </c>
      <c r="B208" s="18">
        <v>80249</v>
      </c>
      <c r="C208" s="18" t="s">
        <v>1320</v>
      </c>
      <c r="D208" s="18" t="s">
        <v>1529</v>
      </c>
      <c r="E208" s="19">
        <v>1821360</v>
      </c>
      <c r="F208" s="20" t="s">
        <v>1322</v>
      </c>
      <c r="G208" s="19">
        <v>145709</v>
      </c>
      <c r="H208" s="19">
        <v>1967069</v>
      </c>
      <c r="I208" s="18" t="s">
        <v>1323</v>
      </c>
      <c r="J208" s="18" t="s">
        <v>1324</v>
      </c>
      <c r="K208" s="17">
        <v>46041</v>
      </c>
      <c r="L208" s="22">
        <f>+VLOOKUP(B208,'EBS phản hồi'!I:O,7,0)</f>
        <v>-1967069</v>
      </c>
      <c r="M208" s="22">
        <f t="shared" si="3"/>
        <v>0</v>
      </c>
    </row>
    <row r="209" spans="1:13" hidden="1" x14ac:dyDescent="0.2">
      <c r="A209" s="17">
        <v>45993</v>
      </c>
      <c r="B209" s="18">
        <v>80250</v>
      </c>
      <c r="C209" s="18" t="s">
        <v>1320</v>
      </c>
      <c r="D209" s="18" t="s">
        <v>1530</v>
      </c>
      <c r="E209" s="19">
        <v>2379320</v>
      </c>
      <c r="F209" s="20" t="s">
        <v>1322</v>
      </c>
      <c r="G209" s="19">
        <v>190346</v>
      </c>
      <c r="H209" s="19">
        <v>2569666</v>
      </c>
      <c r="I209" s="18" t="s">
        <v>1323</v>
      </c>
      <c r="J209" s="18" t="s">
        <v>1324</v>
      </c>
      <c r="K209" s="17">
        <v>46041</v>
      </c>
      <c r="L209" s="22">
        <f>+VLOOKUP(B209,'EBS phản hồi'!I:O,7,0)</f>
        <v>-2569666</v>
      </c>
      <c r="M209" s="22">
        <f t="shared" si="3"/>
        <v>0</v>
      </c>
    </row>
    <row r="210" spans="1:13" hidden="1" x14ac:dyDescent="0.2">
      <c r="A210" s="17">
        <v>45993</v>
      </c>
      <c r="B210" s="18">
        <v>80251</v>
      </c>
      <c r="C210" s="18" t="s">
        <v>1320</v>
      </c>
      <c r="D210" s="18" t="s">
        <v>1531</v>
      </c>
      <c r="E210" s="19">
        <v>4059464</v>
      </c>
      <c r="F210" s="20" t="s">
        <v>1322</v>
      </c>
      <c r="G210" s="19">
        <v>324757</v>
      </c>
      <c r="H210" s="19">
        <v>4384221</v>
      </c>
      <c r="I210" s="18" t="s">
        <v>1323</v>
      </c>
      <c r="J210" s="18" t="s">
        <v>1324</v>
      </c>
      <c r="K210" s="17">
        <v>46041</v>
      </c>
      <c r="L210" s="22">
        <f>+VLOOKUP(B210,'EBS phản hồi'!I:O,7,0)</f>
        <v>-4384221</v>
      </c>
      <c r="M210" s="22">
        <f t="shared" si="3"/>
        <v>0</v>
      </c>
    </row>
    <row r="211" spans="1:13" hidden="1" x14ac:dyDescent="0.2">
      <c r="A211" s="17">
        <v>45994</v>
      </c>
      <c r="B211" s="18">
        <v>80284</v>
      </c>
      <c r="C211" s="18" t="s">
        <v>1320</v>
      </c>
      <c r="D211" s="18" t="s">
        <v>1532</v>
      </c>
      <c r="E211" s="19">
        <v>2257264</v>
      </c>
      <c r="F211" s="20" t="s">
        <v>1322</v>
      </c>
      <c r="G211" s="19">
        <v>180581</v>
      </c>
      <c r="H211" s="19">
        <v>2437845</v>
      </c>
      <c r="I211" s="18" t="s">
        <v>1323</v>
      </c>
      <c r="J211" s="18" t="s">
        <v>1324</v>
      </c>
      <c r="K211" s="17">
        <v>46042</v>
      </c>
      <c r="L211" s="22">
        <f>+VLOOKUP(B211,'EBS phản hồi'!I:O,7,0)</f>
        <v>-2437845</v>
      </c>
      <c r="M211" s="22">
        <f t="shared" si="3"/>
        <v>0</v>
      </c>
    </row>
    <row r="212" spans="1:13" hidden="1" x14ac:dyDescent="0.2">
      <c r="A212" s="17">
        <v>45995</v>
      </c>
      <c r="B212" s="18">
        <v>80357</v>
      </c>
      <c r="C212" s="18" t="s">
        <v>1320</v>
      </c>
      <c r="D212" s="18" t="s">
        <v>1533</v>
      </c>
      <c r="E212" s="19">
        <v>3740208</v>
      </c>
      <c r="F212" s="20" t="s">
        <v>1322</v>
      </c>
      <c r="G212" s="19">
        <v>299217</v>
      </c>
      <c r="H212" s="19">
        <v>4039425</v>
      </c>
      <c r="I212" s="18" t="s">
        <v>1323</v>
      </c>
      <c r="J212" s="18" t="s">
        <v>1324</v>
      </c>
      <c r="K212" s="17">
        <v>46043</v>
      </c>
      <c r="L212" s="22">
        <f>+VLOOKUP(B212,'EBS phản hồi'!I:O,7,0)</f>
        <v>-4039425</v>
      </c>
      <c r="M212" s="22">
        <f t="shared" si="3"/>
        <v>0</v>
      </c>
    </row>
    <row r="213" spans="1:13" hidden="1" x14ac:dyDescent="0.2">
      <c r="A213" s="17">
        <v>45995</v>
      </c>
      <c r="B213" s="18">
        <v>80359</v>
      </c>
      <c r="C213" s="18" t="s">
        <v>1320</v>
      </c>
      <c r="D213" s="18" t="s">
        <v>1534</v>
      </c>
      <c r="E213" s="19">
        <v>3554440</v>
      </c>
      <c r="F213" s="20" t="s">
        <v>1322</v>
      </c>
      <c r="G213" s="19">
        <v>284355</v>
      </c>
      <c r="H213" s="19">
        <v>3838795</v>
      </c>
      <c r="I213" s="18" t="s">
        <v>1323</v>
      </c>
      <c r="J213" s="18" t="s">
        <v>1324</v>
      </c>
      <c r="K213" s="17">
        <v>46043</v>
      </c>
      <c r="L213" s="22">
        <f>+VLOOKUP(B213,'EBS phản hồi'!I:O,7,0)</f>
        <v>-3838795</v>
      </c>
      <c r="M213" s="22">
        <f t="shared" si="3"/>
        <v>0</v>
      </c>
    </row>
    <row r="214" spans="1:13" hidden="1" x14ac:dyDescent="0.2">
      <c r="A214" s="17">
        <v>45995</v>
      </c>
      <c r="B214" s="18">
        <v>81181</v>
      </c>
      <c r="C214" s="18" t="s">
        <v>1320</v>
      </c>
      <c r="D214" s="18" t="s">
        <v>1535</v>
      </c>
      <c r="E214" s="19">
        <v>2487264</v>
      </c>
      <c r="F214" s="20" t="s">
        <v>1322</v>
      </c>
      <c r="G214" s="19">
        <v>198981</v>
      </c>
      <c r="H214" s="19">
        <v>2686245</v>
      </c>
      <c r="I214" s="18" t="s">
        <v>1323</v>
      </c>
      <c r="J214" s="18" t="s">
        <v>1324</v>
      </c>
      <c r="K214" s="17">
        <v>46043</v>
      </c>
      <c r="L214" s="22">
        <f>+VLOOKUP(B214,'EBS phản hồi'!I:O,7,0)</f>
        <v>-2686245</v>
      </c>
      <c r="M214" s="22">
        <f t="shared" si="3"/>
        <v>0</v>
      </c>
    </row>
    <row r="215" spans="1:13" hidden="1" x14ac:dyDescent="0.2">
      <c r="A215" s="17">
        <v>45995</v>
      </c>
      <c r="B215" s="18">
        <v>81182</v>
      </c>
      <c r="C215" s="18" t="s">
        <v>1320</v>
      </c>
      <c r="D215" s="18" t="s">
        <v>1536</v>
      </c>
      <c r="E215" s="19">
        <v>1248340</v>
      </c>
      <c r="F215" s="20" t="s">
        <v>1322</v>
      </c>
      <c r="G215" s="19">
        <v>99867</v>
      </c>
      <c r="H215" s="19">
        <v>1348207</v>
      </c>
      <c r="I215" s="18" t="s">
        <v>1323</v>
      </c>
      <c r="J215" s="18" t="s">
        <v>1324</v>
      </c>
      <c r="K215" s="17">
        <v>46043</v>
      </c>
      <c r="L215" s="22">
        <f>+VLOOKUP(B215,'EBS phản hồi'!I:O,7,0)</f>
        <v>-1348207</v>
      </c>
      <c r="M215" s="22">
        <f t="shared" si="3"/>
        <v>0</v>
      </c>
    </row>
    <row r="216" spans="1:13" hidden="1" x14ac:dyDescent="0.2">
      <c r="A216" s="17">
        <v>45995</v>
      </c>
      <c r="B216" s="18">
        <v>81183</v>
      </c>
      <c r="C216" s="18" t="s">
        <v>1320</v>
      </c>
      <c r="D216" s="18" t="s">
        <v>1537</v>
      </c>
      <c r="E216" s="19">
        <v>1248340</v>
      </c>
      <c r="F216" s="20" t="s">
        <v>1322</v>
      </c>
      <c r="G216" s="19">
        <v>99867</v>
      </c>
      <c r="H216" s="19">
        <v>1348207</v>
      </c>
      <c r="I216" s="18" t="s">
        <v>1323</v>
      </c>
      <c r="J216" s="18" t="s">
        <v>1324</v>
      </c>
      <c r="K216" s="17">
        <v>46043</v>
      </c>
      <c r="L216" s="22">
        <f>+VLOOKUP(B216,'EBS phản hồi'!I:O,7,0)</f>
        <v>-1348207</v>
      </c>
      <c r="M216" s="22">
        <f t="shared" si="3"/>
        <v>0</v>
      </c>
    </row>
    <row r="217" spans="1:13" hidden="1" x14ac:dyDescent="0.2">
      <c r="A217" s="17">
        <v>45995</v>
      </c>
      <c r="B217" s="18">
        <v>81184</v>
      </c>
      <c r="C217" s="18" t="s">
        <v>1320</v>
      </c>
      <c r="D217" s="18" t="s">
        <v>1538</v>
      </c>
      <c r="E217" s="19">
        <v>2097360</v>
      </c>
      <c r="F217" s="20" t="s">
        <v>1322</v>
      </c>
      <c r="G217" s="19">
        <v>167789</v>
      </c>
      <c r="H217" s="19">
        <v>2265149</v>
      </c>
      <c r="I217" s="18" t="s">
        <v>1323</v>
      </c>
      <c r="J217" s="18" t="s">
        <v>1324</v>
      </c>
      <c r="K217" s="17">
        <v>46043</v>
      </c>
      <c r="L217" s="22">
        <f>+VLOOKUP(B217,'EBS phản hồi'!I:O,7,0)</f>
        <v>-2265149</v>
      </c>
      <c r="M217" s="22">
        <f t="shared" si="3"/>
        <v>0</v>
      </c>
    </row>
    <row r="218" spans="1:13" hidden="1" x14ac:dyDescent="0.2">
      <c r="A218" s="17">
        <v>45995</v>
      </c>
      <c r="B218" s="18">
        <v>81224</v>
      </c>
      <c r="C218" s="18" t="s">
        <v>1320</v>
      </c>
      <c r="D218" s="18" t="s">
        <v>1539</v>
      </c>
      <c r="E218" s="19">
        <v>2580052</v>
      </c>
      <c r="F218" s="20" t="s">
        <v>1322</v>
      </c>
      <c r="G218" s="19">
        <v>206404</v>
      </c>
      <c r="H218" s="19">
        <v>2786456</v>
      </c>
      <c r="I218" s="18" t="s">
        <v>1323</v>
      </c>
      <c r="J218" s="18" t="s">
        <v>1324</v>
      </c>
      <c r="K218" s="17">
        <v>46043</v>
      </c>
      <c r="L218" s="22">
        <f>+VLOOKUP(B218,'EBS phản hồi'!I:O,7,0)</f>
        <v>-2786456</v>
      </c>
      <c r="M218" s="22">
        <f t="shared" si="3"/>
        <v>0</v>
      </c>
    </row>
    <row r="219" spans="1:13" hidden="1" x14ac:dyDescent="0.2">
      <c r="A219" s="17">
        <v>45995</v>
      </c>
      <c r="B219" s="18">
        <v>81225</v>
      </c>
      <c r="C219" s="18" t="s">
        <v>1320</v>
      </c>
      <c r="D219" s="18" t="s">
        <v>1540</v>
      </c>
      <c r="E219" s="19">
        <v>3725904</v>
      </c>
      <c r="F219" s="20" t="s">
        <v>1322</v>
      </c>
      <c r="G219" s="19">
        <v>298072</v>
      </c>
      <c r="H219" s="19">
        <v>4023976</v>
      </c>
      <c r="I219" s="18" t="s">
        <v>1323</v>
      </c>
      <c r="J219" s="18" t="s">
        <v>1324</v>
      </c>
      <c r="K219" s="17">
        <v>46043</v>
      </c>
      <c r="L219" s="22">
        <f>+VLOOKUP(B219,'EBS phản hồi'!I:O,7,0)</f>
        <v>-4023976</v>
      </c>
      <c r="M219" s="22">
        <f t="shared" si="3"/>
        <v>0</v>
      </c>
    </row>
    <row r="220" spans="1:13" hidden="1" x14ac:dyDescent="0.2">
      <c r="A220" s="17">
        <v>45995</v>
      </c>
      <c r="B220" s="18">
        <v>81226</v>
      </c>
      <c r="C220" s="18" t="s">
        <v>1320</v>
      </c>
      <c r="D220" s="18" t="s">
        <v>1541</v>
      </c>
      <c r="E220" s="19">
        <v>2379320</v>
      </c>
      <c r="F220" s="20" t="s">
        <v>1322</v>
      </c>
      <c r="G220" s="19">
        <v>190346</v>
      </c>
      <c r="H220" s="19">
        <v>2569666</v>
      </c>
      <c r="I220" s="18" t="s">
        <v>1323</v>
      </c>
      <c r="J220" s="18" t="s">
        <v>1324</v>
      </c>
      <c r="K220" s="17">
        <v>46043</v>
      </c>
      <c r="L220" s="22">
        <f>+VLOOKUP(B220,'EBS phản hồi'!I:O,7,0)</f>
        <v>-2569666</v>
      </c>
      <c r="M220" s="22">
        <f t="shared" si="3"/>
        <v>0</v>
      </c>
    </row>
    <row r="221" spans="1:13" hidden="1" x14ac:dyDescent="0.2">
      <c r="A221" s="17">
        <v>45995</v>
      </c>
      <c r="B221" s="18">
        <v>81228</v>
      </c>
      <c r="C221" s="18" t="s">
        <v>1320</v>
      </c>
      <c r="D221" s="18" t="s">
        <v>1542</v>
      </c>
      <c r="E221" s="19">
        <v>1248340</v>
      </c>
      <c r="F221" s="20" t="s">
        <v>1322</v>
      </c>
      <c r="G221" s="19">
        <v>99867</v>
      </c>
      <c r="H221" s="19">
        <v>1348207</v>
      </c>
      <c r="I221" s="18" t="s">
        <v>1323</v>
      </c>
      <c r="J221" s="18" t="s">
        <v>1324</v>
      </c>
      <c r="K221" s="17">
        <v>46043</v>
      </c>
      <c r="L221" s="22">
        <f>+VLOOKUP(B221,'EBS phản hồi'!I:O,7,0)</f>
        <v>-1348207</v>
      </c>
      <c r="M221" s="22">
        <f t="shared" si="3"/>
        <v>0</v>
      </c>
    </row>
    <row r="222" spans="1:13" hidden="1" x14ac:dyDescent="0.2">
      <c r="A222" s="17">
        <v>45995</v>
      </c>
      <c r="B222" s="18">
        <v>81231</v>
      </c>
      <c r="C222" s="18" t="s">
        <v>1320</v>
      </c>
      <c r="D222" s="18" t="s">
        <v>1543</v>
      </c>
      <c r="E222" s="19">
        <v>1248340</v>
      </c>
      <c r="F222" s="20" t="s">
        <v>1322</v>
      </c>
      <c r="G222" s="19">
        <v>99867</v>
      </c>
      <c r="H222" s="19">
        <v>1348207</v>
      </c>
      <c r="I222" s="18" t="s">
        <v>1323</v>
      </c>
      <c r="J222" s="18" t="s">
        <v>1324</v>
      </c>
      <c r="K222" s="17">
        <v>46043</v>
      </c>
      <c r="L222" s="22">
        <f>+VLOOKUP(B222,'EBS phản hồi'!I:O,7,0)</f>
        <v>-1348207</v>
      </c>
      <c r="M222" s="22">
        <f t="shared" si="3"/>
        <v>0</v>
      </c>
    </row>
    <row r="223" spans="1:13" hidden="1" x14ac:dyDescent="0.2">
      <c r="A223" s="17">
        <v>45995</v>
      </c>
      <c r="B223" s="18">
        <v>81232</v>
      </c>
      <c r="C223" s="18" t="s">
        <v>1320</v>
      </c>
      <c r="D223" s="18" t="s">
        <v>1544</v>
      </c>
      <c r="E223" s="19">
        <v>1248340</v>
      </c>
      <c r="F223" s="20" t="s">
        <v>1322</v>
      </c>
      <c r="G223" s="19">
        <v>99867</v>
      </c>
      <c r="H223" s="19">
        <v>1348207</v>
      </c>
      <c r="I223" s="18" t="s">
        <v>1323</v>
      </c>
      <c r="J223" s="18" t="s">
        <v>1324</v>
      </c>
      <c r="K223" s="17">
        <v>46043</v>
      </c>
      <c r="L223" s="22">
        <f>+VLOOKUP(B223,'EBS phản hồi'!I:O,7,0)</f>
        <v>-1348207</v>
      </c>
      <c r="M223" s="22">
        <f t="shared" si="3"/>
        <v>0</v>
      </c>
    </row>
    <row r="224" spans="1:13" hidden="1" x14ac:dyDescent="0.2">
      <c r="A224" s="17">
        <v>45995</v>
      </c>
      <c r="B224" s="18">
        <v>81233</v>
      </c>
      <c r="C224" s="18" t="s">
        <v>1320</v>
      </c>
      <c r="D224" s="18" t="s">
        <v>1545</v>
      </c>
      <c r="E224" s="19">
        <v>1248340</v>
      </c>
      <c r="F224" s="20" t="s">
        <v>1322</v>
      </c>
      <c r="G224" s="19">
        <v>99867</v>
      </c>
      <c r="H224" s="19">
        <v>1348207</v>
      </c>
      <c r="I224" s="18" t="s">
        <v>1323</v>
      </c>
      <c r="J224" s="18" t="s">
        <v>1324</v>
      </c>
      <c r="K224" s="17">
        <v>46043</v>
      </c>
      <c r="L224" s="22">
        <f>+VLOOKUP(B224,'EBS phản hồi'!I:O,7,0)</f>
        <v>-1348207</v>
      </c>
      <c r="M224" s="22">
        <f t="shared" si="3"/>
        <v>0</v>
      </c>
    </row>
    <row r="225" spans="1:13" hidden="1" x14ac:dyDescent="0.2">
      <c r="A225" s="17">
        <v>45995</v>
      </c>
      <c r="B225" s="18">
        <v>81234</v>
      </c>
      <c r="C225" s="18" t="s">
        <v>1320</v>
      </c>
      <c r="D225" s="18" t="s">
        <v>1546</v>
      </c>
      <c r="E225" s="19">
        <v>2936492</v>
      </c>
      <c r="F225" s="20" t="s">
        <v>1322</v>
      </c>
      <c r="G225" s="19">
        <v>234919</v>
      </c>
      <c r="H225" s="19">
        <v>3171411</v>
      </c>
      <c r="I225" s="18" t="s">
        <v>1323</v>
      </c>
      <c r="J225" s="18" t="s">
        <v>1324</v>
      </c>
      <c r="K225" s="17">
        <v>46043</v>
      </c>
      <c r="L225" s="22">
        <f>+VLOOKUP(B225,'EBS phản hồi'!I:O,7,0)</f>
        <v>-3171411</v>
      </c>
      <c r="M225" s="22">
        <f t="shared" si="3"/>
        <v>0</v>
      </c>
    </row>
    <row r="226" spans="1:13" hidden="1" x14ac:dyDescent="0.2">
      <c r="A226" s="17">
        <v>45995</v>
      </c>
      <c r="B226" s="18">
        <v>81235</v>
      </c>
      <c r="C226" s="18" t="s">
        <v>1320</v>
      </c>
      <c r="D226" s="18" t="s">
        <v>1547</v>
      </c>
      <c r="E226" s="19">
        <v>1248340</v>
      </c>
      <c r="F226" s="20" t="s">
        <v>1322</v>
      </c>
      <c r="G226" s="19">
        <v>99867</v>
      </c>
      <c r="H226" s="19">
        <v>1348207</v>
      </c>
      <c r="I226" s="18" t="s">
        <v>1323</v>
      </c>
      <c r="J226" s="18" t="s">
        <v>1324</v>
      </c>
      <c r="K226" s="17">
        <v>46043</v>
      </c>
      <c r="L226" s="22">
        <f>+VLOOKUP(B226,'EBS phản hồi'!I:O,7,0)</f>
        <v>-1348207</v>
      </c>
      <c r="M226" s="22">
        <f t="shared" si="3"/>
        <v>0</v>
      </c>
    </row>
    <row r="227" spans="1:13" hidden="1" x14ac:dyDescent="0.2">
      <c r="A227" s="17">
        <v>45995</v>
      </c>
      <c r="B227" s="18">
        <v>81236</v>
      </c>
      <c r="C227" s="18" t="s">
        <v>1320</v>
      </c>
      <c r="D227" s="18" t="s">
        <v>1548</v>
      </c>
      <c r="E227" s="19">
        <v>1248340</v>
      </c>
      <c r="F227" s="20" t="s">
        <v>1322</v>
      </c>
      <c r="G227" s="19">
        <v>99867</v>
      </c>
      <c r="H227" s="19">
        <v>1348207</v>
      </c>
      <c r="I227" s="18" t="s">
        <v>1323</v>
      </c>
      <c r="J227" s="18" t="s">
        <v>1324</v>
      </c>
      <c r="K227" s="17">
        <v>46043</v>
      </c>
      <c r="L227" s="22">
        <f>+VLOOKUP(B227,'EBS phản hồi'!I:O,7,0)</f>
        <v>-1348207</v>
      </c>
      <c r="M227" s="22">
        <f t="shared" si="3"/>
        <v>0</v>
      </c>
    </row>
    <row r="228" spans="1:13" hidden="1" x14ac:dyDescent="0.2">
      <c r="A228" s="17">
        <v>45995</v>
      </c>
      <c r="B228" s="18">
        <v>81237</v>
      </c>
      <c r="C228" s="18" t="s">
        <v>1320</v>
      </c>
      <c r="D228" s="18" t="s">
        <v>1549</v>
      </c>
      <c r="E228" s="19">
        <v>1248340</v>
      </c>
      <c r="F228" s="20" t="s">
        <v>1322</v>
      </c>
      <c r="G228" s="19">
        <v>99867</v>
      </c>
      <c r="H228" s="19">
        <v>1348207</v>
      </c>
      <c r="I228" s="18" t="s">
        <v>1323</v>
      </c>
      <c r="J228" s="18" t="s">
        <v>1324</v>
      </c>
      <c r="K228" s="17">
        <v>46043</v>
      </c>
      <c r="L228" s="22">
        <f>+VLOOKUP(B228,'EBS phản hồi'!I:O,7,0)</f>
        <v>-1348207</v>
      </c>
      <c r="M228" s="22">
        <f t="shared" si="3"/>
        <v>0</v>
      </c>
    </row>
    <row r="229" spans="1:13" hidden="1" x14ac:dyDescent="0.2">
      <c r="A229" s="17">
        <v>45995</v>
      </c>
      <c r="B229" s="18">
        <v>81238</v>
      </c>
      <c r="C229" s="18" t="s">
        <v>1320</v>
      </c>
      <c r="D229" s="18" t="s">
        <v>1550</v>
      </c>
      <c r="E229" s="19">
        <v>1248340</v>
      </c>
      <c r="F229" s="20" t="s">
        <v>1322</v>
      </c>
      <c r="G229" s="19">
        <v>99867</v>
      </c>
      <c r="H229" s="19">
        <v>1348207</v>
      </c>
      <c r="I229" s="18" t="s">
        <v>1323</v>
      </c>
      <c r="J229" s="18" t="s">
        <v>1324</v>
      </c>
      <c r="K229" s="17">
        <v>46043</v>
      </c>
      <c r="L229" s="22">
        <f>+VLOOKUP(B229,'EBS phản hồi'!I:O,7,0)</f>
        <v>-1348207</v>
      </c>
      <c r="M229" s="22">
        <f t="shared" si="3"/>
        <v>0</v>
      </c>
    </row>
    <row r="230" spans="1:13" hidden="1" x14ac:dyDescent="0.2">
      <c r="A230" s="17">
        <v>45995</v>
      </c>
      <c r="B230" s="18">
        <v>81249</v>
      </c>
      <c r="C230" s="18" t="s">
        <v>1320</v>
      </c>
      <c r="D230" s="18" t="s">
        <v>1551</v>
      </c>
      <c r="E230" s="19">
        <v>1311312</v>
      </c>
      <c r="F230" s="20" t="s">
        <v>1322</v>
      </c>
      <c r="G230" s="19">
        <v>104905</v>
      </c>
      <c r="H230" s="19">
        <v>1416217</v>
      </c>
      <c r="I230" s="18" t="s">
        <v>1323</v>
      </c>
      <c r="J230" s="18" t="s">
        <v>1324</v>
      </c>
      <c r="K230" s="17">
        <v>46043</v>
      </c>
      <c r="L230" s="22">
        <f>+VLOOKUP(B230,'EBS phản hồi'!I:O,7,0)</f>
        <v>-1416217</v>
      </c>
      <c r="M230" s="22">
        <f t="shared" si="3"/>
        <v>0</v>
      </c>
    </row>
    <row r="231" spans="1:13" hidden="1" x14ac:dyDescent="0.2">
      <c r="A231" s="17">
        <v>45996</v>
      </c>
      <c r="B231" s="18">
        <v>81250</v>
      </c>
      <c r="C231" s="18" t="s">
        <v>1320</v>
      </c>
      <c r="D231" s="18" t="s">
        <v>1552</v>
      </c>
      <c r="E231" s="19">
        <v>1948780</v>
      </c>
      <c r="F231" s="20" t="s">
        <v>1322</v>
      </c>
      <c r="G231" s="19">
        <v>155902</v>
      </c>
      <c r="H231" s="19">
        <v>2104682</v>
      </c>
      <c r="I231" s="18" t="s">
        <v>1323</v>
      </c>
      <c r="J231" s="18" t="s">
        <v>1324</v>
      </c>
      <c r="K231" s="17">
        <v>46044</v>
      </c>
      <c r="L231" s="22">
        <f>+VLOOKUP(B231,'EBS phản hồi'!I:O,7,0)</f>
        <v>-2104682</v>
      </c>
      <c r="M231" s="22">
        <f t="shared" si="3"/>
        <v>0</v>
      </c>
    </row>
    <row r="232" spans="1:13" hidden="1" x14ac:dyDescent="0.2">
      <c r="A232" s="17">
        <v>45996</v>
      </c>
      <c r="B232" s="18">
        <v>81255</v>
      </c>
      <c r="C232" s="18" t="s">
        <v>1320</v>
      </c>
      <c r="D232" s="18" t="s">
        <v>1553</v>
      </c>
      <c r="E232" s="19">
        <v>3266144</v>
      </c>
      <c r="F232" s="20" t="s">
        <v>1322</v>
      </c>
      <c r="G232" s="19">
        <v>261292</v>
      </c>
      <c r="H232" s="19">
        <v>3527436</v>
      </c>
      <c r="I232" s="18" t="s">
        <v>1323</v>
      </c>
      <c r="J232" s="18" t="s">
        <v>1324</v>
      </c>
      <c r="K232" s="17">
        <v>46044</v>
      </c>
      <c r="L232" s="22">
        <f>+VLOOKUP(B232,'EBS phản hồi'!I:O,7,0)</f>
        <v>-3527436</v>
      </c>
      <c r="M232" s="22">
        <f t="shared" si="3"/>
        <v>0</v>
      </c>
    </row>
    <row r="233" spans="1:13" hidden="1" x14ac:dyDescent="0.2">
      <c r="A233" s="17">
        <v>45996</v>
      </c>
      <c r="B233" s="18">
        <v>81256</v>
      </c>
      <c r="C233" s="18" t="s">
        <v>1320</v>
      </c>
      <c r="D233" s="18" t="s">
        <v>1554</v>
      </c>
      <c r="E233" s="19">
        <v>2030604</v>
      </c>
      <c r="F233" s="20" t="s">
        <v>1322</v>
      </c>
      <c r="G233" s="19">
        <v>162448</v>
      </c>
      <c r="H233" s="19">
        <v>2193052</v>
      </c>
      <c r="I233" s="18" t="s">
        <v>1323</v>
      </c>
      <c r="J233" s="18" t="s">
        <v>1324</v>
      </c>
      <c r="K233" s="17">
        <v>46044</v>
      </c>
      <c r="L233" s="22">
        <f>+VLOOKUP(B233,'EBS phản hồi'!I:O,7,0)</f>
        <v>-2193052</v>
      </c>
      <c r="M233" s="22">
        <f t="shared" si="3"/>
        <v>0</v>
      </c>
    </row>
    <row r="234" spans="1:13" hidden="1" x14ac:dyDescent="0.2">
      <c r="A234" s="17">
        <v>45996</v>
      </c>
      <c r="B234" s="18">
        <v>81257</v>
      </c>
      <c r="C234" s="18" t="s">
        <v>1320</v>
      </c>
      <c r="D234" s="18" t="s">
        <v>1555</v>
      </c>
      <c r="E234" s="19">
        <v>1248340</v>
      </c>
      <c r="F234" s="20" t="s">
        <v>1322</v>
      </c>
      <c r="G234" s="19">
        <v>99867</v>
      </c>
      <c r="H234" s="19">
        <v>1348207</v>
      </c>
      <c r="I234" s="18" t="s">
        <v>1323</v>
      </c>
      <c r="J234" s="18" t="s">
        <v>1324</v>
      </c>
      <c r="K234" s="17">
        <v>46044</v>
      </c>
      <c r="L234" s="22">
        <f>+VLOOKUP(B234,'EBS phản hồi'!I:O,7,0)</f>
        <v>-1348207</v>
      </c>
      <c r="M234" s="22">
        <f t="shared" si="3"/>
        <v>0</v>
      </c>
    </row>
    <row r="235" spans="1:13" hidden="1" x14ac:dyDescent="0.2">
      <c r="A235" s="17">
        <v>45996</v>
      </c>
      <c r="B235" s="18">
        <v>81258</v>
      </c>
      <c r="C235" s="18" t="s">
        <v>1320</v>
      </c>
      <c r="D235" s="18" t="s">
        <v>1556</v>
      </c>
      <c r="E235" s="19">
        <v>2221160</v>
      </c>
      <c r="F235" s="20" t="s">
        <v>1322</v>
      </c>
      <c r="G235" s="19">
        <v>177693</v>
      </c>
      <c r="H235" s="19">
        <v>2398853</v>
      </c>
      <c r="I235" s="18" t="s">
        <v>1323</v>
      </c>
      <c r="J235" s="18" t="s">
        <v>1324</v>
      </c>
      <c r="K235" s="17">
        <v>46044</v>
      </c>
      <c r="L235" s="22">
        <f>+VLOOKUP(B235,'EBS phản hồi'!I:O,7,0)</f>
        <v>-2398853</v>
      </c>
      <c r="M235" s="22">
        <f t="shared" si="3"/>
        <v>0</v>
      </c>
    </row>
    <row r="236" spans="1:13" hidden="1" x14ac:dyDescent="0.2">
      <c r="A236" s="17">
        <v>45996</v>
      </c>
      <c r="B236" s="18">
        <v>81259</v>
      </c>
      <c r="C236" s="18" t="s">
        <v>1320</v>
      </c>
      <c r="D236" s="18" t="s">
        <v>1557</v>
      </c>
      <c r="E236" s="19">
        <v>2221160</v>
      </c>
      <c r="F236" s="20" t="s">
        <v>1322</v>
      </c>
      <c r="G236" s="19">
        <v>177693</v>
      </c>
      <c r="H236" s="19">
        <v>2398853</v>
      </c>
      <c r="I236" s="18" t="s">
        <v>1323</v>
      </c>
      <c r="J236" s="18" t="s">
        <v>1324</v>
      </c>
      <c r="K236" s="17">
        <v>46044</v>
      </c>
      <c r="L236" s="22">
        <f>+VLOOKUP(B236,'EBS phản hồi'!I:O,7,0)</f>
        <v>-2398853</v>
      </c>
      <c r="M236" s="22">
        <f t="shared" si="3"/>
        <v>0</v>
      </c>
    </row>
    <row r="237" spans="1:13" hidden="1" x14ac:dyDescent="0.2">
      <c r="A237" s="17">
        <v>45996</v>
      </c>
      <c r="B237" s="18">
        <v>81262</v>
      </c>
      <c r="C237" s="18" t="s">
        <v>1320</v>
      </c>
      <c r="D237" s="18" t="s">
        <v>1558</v>
      </c>
      <c r="E237" s="19">
        <v>1248340</v>
      </c>
      <c r="F237" s="20" t="s">
        <v>1322</v>
      </c>
      <c r="G237" s="19">
        <v>99867</v>
      </c>
      <c r="H237" s="19">
        <v>1348207</v>
      </c>
      <c r="I237" s="18" t="s">
        <v>1323</v>
      </c>
      <c r="J237" s="18" t="s">
        <v>1324</v>
      </c>
      <c r="K237" s="17">
        <v>46044</v>
      </c>
      <c r="L237" s="22">
        <f>+VLOOKUP(B237,'EBS phản hồi'!I:O,7,0)</f>
        <v>-1348207</v>
      </c>
      <c r="M237" s="22">
        <f t="shared" si="3"/>
        <v>0</v>
      </c>
    </row>
    <row r="238" spans="1:13" hidden="1" x14ac:dyDescent="0.2">
      <c r="A238" s="17">
        <v>45996</v>
      </c>
      <c r="B238" s="18">
        <v>81268</v>
      </c>
      <c r="C238" s="18" t="s">
        <v>1320</v>
      </c>
      <c r="D238" s="18" t="s">
        <v>1559</v>
      </c>
      <c r="E238" s="19">
        <v>2218536</v>
      </c>
      <c r="F238" s="20" t="s">
        <v>1322</v>
      </c>
      <c r="G238" s="19">
        <v>177483</v>
      </c>
      <c r="H238" s="19">
        <v>2396019</v>
      </c>
      <c r="I238" s="18" t="s">
        <v>1323</v>
      </c>
      <c r="J238" s="18" t="s">
        <v>1324</v>
      </c>
      <c r="K238" s="17">
        <v>46044</v>
      </c>
      <c r="L238" s="22">
        <f>+VLOOKUP(B238,'EBS phản hồi'!I:O,7,0)</f>
        <v>-2396019</v>
      </c>
      <c r="M238" s="22">
        <f t="shared" si="3"/>
        <v>0</v>
      </c>
    </row>
    <row r="239" spans="1:13" hidden="1" x14ac:dyDescent="0.2">
      <c r="A239" s="17">
        <v>45996</v>
      </c>
      <c r="B239" s="18">
        <v>81269</v>
      </c>
      <c r="C239" s="18" t="s">
        <v>1320</v>
      </c>
      <c r="D239" s="18" t="s">
        <v>1560</v>
      </c>
      <c r="E239" s="19">
        <v>5119304</v>
      </c>
      <c r="F239" s="20" t="s">
        <v>1322</v>
      </c>
      <c r="G239" s="19">
        <v>409544</v>
      </c>
      <c r="H239" s="19">
        <v>5528848</v>
      </c>
      <c r="I239" s="18" t="s">
        <v>1323</v>
      </c>
      <c r="J239" s="18" t="s">
        <v>1324</v>
      </c>
      <c r="K239" s="17">
        <v>46044</v>
      </c>
      <c r="L239" s="22">
        <f>+VLOOKUP(B239,'EBS phản hồi'!I:O,7,0)</f>
        <v>-5528848</v>
      </c>
      <c r="M239" s="22">
        <f t="shared" si="3"/>
        <v>0</v>
      </c>
    </row>
    <row r="240" spans="1:13" hidden="1" x14ac:dyDescent="0.2">
      <c r="A240" s="17">
        <v>45997</v>
      </c>
      <c r="B240" s="18">
        <v>82108</v>
      </c>
      <c r="C240" s="18" t="s">
        <v>1320</v>
      </c>
      <c r="D240" s="18" t="s">
        <v>1561</v>
      </c>
      <c r="E240" s="19">
        <v>1248340</v>
      </c>
      <c r="F240" s="20" t="s">
        <v>1322</v>
      </c>
      <c r="G240" s="19">
        <v>99867</v>
      </c>
      <c r="H240" s="19">
        <v>1348207</v>
      </c>
      <c r="I240" s="18" t="s">
        <v>1323</v>
      </c>
      <c r="J240" s="18" t="s">
        <v>1324</v>
      </c>
      <c r="K240" s="17">
        <v>46045</v>
      </c>
      <c r="L240" s="22">
        <f>+VLOOKUP(B240,'EBS phản hồi'!I:O,7,0)</f>
        <v>-1348207</v>
      </c>
      <c r="M240" s="22">
        <f t="shared" si="3"/>
        <v>0</v>
      </c>
    </row>
    <row r="241" spans="1:13" hidden="1" x14ac:dyDescent="0.2">
      <c r="A241" s="17">
        <v>45997</v>
      </c>
      <c r="B241" s="18">
        <v>82109</v>
      </c>
      <c r="C241" s="18" t="s">
        <v>1320</v>
      </c>
      <c r="D241" s="18" t="s">
        <v>1562</v>
      </c>
      <c r="E241" s="19">
        <v>1248340</v>
      </c>
      <c r="F241" s="20" t="s">
        <v>1322</v>
      </c>
      <c r="G241" s="19">
        <v>99867</v>
      </c>
      <c r="H241" s="19">
        <v>1348207</v>
      </c>
      <c r="I241" s="18" t="s">
        <v>1323</v>
      </c>
      <c r="J241" s="18" t="s">
        <v>1324</v>
      </c>
      <c r="K241" s="17">
        <v>46045</v>
      </c>
      <c r="L241" s="22">
        <f>+VLOOKUP(B241,'EBS phản hồi'!I:O,7,0)</f>
        <v>-1348207</v>
      </c>
      <c r="M241" s="22">
        <f t="shared" si="3"/>
        <v>0</v>
      </c>
    </row>
    <row r="242" spans="1:13" hidden="1" x14ac:dyDescent="0.2">
      <c r="A242" s="17">
        <v>45997</v>
      </c>
      <c r="B242" s="18">
        <v>82110</v>
      </c>
      <c r="C242" s="18" t="s">
        <v>1320</v>
      </c>
      <c r="D242" s="18" t="s">
        <v>1563</v>
      </c>
      <c r="E242" s="19">
        <v>1248340</v>
      </c>
      <c r="F242" s="20" t="s">
        <v>1322</v>
      </c>
      <c r="G242" s="19">
        <v>99867</v>
      </c>
      <c r="H242" s="19">
        <v>1348207</v>
      </c>
      <c r="I242" s="18" t="s">
        <v>1323</v>
      </c>
      <c r="J242" s="18" t="s">
        <v>1324</v>
      </c>
      <c r="K242" s="17">
        <v>46045</v>
      </c>
      <c r="L242" s="22">
        <f>+VLOOKUP(B242,'EBS phản hồi'!I:O,7,0)</f>
        <v>-1348207</v>
      </c>
      <c r="M242" s="22">
        <f t="shared" si="3"/>
        <v>0</v>
      </c>
    </row>
    <row r="243" spans="1:13" hidden="1" x14ac:dyDescent="0.2">
      <c r="A243" s="17">
        <v>45997</v>
      </c>
      <c r="B243" s="18">
        <v>82111</v>
      </c>
      <c r="C243" s="18" t="s">
        <v>1320</v>
      </c>
      <c r="D243" s="18" t="s">
        <v>1564</v>
      </c>
      <c r="E243" s="19">
        <v>2268824</v>
      </c>
      <c r="F243" s="20" t="s">
        <v>1322</v>
      </c>
      <c r="G243" s="19">
        <v>181506</v>
      </c>
      <c r="H243" s="19">
        <v>2450330</v>
      </c>
      <c r="I243" s="18" t="s">
        <v>1323</v>
      </c>
      <c r="J243" s="18" t="s">
        <v>1324</v>
      </c>
      <c r="K243" s="17">
        <v>46045</v>
      </c>
      <c r="L243" s="22">
        <f>+VLOOKUP(B243,'EBS phản hồi'!I:O,7,0)</f>
        <v>-2450330</v>
      </c>
      <c r="M243" s="22">
        <f t="shared" si="3"/>
        <v>0</v>
      </c>
    </row>
    <row r="244" spans="1:13" hidden="1" x14ac:dyDescent="0.2">
      <c r="A244" s="17">
        <v>45997</v>
      </c>
      <c r="B244" s="18">
        <v>82112</v>
      </c>
      <c r="C244" s="18" t="s">
        <v>1320</v>
      </c>
      <c r="D244" s="18" t="s">
        <v>1565</v>
      </c>
      <c r="E244" s="19">
        <v>1110580</v>
      </c>
      <c r="F244" s="20" t="s">
        <v>1322</v>
      </c>
      <c r="G244" s="19">
        <v>88846</v>
      </c>
      <c r="H244" s="19">
        <v>1199426</v>
      </c>
      <c r="I244" s="18" t="s">
        <v>1323</v>
      </c>
      <c r="J244" s="18" t="s">
        <v>1324</v>
      </c>
      <c r="K244" s="17">
        <v>46045</v>
      </c>
      <c r="L244" s="22">
        <f>+VLOOKUP(B244,'EBS phản hồi'!I:O,7,0)</f>
        <v>-1199426</v>
      </c>
      <c r="M244" s="22">
        <f t="shared" si="3"/>
        <v>0</v>
      </c>
    </row>
    <row r="245" spans="1:13" hidden="1" x14ac:dyDescent="0.2">
      <c r="A245" s="17">
        <v>45999</v>
      </c>
      <c r="B245" s="18">
        <v>82225</v>
      </c>
      <c r="C245" s="18" t="s">
        <v>1320</v>
      </c>
      <c r="D245" s="18" t="s">
        <v>1566</v>
      </c>
      <c r="E245" s="19">
        <v>1248340</v>
      </c>
      <c r="F245" s="20" t="s">
        <v>1322</v>
      </c>
      <c r="G245" s="19">
        <v>99867</v>
      </c>
      <c r="H245" s="19">
        <v>1348207</v>
      </c>
      <c r="I245" s="18" t="s">
        <v>1323</v>
      </c>
      <c r="J245" s="18" t="s">
        <v>1324</v>
      </c>
      <c r="K245" s="17">
        <v>46047</v>
      </c>
      <c r="L245" s="22">
        <f>+VLOOKUP(B245,'EBS phản hồi'!I:O,7,0)</f>
        <v>-1348207</v>
      </c>
      <c r="M245" s="22">
        <f t="shared" si="3"/>
        <v>0</v>
      </c>
    </row>
    <row r="246" spans="1:13" hidden="1" x14ac:dyDescent="0.2">
      <c r="A246" s="17">
        <v>45999</v>
      </c>
      <c r="B246" s="18">
        <v>82226</v>
      </c>
      <c r="C246" s="18" t="s">
        <v>1320</v>
      </c>
      <c r="D246" s="18" t="s">
        <v>1567</v>
      </c>
      <c r="E246" s="19">
        <v>3889504</v>
      </c>
      <c r="F246" s="20" t="s">
        <v>1322</v>
      </c>
      <c r="G246" s="19">
        <v>311160</v>
      </c>
      <c r="H246" s="19">
        <v>4200664</v>
      </c>
      <c r="I246" s="18" t="s">
        <v>1323</v>
      </c>
      <c r="J246" s="18" t="s">
        <v>1324</v>
      </c>
      <c r="K246" s="17">
        <v>46047</v>
      </c>
      <c r="L246" s="22">
        <f>+VLOOKUP(B246,'EBS phản hồi'!I:O,7,0)</f>
        <v>-4200664</v>
      </c>
      <c r="M246" s="22">
        <f t="shared" si="3"/>
        <v>0</v>
      </c>
    </row>
    <row r="247" spans="1:13" hidden="1" x14ac:dyDescent="0.2">
      <c r="A247" s="17">
        <v>45999</v>
      </c>
      <c r="B247" s="18">
        <v>82227</v>
      </c>
      <c r="C247" s="18" t="s">
        <v>1320</v>
      </c>
      <c r="D247" s="18" t="s">
        <v>1568</v>
      </c>
      <c r="E247" s="19">
        <v>2778924</v>
      </c>
      <c r="F247" s="20" t="s">
        <v>1322</v>
      </c>
      <c r="G247" s="19">
        <v>222314</v>
      </c>
      <c r="H247" s="19">
        <v>3001238</v>
      </c>
      <c r="I247" s="18" t="s">
        <v>1323</v>
      </c>
      <c r="J247" s="18" t="s">
        <v>1324</v>
      </c>
      <c r="K247" s="17">
        <v>46047</v>
      </c>
      <c r="L247" s="22">
        <f>+VLOOKUP(B247,'EBS phản hồi'!I:O,7,0)</f>
        <v>-3001238</v>
      </c>
      <c r="M247" s="22">
        <f t="shared" si="3"/>
        <v>0</v>
      </c>
    </row>
    <row r="248" spans="1:13" hidden="1" x14ac:dyDescent="0.2">
      <c r="A248" s="17">
        <v>45999</v>
      </c>
      <c r="B248" s="18">
        <v>82228</v>
      </c>
      <c r="C248" s="18" t="s">
        <v>1320</v>
      </c>
      <c r="D248" s="18" t="s">
        <v>1569</v>
      </c>
      <c r="E248" s="19">
        <v>2221160</v>
      </c>
      <c r="F248" s="20" t="s">
        <v>1322</v>
      </c>
      <c r="G248" s="19">
        <v>177693</v>
      </c>
      <c r="H248" s="19">
        <v>2398853</v>
      </c>
      <c r="I248" s="18" t="s">
        <v>1323</v>
      </c>
      <c r="J248" s="18" t="s">
        <v>1324</v>
      </c>
      <c r="K248" s="17">
        <v>46047</v>
      </c>
      <c r="L248" s="22">
        <f>+VLOOKUP(B248,'EBS phản hồi'!I:O,7,0)</f>
        <v>-2398853</v>
      </c>
      <c r="M248" s="22">
        <f t="shared" si="3"/>
        <v>0</v>
      </c>
    </row>
    <row r="249" spans="1:13" hidden="1" x14ac:dyDescent="0.2">
      <c r="A249" s="17">
        <v>45999</v>
      </c>
      <c r="B249" s="18">
        <v>82229</v>
      </c>
      <c r="C249" s="18" t="s">
        <v>1320</v>
      </c>
      <c r="D249" s="18" t="s">
        <v>1570</v>
      </c>
      <c r="E249" s="19">
        <v>2559652</v>
      </c>
      <c r="F249" s="20" t="s">
        <v>1322</v>
      </c>
      <c r="G249" s="19">
        <v>204772</v>
      </c>
      <c r="H249" s="19">
        <v>2764424</v>
      </c>
      <c r="I249" s="18" t="s">
        <v>1323</v>
      </c>
      <c r="J249" s="18" t="s">
        <v>1324</v>
      </c>
      <c r="K249" s="17">
        <v>46047</v>
      </c>
      <c r="L249" s="22">
        <f>+VLOOKUP(B249,'EBS phản hồi'!I:O,7,0)</f>
        <v>-2764424</v>
      </c>
      <c r="M249" s="22">
        <f t="shared" si="3"/>
        <v>0</v>
      </c>
    </row>
    <row r="250" spans="1:13" hidden="1" x14ac:dyDescent="0.2">
      <c r="A250" s="17">
        <v>45999</v>
      </c>
      <c r="B250" s="18">
        <v>82230</v>
      </c>
      <c r="C250" s="18" t="s">
        <v>1320</v>
      </c>
      <c r="D250" s="18" t="s">
        <v>1571</v>
      </c>
      <c r="E250" s="19">
        <v>1248340</v>
      </c>
      <c r="F250" s="20" t="s">
        <v>1322</v>
      </c>
      <c r="G250" s="19">
        <v>99867</v>
      </c>
      <c r="H250" s="19">
        <v>1348207</v>
      </c>
      <c r="I250" s="18" t="s">
        <v>1323</v>
      </c>
      <c r="J250" s="18" t="s">
        <v>1324</v>
      </c>
      <c r="K250" s="17">
        <v>46047</v>
      </c>
      <c r="L250" s="22">
        <f>+VLOOKUP(B250,'EBS phản hồi'!I:O,7,0)</f>
        <v>-1348207</v>
      </c>
      <c r="M250" s="22">
        <f t="shared" si="3"/>
        <v>0</v>
      </c>
    </row>
    <row r="251" spans="1:13" hidden="1" x14ac:dyDescent="0.2">
      <c r="A251" s="17">
        <v>45999</v>
      </c>
      <c r="B251" s="18">
        <v>82231</v>
      </c>
      <c r="C251" s="18" t="s">
        <v>1320</v>
      </c>
      <c r="D251" s="18" t="s">
        <v>1572</v>
      </c>
      <c r="E251" s="19">
        <v>1311312</v>
      </c>
      <c r="F251" s="20" t="s">
        <v>1322</v>
      </c>
      <c r="G251" s="19">
        <v>104905</v>
      </c>
      <c r="H251" s="19">
        <v>1416217</v>
      </c>
      <c r="I251" s="18" t="s">
        <v>1323</v>
      </c>
      <c r="J251" s="18" t="s">
        <v>1324</v>
      </c>
      <c r="K251" s="17">
        <v>46047</v>
      </c>
      <c r="L251" s="22">
        <f>+VLOOKUP(B251,'EBS phản hồi'!I:O,7,0)</f>
        <v>-1416217</v>
      </c>
      <c r="M251" s="22">
        <f t="shared" si="3"/>
        <v>0</v>
      </c>
    </row>
    <row r="252" spans="1:13" hidden="1" x14ac:dyDescent="0.2">
      <c r="A252" s="17">
        <v>45999</v>
      </c>
      <c r="B252" s="18">
        <v>82232</v>
      </c>
      <c r="C252" s="18" t="s">
        <v>1320</v>
      </c>
      <c r="D252" s="18" t="s">
        <v>1573</v>
      </c>
      <c r="E252" s="19">
        <v>1311312</v>
      </c>
      <c r="F252" s="20" t="s">
        <v>1322</v>
      </c>
      <c r="G252" s="19">
        <v>104905</v>
      </c>
      <c r="H252" s="19">
        <v>1416217</v>
      </c>
      <c r="I252" s="18" t="s">
        <v>1323</v>
      </c>
      <c r="J252" s="18" t="s">
        <v>1324</v>
      </c>
      <c r="K252" s="17">
        <v>46047</v>
      </c>
      <c r="L252" s="22">
        <f>+VLOOKUP(B252,'EBS phản hồi'!I:O,7,0)</f>
        <v>-1416217</v>
      </c>
      <c r="M252" s="22">
        <f t="shared" si="3"/>
        <v>0</v>
      </c>
    </row>
    <row r="253" spans="1:13" hidden="1" x14ac:dyDescent="0.2">
      <c r="A253" s="17">
        <v>45999</v>
      </c>
      <c r="B253" s="18">
        <v>82233</v>
      </c>
      <c r="C253" s="18" t="s">
        <v>1320</v>
      </c>
      <c r="D253" s="18" t="s">
        <v>1574</v>
      </c>
      <c r="E253" s="19">
        <v>4205500</v>
      </c>
      <c r="F253" s="20" t="s">
        <v>1322</v>
      </c>
      <c r="G253" s="19">
        <v>336440</v>
      </c>
      <c r="H253" s="19">
        <v>4541940</v>
      </c>
      <c r="I253" s="18" t="s">
        <v>1323</v>
      </c>
      <c r="J253" s="18" t="s">
        <v>1324</v>
      </c>
      <c r="K253" s="17">
        <v>46047</v>
      </c>
      <c r="L253" s="22">
        <f>+VLOOKUP(B253,'EBS phản hồi'!I:O,7,0)</f>
        <v>-4541940</v>
      </c>
      <c r="M253" s="22">
        <f t="shared" si="3"/>
        <v>0</v>
      </c>
    </row>
    <row r="254" spans="1:13" hidden="1" x14ac:dyDescent="0.2">
      <c r="A254" s="17">
        <v>45999</v>
      </c>
      <c r="B254" s="18">
        <v>82234</v>
      </c>
      <c r="C254" s="18" t="s">
        <v>1320</v>
      </c>
      <c r="D254" s="18" t="s">
        <v>1575</v>
      </c>
      <c r="E254" s="19">
        <v>6241700</v>
      </c>
      <c r="F254" s="20" t="s">
        <v>1322</v>
      </c>
      <c r="G254" s="19">
        <v>499336</v>
      </c>
      <c r="H254" s="19">
        <v>6741036</v>
      </c>
      <c r="I254" s="18" t="s">
        <v>1323</v>
      </c>
      <c r="J254" s="18" t="s">
        <v>1324</v>
      </c>
      <c r="K254" s="17">
        <v>46047</v>
      </c>
      <c r="L254" s="22">
        <f>+VLOOKUP(B254,'EBS phản hồi'!I:O,7,0)</f>
        <v>-6741036</v>
      </c>
      <c r="M254" s="22">
        <f t="shared" si="3"/>
        <v>0</v>
      </c>
    </row>
    <row r="255" spans="1:13" hidden="1" x14ac:dyDescent="0.2">
      <c r="A255" s="17">
        <v>45999</v>
      </c>
      <c r="B255" s="18">
        <v>82235</v>
      </c>
      <c r="C255" s="18" t="s">
        <v>1320</v>
      </c>
      <c r="D255" s="18" t="s">
        <v>1576</v>
      </c>
      <c r="E255" s="19">
        <v>5457796</v>
      </c>
      <c r="F255" s="20" t="s">
        <v>1322</v>
      </c>
      <c r="G255" s="19">
        <v>436624</v>
      </c>
      <c r="H255" s="19">
        <v>5894420</v>
      </c>
      <c r="I255" s="18" t="s">
        <v>1323</v>
      </c>
      <c r="J255" s="18" t="s">
        <v>1324</v>
      </c>
      <c r="K255" s="17">
        <v>46047</v>
      </c>
      <c r="L255" s="22">
        <f>+VLOOKUP(B255,'EBS phản hồi'!I:O,7,0)</f>
        <v>-5894420</v>
      </c>
      <c r="M255" s="22">
        <f t="shared" si="3"/>
        <v>0</v>
      </c>
    </row>
    <row r="256" spans="1:13" hidden="1" x14ac:dyDescent="0.2">
      <c r="A256" s="17">
        <v>45999</v>
      </c>
      <c r="B256" s="18">
        <v>82236</v>
      </c>
      <c r="C256" s="18" t="s">
        <v>1320</v>
      </c>
      <c r="D256" s="18" t="s">
        <v>1577</v>
      </c>
      <c r="E256" s="19">
        <v>1003660</v>
      </c>
      <c r="F256" s="20" t="s">
        <v>1322</v>
      </c>
      <c r="G256" s="19">
        <v>80293</v>
      </c>
      <c r="H256" s="19">
        <v>1083953</v>
      </c>
      <c r="I256" s="18" t="s">
        <v>1323</v>
      </c>
      <c r="J256" s="18" t="s">
        <v>1324</v>
      </c>
      <c r="K256" s="17">
        <v>46047</v>
      </c>
      <c r="L256" s="22">
        <f>+VLOOKUP(B256,'EBS phản hồi'!I:O,7,0)</f>
        <v>-1083953</v>
      </c>
      <c r="M256" s="22">
        <f t="shared" ref="M256:M318" si="4">+L256+H256</f>
        <v>0</v>
      </c>
    </row>
    <row r="257" spans="1:13" hidden="1" x14ac:dyDescent="0.2">
      <c r="A257" s="17">
        <v>45999</v>
      </c>
      <c r="B257" s="18">
        <v>82237</v>
      </c>
      <c r="C257" s="18" t="s">
        <v>1320</v>
      </c>
      <c r="D257" s="18" t="s">
        <v>1578</v>
      </c>
      <c r="E257" s="19">
        <v>1311312</v>
      </c>
      <c r="F257" s="20" t="s">
        <v>1322</v>
      </c>
      <c r="G257" s="19">
        <v>104905</v>
      </c>
      <c r="H257" s="19">
        <v>1416217</v>
      </c>
      <c r="I257" s="18" t="s">
        <v>1323</v>
      </c>
      <c r="J257" s="18" t="s">
        <v>1324</v>
      </c>
      <c r="K257" s="17">
        <v>46047</v>
      </c>
      <c r="L257" s="22">
        <f>+VLOOKUP(B257,'EBS phản hồi'!I:O,7,0)</f>
        <v>-1416217</v>
      </c>
      <c r="M257" s="22">
        <f t="shared" si="4"/>
        <v>0</v>
      </c>
    </row>
    <row r="258" spans="1:13" hidden="1" x14ac:dyDescent="0.2">
      <c r="A258" s="17">
        <v>45999</v>
      </c>
      <c r="B258" s="18">
        <v>82238</v>
      </c>
      <c r="C258" s="18" t="s">
        <v>1320</v>
      </c>
      <c r="D258" s="18" t="s">
        <v>1579</v>
      </c>
      <c r="E258" s="19">
        <v>1311312</v>
      </c>
      <c r="F258" s="20" t="s">
        <v>1322</v>
      </c>
      <c r="G258" s="19">
        <v>104905</v>
      </c>
      <c r="H258" s="19">
        <v>1416217</v>
      </c>
      <c r="I258" s="18" t="s">
        <v>1323</v>
      </c>
      <c r="J258" s="18" t="s">
        <v>1324</v>
      </c>
      <c r="K258" s="17">
        <v>46047</v>
      </c>
      <c r="L258" s="22">
        <f>+VLOOKUP(B258,'EBS phản hồi'!I:O,7,0)</f>
        <v>-1416217</v>
      </c>
      <c r="M258" s="22">
        <f t="shared" si="4"/>
        <v>0</v>
      </c>
    </row>
    <row r="259" spans="1:13" hidden="1" x14ac:dyDescent="0.2">
      <c r="A259" s="17">
        <v>45999</v>
      </c>
      <c r="B259" s="18">
        <v>82239</v>
      </c>
      <c r="C259" s="18" t="s">
        <v>1320</v>
      </c>
      <c r="D259" s="18" t="s">
        <v>1580</v>
      </c>
      <c r="E259" s="19">
        <v>2114240</v>
      </c>
      <c r="F259" s="20" t="s">
        <v>1322</v>
      </c>
      <c r="G259" s="19">
        <v>169139</v>
      </c>
      <c r="H259" s="19">
        <v>2283379</v>
      </c>
      <c r="I259" s="18" t="s">
        <v>1323</v>
      </c>
      <c r="J259" s="18" t="s">
        <v>1324</v>
      </c>
      <c r="K259" s="17">
        <v>46047</v>
      </c>
      <c r="L259" s="22">
        <f>+VLOOKUP(B259,'EBS phản hồi'!I:O,7,0)</f>
        <v>-2283379</v>
      </c>
      <c r="M259" s="22">
        <f t="shared" si="4"/>
        <v>0</v>
      </c>
    </row>
    <row r="260" spans="1:13" hidden="1" x14ac:dyDescent="0.2">
      <c r="A260" s="17">
        <v>45999</v>
      </c>
      <c r="B260" s="18">
        <v>82240</v>
      </c>
      <c r="C260" s="18" t="s">
        <v>1320</v>
      </c>
      <c r="D260" s="18" t="s">
        <v>1581</v>
      </c>
      <c r="E260" s="19">
        <v>1110580</v>
      </c>
      <c r="F260" s="20" t="s">
        <v>1322</v>
      </c>
      <c r="G260" s="19">
        <v>88846</v>
      </c>
      <c r="H260" s="19">
        <v>1199426</v>
      </c>
      <c r="I260" s="18" t="s">
        <v>1323</v>
      </c>
      <c r="J260" s="18" t="s">
        <v>1324</v>
      </c>
      <c r="K260" s="17">
        <v>46047</v>
      </c>
      <c r="L260" s="22">
        <f>+VLOOKUP(B260,'EBS phản hồi'!I:O,7,0)</f>
        <v>-1199426</v>
      </c>
      <c r="M260" s="22">
        <f t="shared" si="4"/>
        <v>0</v>
      </c>
    </row>
    <row r="261" spans="1:13" hidden="1" x14ac:dyDescent="0.2">
      <c r="A261" s="17">
        <v>45999</v>
      </c>
      <c r="B261" s="18">
        <v>82241</v>
      </c>
      <c r="C261" s="18" t="s">
        <v>1320</v>
      </c>
      <c r="D261" s="18" t="s">
        <v>1582</v>
      </c>
      <c r="E261" s="19">
        <v>802928</v>
      </c>
      <c r="F261" s="20" t="s">
        <v>1322</v>
      </c>
      <c r="G261" s="19">
        <v>64234</v>
      </c>
      <c r="H261" s="19">
        <v>867162</v>
      </c>
      <c r="I261" s="18" t="s">
        <v>1323</v>
      </c>
      <c r="J261" s="18" t="s">
        <v>1324</v>
      </c>
      <c r="K261" s="17">
        <v>46047</v>
      </c>
      <c r="L261" s="22">
        <f>+VLOOKUP(B261,'EBS phản hồi'!I:O,7,0)</f>
        <v>-867162</v>
      </c>
      <c r="M261" s="22">
        <f t="shared" si="4"/>
        <v>0</v>
      </c>
    </row>
    <row r="262" spans="1:13" hidden="1" x14ac:dyDescent="0.2">
      <c r="A262" s="17">
        <v>45999</v>
      </c>
      <c r="B262" s="18">
        <v>82242</v>
      </c>
      <c r="C262" s="18" t="s">
        <v>1320</v>
      </c>
      <c r="D262" s="18" t="s">
        <v>1583</v>
      </c>
      <c r="E262" s="19">
        <v>1712776</v>
      </c>
      <c r="F262" s="20" t="s">
        <v>1322</v>
      </c>
      <c r="G262" s="19">
        <v>137022</v>
      </c>
      <c r="H262" s="19">
        <v>1849798</v>
      </c>
      <c r="I262" s="18" t="s">
        <v>1323</v>
      </c>
      <c r="J262" s="18" t="s">
        <v>1324</v>
      </c>
      <c r="K262" s="17">
        <v>46047</v>
      </c>
      <c r="L262" s="22">
        <f>+VLOOKUP(B262,'EBS phản hồi'!I:O,7,0)</f>
        <v>-1849798</v>
      </c>
      <c r="M262" s="22">
        <f t="shared" si="4"/>
        <v>0</v>
      </c>
    </row>
    <row r="263" spans="1:13" hidden="1" x14ac:dyDescent="0.2">
      <c r="A263" s="17">
        <v>45999</v>
      </c>
      <c r="B263" s="18">
        <v>82243</v>
      </c>
      <c r="C263" s="18" t="s">
        <v>1320</v>
      </c>
      <c r="D263" s="18" t="s">
        <v>1584</v>
      </c>
      <c r="E263" s="19">
        <v>1311312</v>
      </c>
      <c r="F263" s="20" t="s">
        <v>1322</v>
      </c>
      <c r="G263" s="19">
        <v>104905</v>
      </c>
      <c r="H263" s="19">
        <v>1416217</v>
      </c>
      <c r="I263" s="18" t="s">
        <v>1323</v>
      </c>
      <c r="J263" s="18" t="s">
        <v>1324</v>
      </c>
      <c r="K263" s="17">
        <v>46047</v>
      </c>
      <c r="L263" s="22">
        <f>+VLOOKUP(B263,'EBS phản hồi'!I:O,7,0)</f>
        <v>-1416217</v>
      </c>
      <c r="M263" s="22">
        <f t="shared" si="4"/>
        <v>0</v>
      </c>
    </row>
    <row r="264" spans="1:13" hidden="1" x14ac:dyDescent="0.2">
      <c r="A264" s="17">
        <v>45999</v>
      </c>
      <c r="B264" s="18">
        <v>82244</v>
      </c>
      <c r="C264" s="18" t="s">
        <v>1320</v>
      </c>
      <c r="D264" s="18" t="s">
        <v>1585</v>
      </c>
      <c r="E264" s="19">
        <v>1110580</v>
      </c>
      <c r="F264" s="20" t="s">
        <v>1322</v>
      </c>
      <c r="G264" s="19">
        <v>88846</v>
      </c>
      <c r="H264" s="19">
        <v>1199426</v>
      </c>
      <c r="I264" s="18" t="s">
        <v>1323</v>
      </c>
      <c r="J264" s="18" t="s">
        <v>1324</v>
      </c>
      <c r="K264" s="17">
        <v>46047</v>
      </c>
      <c r="L264" s="22">
        <f>+VLOOKUP(B264,'EBS phản hồi'!I:O,7,0)</f>
        <v>-1199426</v>
      </c>
      <c r="M264" s="22">
        <f t="shared" si="4"/>
        <v>0</v>
      </c>
    </row>
    <row r="265" spans="1:13" hidden="1" x14ac:dyDescent="0.2">
      <c r="A265" s="17">
        <v>45999</v>
      </c>
      <c r="B265" s="18">
        <v>82245</v>
      </c>
      <c r="C265" s="18" t="s">
        <v>1320</v>
      </c>
      <c r="D265" s="18" t="s">
        <v>1586</v>
      </c>
      <c r="E265" s="19">
        <v>1311312</v>
      </c>
      <c r="F265" s="20" t="s">
        <v>1322</v>
      </c>
      <c r="G265" s="19">
        <v>104905</v>
      </c>
      <c r="H265" s="19">
        <v>1416217</v>
      </c>
      <c r="I265" s="18" t="s">
        <v>1323</v>
      </c>
      <c r="J265" s="18" t="s">
        <v>1324</v>
      </c>
      <c r="K265" s="17">
        <v>46047</v>
      </c>
      <c r="L265" s="22">
        <f>+VLOOKUP(B265,'EBS phản hồi'!I:O,7,0)</f>
        <v>-1416217</v>
      </c>
      <c r="M265" s="22">
        <f t="shared" si="4"/>
        <v>0</v>
      </c>
    </row>
    <row r="266" spans="1:13" hidden="1" x14ac:dyDescent="0.2">
      <c r="A266" s="17">
        <v>45999</v>
      </c>
      <c r="B266" s="18">
        <v>82246</v>
      </c>
      <c r="C266" s="18" t="s">
        <v>1320</v>
      </c>
      <c r="D266" s="18" t="s">
        <v>1587</v>
      </c>
      <c r="E266" s="19">
        <v>1003660</v>
      </c>
      <c r="F266" s="20" t="s">
        <v>1322</v>
      </c>
      <c r="G266" s="19">
        <v>80293</v>
      </c>
      <c r="H266" s="19">
        <v>1083953</v>
      </c>
      <c r="I266" s="18" t="s">
        <v>1323</v>
      </c>
      <c r="J266" s="18" t="s">
        <v>1324</v>
      </c>
      <c r="K266" s="17">
        <v>46047</v>
      </c>
      <c r="L266" s="22">
        <f>+VLOOKUP(B266,'EBS phản hồi'!I:O,7,0)</f>
        <v>-1083953</v>
      </c>
      <c r="M266" s="22">
        <f t="shared" si="4"/>
        <v>0</v>
      </c>
    </row>
    <row r="267" spans="1:13" hidden="1" x14ac:dyDescent="0.2">
      <c r="A267" s="17">
        <v>45999</v>
      </c>
      <c r="B267" s="18">
        <v>82247</v>
      </c>
      <c r="C267" s="18" t="s">
        <v>1320</v>
      </c>
      <c r="D267" s="18" t="s">
        <v>1588</v>
      </c>
      <c r="E267" s="19">
        <v>1110580</v>
      </c>
      <c r="F267" s="20" t="s">
        <v>1322</v>
      </c>
      <c r="G267" s="19">
        <v>88846</v>
      </c>
      <c r="H267" s="19">
        <v>1199426</v>
      </c>
      <c r="I267" s="18" t="s">
        <v>1323</v>
      </c>
      <c r="J267" s="18" t="s">
        <v>1324</v>
      </c>
      <c r="K267" s="17">
        <v>46047</v>
      </c>
      <c r="L267" s="22">
        <f>+VLOOKUP(B267,'EBS phản hồi'!I:O,7,0)</f>
        <v>-1199426</v>
      </c>
      <c r="M267" s="22">
        <f t="shared" si="4"/>
        <v>0</v>
      </c>
    </row>
    <row r="268" spans="1:13" hidden="1" x14ac:dyDescent="0.2">
      <c r="A268" s="17">
        <v>45999</v>
      </c>
      <c r="B268" s="18">
        <v>82248</v>
      </c>
      <c r="C268" s="18" t="s">
        <v>1320</v>
      </c>
      <c r="D268" s="18" t="s">
        <v>1589</v>
      </c>
      <c r="E268" s="19">
        <v>1311312</v>
      </c>
      <c r="F268" s="20" t="s">
        <v>1322</v>
      </c>
      <c r="G268" s="19">
        <v>104905</v>
      </c>
      <c r="H268" s="19">
        <v>1416217</v>
      </c>
      <c r="I268" s="18" t="s">
        <v>1323</v>
      </c>
      <c r="J268" s="18" t="s">
        <v>1324</v>
      </c>
      <c r="K268" s="17">
        <v>46047</v>
      </c>
      <c r="L268" s="22">
        <f>+VLOOKUP(B268,'EBS phản hồi'!I:O,7,0)</f>
        <v>-1416217</v>
      </c>
      <c r="M268" s="22">
        <f t="shared" si="4"/>
        <v>0</v>
      </c>
    </row>
    <row r="269" spans="1:13" hidden="1" x14ac:dyDescent="0.2">
      <c r="A269" s="17">
        <v>45999</v>
      </c>
      <c r="B269" s="18">
        <v>82249</v>
      </c>
      <c r="C269" s="18" t="s">
        <v>1320</v>
      </c>
      <c r="D269" s="18" t="s">
        <v>1590</v>
      </c>
      <c r="E269" s="19">
        <v>1649804</v>
      </c>
      <c r="F269" s="20" t="s">
        <v>1322</v>
      </c>
      <c r="G269" s="19">
        <v>131984</v>
      </c>
      <c r="H269" s="19">
        <v>1781788</v>
      </c>
      <c r="I269" s="18" t="s">
        <v>1323</v>
      </c>
      <c r="J269" s="18" t="s">
        <v>1324</v>
      </c>
      <c r="K269" s="17">
        <v>46047</v>
      </c>
      <c r="L269" s="22">
        <f>+VLOOKUP(B269,'EBS phản hồi'!I:O,7,0)</f>
        <v>-1781788</v>
      </c>
      <c r="M269" s="22">
        <f t="shared" si="4"/>
        <v>0</v>
      </c>
    </row>
    <row r="270" spans="1:13" hidden="1" x14ac:dyDescent="0.2">
      <c r="A270" s="17">
        <v>45999</v>
      </c>
      <c r="B270" s="18">
        <v>82250</v>
      </c>
      <c r="C270" s="18" t="s">
        <v>1320</v>
      </c>
      <c r="D270" s="18" t="s">
        <v>1591</v>
      </c>
      <c r="E270" s="19">
        <v>1311312</v>
      </c>
      <c r="F270" s="20" t="s">
        <v>1322</v>
      </c>
      <c r="G270" s="19">
        <v>104905</v>
      </c>
      <c r="H270" s="19">
        <v>1416217</v>
      </c>
      <c r="I270" s="18" t="s">
        <v>1323</v>
      </c>
      <c r="J270" s="18" t="s">
        <v>1324</v>
      </c>
      <c r="K270" s="17">
        <v>46047</v>
      </c>
      <c r="L270" s="22">
        <f>+VLOOKUP(B270,'EBS phản hồi'!I:O,7,0)</f>
        <v>-1416217</v>
      </c>
      <c r="M270" s="22">
        <f t="shared" si="4"/>
        <v>0</v>
      </c>
    </row>
    <row r="271" spans="1:13" hidden="1" x14ac:dyDescent="0.2">
      <c r="A271" s="17">
        <v>46000</v>
      </c>
      <c r="B271" s="18">
        <v>82280</v>
      </c>
      <c r="C271" s="18" t="s">
        <v>1320</v>
      </c>
      <c r="D271" s="18" t="s">
        <v>1592</v>
      </c>
      <c r="E271" s="19">
        <v>3745020</v>
      </c>
      <c r="F271" s="20" t="s">
        <v>1322</v>
      </c>
      <c r="G271" s="19">
        <v>299602</v>
      </c>
      <c r="H271" s="19">
        <v>4044622</v>
      </c>
      <c r="I271" s="18" t="s">
        <v>1323</v>
      </c>
      <c r="J271" s="18" t="s">
        <v>1324</v>
      </c>
      <c r="K271" s="17">
        <v>46048</v>
      </c>
      <c r="L271" s="22">
        <f>+VLOOKUP(B271,'EBS phản hồi'!I:O,7,0)</f>
        <v>-4044622</v>
      </c>
      <c r="M271" s="22">
        <f t="shared" si="4"/>
        <v>0</v>
      </c>
    </row>
    <row r="272" spans="1:13" hidden="1" x14ac:dyDescent="0.2">
      <c r="A272" s="17">
        <v>46000</v>
      </c>
      <c r="B272" s="18">
        <v>82348</v>
      </c>
      <c r="C272" s="18" t="s">
        <v>1320</v>
      </c>
      <c r="D272" s="18" t="s">
        <v>1593</v>
      </c>
      <c r="E272" s="19">
        <v>2358920</v>
      </c>
      <c r="F272" s="20" t="s">
        <v>1322</v>
      </c>
      <c r="G272" s="19">
        <v>188714</v>
      </c>
      <c r="H272" s="19">
        <v>2547634</v>
      </c>
      <c r="I272" s="18" t="s">
        <v>1323</v>
      </c>
      <c r="J272" s="18" t="s">
        <v>1324</v>
      </c>
      <c r="K272" s="17">
        <v>46048</v>
      </c>
      <c r="L272" s="22">
        <f>+VLOOKUP(B272,'EBS phản hồi'!I:O,7,0)</f>
        <v>-2547634</v>
      </c>
      <c r="M272" s="22">
        <f t="shared" si="4"/>
        <v>0</v>
      </c>
    </row>
    <row r="273" spans="1:13" hidden="1" x14ac:dyDescent="0.2">
      <c r="A273" s="17">
        <v>46000</v>
      </c>
      <c r="B273" s="18">
        <v>82349</v>
      </c>
      <c r="C273" s="18" t="s">
        <v>1320</v>
      </c>
      <c r="D273" s="18" t="s">
        <v>1594</v>
      </c>
      <c r="E273" s="19">
        <v>2496680</v>
      </c>
      <c r="F273" s="20" t="s">
        <v>1322</v>
      </c>
      <c r="G273" s="19">
        <v>199734</v>
      </c>
      <c r="H273" s="19">
        <v>2696414</v>
      </c>
      <c r="I273" s="18" t="s">
        <v>1323</v>
      </c>
      <c r="J273" s="18" t="s">
        <v>1324</v>
      </c>
      <c r="K273" s="17">
        <v>46048</v>
      </c>
      <c r="L273" s="22">
        <f>+VLOOKUP(B273,'EBS phản hồi'!I:O,7,0)</f>
        <v>-2696414</v>
      </c>
      <c r="M273" s="22">
        <f t="shared" si="4"/>
        <v>0</v>
      </c>
    </row>
    <row r="274" spans="1:13" hidden="1" x14ac:dyDescent="0.2">
      <c r="A274" s="17">
        <v>46000</v>
      </c>
      <c r="B274" s="18">
        <v>82350</v>
      </c>
      <c r="C274" s="18" t="s">
        <v>1320</v>
      </c>
      <c r="D274" s="18" t="s">
        <v>1595</v>
      </c>
      <c r="E274" s="19">
        <v>2496680</v>
      </c>
      <c r="F274" s="20" t="s">
        <v>1322</v>
      </c>
      <c r="G274" s="19">
        <v>199734</v>
      </c>
      <c r="H274" s="19">
        <v>2696414</v>
      </c>
      <c r="I274" s="18" t="s">
        <v>1323</v>
      </c>
      <c r="J274" s="18" t="s">
        <v>1324</v>
      </c>
      <c r="K274" s="17">
        <v>46048</v>
      </c>
      <c r="L274" s="22">
        <f>+VLOOKUP(B274,'EBS phản hồi'!I:O,7,0)</f>
        <v>-2696414</v>
      </c>
      <c r="M274" s="22">
        <f t="shared" si="4"/>
        <v>0</v>
      </c>
    </row>
    <row r="275" spans="1:13" hidden="1" x14ac:dyDescent="0.2">
      <c r="A275" s="17">
        <v>46000</v>
      </c>
      <c r="B275" s="18">
        <v>82351</v>
      </c>
      <c r="C275" s="18" t="s">
        <v>1320</v>
      </c>
      <c r="D275" s="18" t="s">
        <v>1596</v>
      </c>
      <c r="E275" s="19">
        <v>3607260</v>
      </c>
      <c r="F275" s="20" t="s">
        <v>1322</v>
      </c>
      <c r="G275" s="19">
        <v>288581</v>
      </c>
      <c r="H275" s="19">
        <v>3895841</v>
      </c>
      <c r="I275" s="18" t="s">
        <v>1323</v>
      </c>
      <c r="J275" s="18" t="s">
        <v>1324</v>
      </c>
      <c r="K275" s="17">
        <v>46048</v>
      </c>
      <c r="L275" s="22">
        <f>+VLOOKUP(B275,'EBS phản hồi'!I:O,7,0)</f>
        <v>-3895841</v>
      </c>
      <c r="M275" s="22">
        <f t="shared" si="4"/>
        <v>0</v>
      </c>
    </row>
    <row r="276" spans="1:13" hidden="1" x14ac:dyDescent="0.2">
      <c r="A276" s="17">
        <v>46000</v>
      </c>
      <c r="B276" s="18">
        <v>82352</v>
      </c>
      <c r="C276" s="18" t="s">
        <v>1320</v>
      </c>
      <c r="D276" s="18" t="s">
        <v>1597</v>
      </c>
      <c r="E276" s="19">
        <v>3220384</v>
      </c>
      <c r="F276" s="20" t="s">
        <v>1322</v>
      </c>
      <c r="G276" s="19">
        <v>257631</v>
      </c>
      <c r="H276" s="19">
        <v>3478015</v>
      </c>
      <c r="I276" s="18" t="s">
        <v>1323</v>
      </c>
      <c r="J276" s="18" t="s">
        <v>1324</v>
      </c>
      <c r="K276" s="17">
        <v>46048</v>
      </c>
      <c r="L276" s="22">
        <f>+VLOOKUP(B276,'EBS phản hồi'!I:O,7,0)</f>
        <v>-3478015</v>
      </c>
      <c r="M276" s="22">
        <f t="shared" si="4"/>
        <v>0</v>
      </c>
    </row>
    <row r="277" spans="1:13" hidden="1" x14ac:dyDescent="0.2">
      <c r="A277" s="17">
        <v>46001</v>
      </c>
      <c r="B277" s="18">
        <v>82405</v>
      </c>
      <c r="C277" s="18" t="s">
        <v>1320</v>
      </c>
      <c r="D277" s="18" t="s">
        <v>1598</v>
      </c>
      <c r="E277" s="19">
        <v>1248340</v>
      </c>
      <c r="F277" s="20" t="s">
        <v>1322</v>
      </c>
      <c r="G277" s="19">
        <v>99867</v>
      </c>
      <c r="H277" s="19">
        <v>1348207</v>
      </c>
      <c r="I277" s="18" t="s">
        <v>1323</v>
      </c>
      <c r="J277" s="18" t="s">
        <v>1324</v>
      </c>
      <c r="K277" s="17">
        <v>46049</v>
      </c>
      <c r="L277" s="22">
        <f>+VLOOKUP(B277,'EBS phản hồi'!I:O,7,0)</f>
        <v>-1348207</v>
      </c>
      <c r="M277" s="22">
        <f t="shared" si="4"/>
        <v>0</v>
      </c>
    </row>
    <row r="278" spans="1:13" hidden="1" x14ac:dyDescent="0.2">
      <c r="A278" s="17">
        <v>46001</v>
      </c>
      <c r="B278" s="18">
        <v>82406</v>
      </c>
      <c r="C278" s="18" t="s">
        <v>1320</v>
      </c>
      <c r="D278" s="18" t="s">
        <v>1599</v>
      </c>
      <c r="E278" s="19">
        <v>1248340</v>
      </c>
      <c r="F278" s="20" t="s">
        <v>1322</v>
      </c>
      <c r="G278" s="19">
        <v>99867</v>
      </c>
      <c r="H278" s="19">
        <v>1348207</v>
      </c>
      <c r="I278" s="18" t="s">
        <v>1323</v>
      </c>
      <c r="J278" s="18" t="s">
        <v>1324</v>
      </c>
      <c r="K278" s="17">
        <v>46049</v>
      </c>
      <c r="L278" s="22">
        <f>+VLOOKUP(B278,'EBS phản hồi'!I:O,7,0)</f>
        <v>-1348207</v>
      </c>
      <c r="M278" s="22">
        <f t="shared" si="4"/>
        <v>0</v>
      </c>
    </row>
    <row r="279" spans="1:13" hidden="1" x14ac:dyDescent="0.2">
      <c r="A279" s="17">
        <v>46001</v>
      </c>
      <c r="B279" s="18">
        <v>82407</v>
      </c>
      <c r="C279" s="18" t="s">
        <v>1320</v>
      </c>
      <c r="D279" s="18" t="s">
        <v>1600</v>
      </c>
      <c r="E279" s="19">
        <v>2858628</v>
      </c>
      <c r="F279" s="20" t="s">
        <v>1322</v>
      </c>
      <c r="G279" s="19">
        <v>228690</v>
      </c>
      <c r="H279" s="19">
        <v>3087318</v>
      </c>
      <c r="I279" s="18" t="s">
        <v>1323</v>
      </c>
      <c r="J279" s="18" t="s">
        <v>1324</v>
      </c>
      <c r="K279" s="17">
        <v>46049</v>
      </c>
      <c r="L279" s="22">
        <f>+VLOOKUP(B279,'EBS phản hồi'!I:O,7,0)</f>
        <v>-3087318</v>
      </c>
      <c r="M279" s="22">
        <f t="shared" si="4"/>
        <v>0</v>
      </c>
    </row>
    <row r="280" spans="1:13" hidden="1" x14ac:dyDescent="0.2">
      <c r="A280" s="17">
        <v>46002</v>
      </c>
      <c r="B280" s="18">
        <v>82498</v>
      </c>
      <c r="C280" s="18" t="s">
        <v>1320</v>
      </c>
      <c r="D280" s="18" t="s">
        <v>1601</v>
      </c>
      <c r="E280" s="19">
        <v>200732</v>
      </c>
      <c r="F280" s="20" t="s">
        <v>1322</v>
      </c>
      <c r="G280" s="19">
        <v>16059</v>
      </c>
      <c r="H280" s="19">
        <v>216791</v>
      </c>
      <c r="I280" s="18" t="s">
        <v>1323</v>
      </c>
      <c r="J280" s="18" t="s">
        <v>1324</v>
      </c>
      <c r="K280" s="17">
        <v>46050</v>
      </c>
      <c r="L280" s="22">
        <f>+VLOOKUP(B280,'EBS phản hồi'!I:O,7,0)</f>
        <v>-216791</v>
      </c>
      <c r="M280" s="22">
        <f t="shared" si="4"/>
        <v>0</v>
      </c>
    </row>
    <row r="281" spans="1:13" hidden="1" x14ac:dyDescent="0.2">
      <c r="A281" s="17">
        <v>46002</v>
      </c>
      <c r="B281" s="18">
        <v>83379</v>
      </c>
      <c r="C281" s="18" t="s">
        <v>1320</v>
      </c>
      <c r="D281" s="18" t="s">
        <v>1602</v>
      </c>
      <c r="E281" s="19">
        <v>4993360</v>
      </c>
      <c r="F281" s="20" t="s">
        <v>1322</v>
      </c>
      <c r="G281" s="19">
        <v>399469</v>
      </c>
      <c r="H281" s="19">
        <v>5392829</v>
      </c>
      <c r="I281" s="18" t="s">
        <v>1323</v>
      </c>
      <c r="J281" s="18" t="s">
        <v>1324</v>
      </c>
      <c r="K281" s="17">
        <v>46050</v>
      </c>
      <c r="L281" s="22">
        <f>+VLOOKUP(B281,'EBS phản hồi'!I:O,7,0)</f>
        <v>-5392829</v>
      </c>
      <c r="M281" s="22">
        <f t="shared" si="4"/>
        <v>0</v>
      </c>
    </row>
    <row r="282" spans="1:13" hidden="1" x14ac:dyDescent="0.2">
      <c r="A282" s="17">
        <v>46002</v>
      </c>
      <c r="B282" s="18">
        <v>83380</v>
      </c>
      <c r="C282" s="18" t="s">
        <v>1320</v>
      </c>
      <c r="D282" s="18" t="s">
        <v>1603</v>
      </c>
      <c r="E282" s="19">
        <v>1712776</v>
      </c>
      <c r="F282" s="20" t="s">
        <v>1322</v>
      </c>
      <c r="G282" s="19">
        <v>137022</v>
      </c>
      <c r="H282" s="19">
        <v>1849798</v>
      </c>
      <c r="I282" s="18" t="s">
        <v>1323</v>
      </c>
      <c r="J282" s="18" t="s">
        <v>1324</v>
      </c>
      <c r="K282" s="17">
        <v>46050</v>
      </c>
      <c r="L282" s="22">
        <f>+VLOOKUP(B282,'EBS phản hồi'!I:O,7,0)</f>
        <v>-1849798</v>
      </c>
      <c r="M282" s="22">
        <f t="shared" si="4"/>
        <v>0</v>
      </c>
    </row>
    <row r="283" spans="1:13" hidden="1" x14ac:dyDescent="0.2">
      <c r="A283" s="17">
        <v>46002</v>
      </c>
      <c r="B283" s="18">
        <v>83381</v>
      </c>
      <c r="C283" s="18" t="s">
        <v>1320</v>
      </c>
      <c r="D283" s="18" t="s">
        <v>1604</v>
      </c>
      <c r="E283" s="19">
        <v>3563312</v>
      </c>
      <c r="F283" s="20" t="s">
        <v>1322</v>
      </c>
      <c r="G283" s="19">
        <v>285065</v>
      </c>
      <c r="H283" s="19">
        <v>3848377</v>
      </c>
      <c r="I283" s="18" t="s">
        <v>1323</v>
      </c>
      <c r="J283" s="18" t="s">
        <v>1324</v>
      </c>
      <c r="K283" s="17">
        <v>46050</v>
      </c>
      <c r="L283" s="22">
        <f>+VLOOKUP(B283,'EBS phản hồi'!I:O,7,0)</f>
        <v>-3848377</v>
      </c>
      <c r="M283" s="22">
        <f t="shared" si="4"/>
        <v>0</v>
      </c>
    </row>
    <row r="284" spans="1:13" hidden="1" x14ac:dyDescent="0.2">
      <c r="A284" s="17">
        <v>46003</v>
      </c>
      <c r="B284" s="18">
        <v>83401</v>
      </c>
      <c r="C284" s="18" t="s">
        <v>1320</v>
      </c>
      <c r="D284" s="18" t="s">
        <v>1605</v>
      </c>
      <c r="E284" s="19">
        <v>2358920</v>
      </c>
      <c r="F284" s="20" t="s">
        <v>1322</v>
      </c>
      <c r="G284" s="19">
        <v>188714</v>
      </c>
      <c r="H284" s="19">
        <v>2547634</v>
      </c>
      <c r="I284" s="18" t="s">
        <v>1323</v>
      </c>
      <c r="J284" s="18" t="s">
        <v>1324</v>
      </c>
      <c r="K284" s="17">
        <v>46051</v>
      </c>
      <c r="L284" s="22">
        <f>+VLOOKUP(B284,'EBS phản hồi'!I:O,7,0)</f>
        <v>-2547634</v>
      </c>
      <c r="M284" s="22">
        <f t="shared" si="4"/>
        <v>0</v>
      </c>
    </row>
    <row r="285" spans="1:13" hidden="1" x14ac:dyDescent="0.2">
      <c r="A285" s="17">
        <v>46004</v>
      </c>
      <c r="B285" s="18">
        <v>83920</v>
      </c>
      <c r="C285" s="18" t="s">
        <v>1320</v>
      </c>
      <c r="D285" s="18" t="s">
        <v>1606</v>
      </c>
      <c r="E285" s="19">
        <v>2795656</v>
      </c>
      <c r="F285" s="20" t="s">
        <v>1322</v>
      </c>
      <c r="G285" s="19">
        <v>223652</v>
      </c>
      <c r="H285" s="19">
        <v>3019308</v>
      </c>
      <c r="I285" s="18" t="s">
        <v>1323</v>
      </c>
      <c r="J285" s="18" t="s">
        <v>1324</v>
      </c>
      <c r="K285" s="17">
        <v>46052</v>
      </c>
      <c r="L285" s="22">
        <f>+VLOOKUP(B285,'EBS phản hồi'!I:O,7,0)</f>
        <v>-3019308</v>
      </c>
      <c r="M285" s="22">
        <f t="shared" si="4"/>
        <v>0</v>
      </c>
    </row>
    <row r="286" spans="1:13" hidden="1" x14ac:dyDescent="0.2">
      <c r="A286" s="17">
        <v>46004</v>
      </c>
      <c r="B286" s="18">
        <v>83921</v>
      </c>
      <c r="C286" s="18" t="s">
        <v>1320</v>
      </c>
      <c r="D286" s="18" t="s">
        <v>1607</v>
      </c>
      <c r="E286" s="19">
        <v>3362580</v>
      </c>
      <c r="F286" s="20" t="s">
        <v>1322</v>
      </c>
      <c r="G286" s="19">
        <v>269006</v>
      </c>
      <c r="H286" s="19">
        <v>3631586</v>
      </c>
      <c r="I286" s="18" t="s">
        <v>1323</v>
      </c>
      <c r="J286" s="18" t="s">
        <v>1324</v>
      </c>
      <c r="K286" s="17">
        <v>46052</v>
      </c>
      <c r="L286" s="22">
        <f>+VLOOKUP(B286,'EBS phản hồi'!I:O,7,0)</f>
        <v>-3631586</v>
      </c>
      <c r="M286" s="22">
        <f t="shared" si="4"/>
        <v>0</v>
      </c>
    </row>
    <row r="287" spans="1:13" hidden="1" x14ac:dyDescent="0.2">
      <c r="A287" s="17">
        <v>46004</v>
      </c>
      <c r="B287" s="18">
        <v>83943</v>
      </c>
      <c r="C287" s="18" t="s">
        <v>1320</v>
      </c>
      <c r="D287" s="18" t="s">
        <v>1608</v>
      </c>
      <c r="E287" s="19">
        <v>2323336</v>
      </c>
      <c r="F287" s="20" t="s">
        <v>1322</v>
      </c>
      <c r="G287" s="19">
        <v>185867</v>
      </c>
      <c r="H287" s="19">
        <v>2509203</v>
      </c>
      <c r="I287" s="18" t="s">
        <v>1323</v>
      </c>
      <c r="J287" s="18" t="s">
        <v>1324</v>
      </c>
      <c r="K287" s="17">
        <v>46052</v>
      </c>
      <c r="L287" s="22">
        <f>+VLOOKUP(B287,'EBS phản hồi'!I:O,7,0)</f>
        <v>-2509203</v>
      </c>
      <c r="M287" s="22">
        <f t="shared" si="4"/>
        <v>0</v>
      </c>
    </row>
    <row r="288" spans="1:13" hidden="1" x14ac:dyDescent="0.2">
      <c r="A288" s="17">
        <v>46004</v>
      </c>
      <c r="B288" s="18">
        <v>83944</v>
      </c>
      <c r="C288" s="18" t="s">
        <v>1320</v>
      </c>
      <c r="D288" s="18" t="s">
        <v>1609</v>
      </c>
      <c r="E288" s="19">
        <v>1766900</v>
      </c>
      <c r="F288" s="20" t="s">
        <v>1322</v>
      </c>
      <c r="G288" s="19">
        <v>141352</v>
      </c>
      <c r="H288" s="19">
        <v>1908252</v>
      </c>
      <c r="I288" s="18" t="s">
        <v>1323</v>
      </c>
      <c r="J288" s="18" t="s">
        <v>1324</v>
      </c>
      <c r="K288" s="17">
        <v>46052</v>
      </c>
      <c r="L288" s="22">
        <f>+VLOOKUP(B288,'EBS phản hồi'!I:O,7,0)</f>
        <v>-1908252</v>
      </c>
      <c r="M288" s="22">
        <f t="shared" si="4"/>
        <v>0</v>
      </c>
    </row>
    <row r="289" spans="1:13" hidden="1" x14ac:dyDescent="0.2">
      <c r="A289" s="17">
        <v>46004</v>
      </c>
      <c r="B289" s="18">
        <v>83945</v>
      </c>
      <c r="C289" s="18" t="s">
        <v>1320</v>
      </c>
      <c r="D289" s="18" t="s">
        <v>1610</v>
      </c>
      <c r="E289" s="19">
        <v>2496680</v>
      </c>
      <c r="F289" s="20" t="s">
        <v>1322</v>
      </c>
      <c r="G289" s="19">
        <v>199734</v>
      </c>
      <c r="H289" s="19">
        <v>2696414</v>
      </c>
      <c r="I289" s="18" t="s">
        <v>1323</v>
      </c>
      <c r="J289" s="18" t="s">
        <v>1324</v>
      </c>
      <c r="K289" s="17">
        <v>46052</v>
      </c>
      <c r="L289" s="22">
        <f>+VLOOKUP(B289,'EBS phản hồi'!I:O,7,0)</f>
        <v>-2696414</v>
      </c>
      <c r="M289" s="22">
        <f t="shared" si="4"/>
        <v>0</v>
      </c>
    </row>
    <row r="290" spans="1:13" hidden="1" x14ac:dyDescent="0.2">
      <c r="A290" s="17">
        <v>46006</v>
      </c>
      <c r="B290" s="18">
        <v>84073</v>
      </c>
      <c r="C290" s="18" t="s">
        <v>1320</v>
      </c>
      <c r="D290" s="18" t="s">
        <v>1611</v>
      </c>
      <c r="E290" s="19">
        <v>1110580</v>
      </c>
      <c r="F290" s="20" t="s">
        <v>1322</v>
      </c>
      <c r="G290" s="19">
        <v>88846</v>
      </c>
      <c r="H290" s="19">
        <v>1199426</v>
      </c>
      <c r="I290" s="18" t="s">
        <v>1323</v>
      </c>
      <c r="J290" s="18" t="s">
        <v>1324</v>
      </c>
      <c r="K290" s="17">
        <v>46054</v>
      </c>
      <c r="L290" s="22">
        <f>+VLOOKUP(B290,'EBS phản hồi'!I:O,7,0)</f>
        <v>-1199426</v>
      </c>
      <c r="M290" s="22">
        <f t="shared" si="4"/>
        <v>0</v>
      </c>
    </row>
    <row r="291" spans="1:13" hidden="1" x14ac:dyDescent="0.2">
      <c r="A291" s="17">
        <v>46006</v>
      </c>
      <c r="B291" s="18">
        <v>84074</v>
      </c>
      <c r="C291" s="18" t="s">
        <v>1320</v>
      </c>
      <c r="D291" s="18" t="s">
        <v>1612</v>
      </c>
      <c r="E291" s="19">
        <v>3304040</v>
      </c>
      <c r="F291" s="20" t="s">
        <v>1322</v>
      </c>
      <c r="G291" s="19">
        <v>264323</v>
      </c>
      <c r="H291" s="19">
        <v>3568363</v>
      </c>
      <c r="I291" s="18" t="s">
        <v>1323</v>
      </c>
      <c r="J291" s="18" t="s">
        <v>1324</v>
      </c>
      <c r="K291" s="17">
        <v>46054</v>
      </c>
      <c r="L291" s="22">
        <f>+VLOOKUP(B291,'EBS phản hồi'!I:O,7,0)</f>
        <v>-3568363</v>
      </c>
      <c r="M291" s="22">
        <f t="shared" si="4"/>
        <v>0</v>
      </c>
    </row>
    <row r="292" spans="1:13" hidden="1" x14ac:dyDescent="0.2">
      <c r="A292" s="17">
        <v>46006</v>
      </c>
      <c r="B292" s="18">
        <v>84075</v>
      </c>
      <c r="C292" s="18" t="s">
        <v>1320</v>
      </c>
      <c r="D292" s="18" t="s">
        <v>1613</v>
      </c>
      <c r="E292" s="19">
        <v>802928</v>
      </c>
      <c r="F292" s="20" t="s">
        <v>1322</v>
      </c>
      <c r="G292" s="19">
        <v>64234</v>
      </c>
      <c r="H292" s="19">
        <v>867162</v>
      </c>
      <c r="I292" s="18" t="s">
        <v>1323</v>
      </c>
      <c r="J292" s="18" t="s">
        <v>1324</v>
      </c>
      <c r="K292" s="17">
        <v>46054</v>
      </c>
      <c r="L292" s="22">
        <f>+VLOOKUP(B292,'EBS phản hồi'!I:O,7,0)</f>
        <v>-867162</v>
      </c>
      <c r="M292" s="22">
        <f t="shared" si="4"/>
        <v>0</v>
      </c>
    </row>
    <row r="293" spans="1:13" hidden="1" x14ac:dyDescent="0.2">
      <c r="A293" s="17">
        <v>46006</v>
      </c>
      <c r="B293" s="18">
        <v>84076</v>
      </c>
      <c r="C293" s="18" t="s">
        <v>1320</v>
      </c>
      <c r="D293" s="18" t="s">
        <v>1614</v>
      </c>
      <c r="E293" s="19">
        <v>3224820</v>
      </c>
      <c r="F293" s="20" t="s">
        <v>1322</v>
      </c>
      <c r="G293" s="19">
        <v>257986</v>
      </c>
      <c r="H293" s="19">
        <v>3482806</v>
      </c>
      <c r="I293" s="18" t="s">
        <v>1323</v>
      </c>
      <c r="J293" s="18" t="s">
        <v>1324</v>
      </c>
      <c r="K293" s="17">
        <v>46054</v>
      </c>
      <c r="L293" s="22">
        <f>+VLOOKUP(B293,'EBS phản hồi'!I:O,7,0)</f>
        <v>-3482806</v>
      </c>
      <c r="M293" s="22">
        <f t="shared" si="4"/>
        <v>0</v>
      </c>
    </row>
    <row r="294" spans="1:13" hidden="1" x14ac:dyDescent="0.2">
      <c r="A294" s="17">
        <v>46006</v>
      </c>
      <c r="B294" s="18">
        <v>84077</v>
      </c>
      <c r="C294" s="18" t="s">
        <v>1320</v>
      </c>
      <c r="D294" s="18" t="s">
        <v>1615</v>
      </c>
      <c r="E294" s="19">
        <v>1110580</v>
      </c>
      <c r="F294" s="20" t="s">
        <v>1322</v>
      </c>
      <c r="G294" s="19">
        <v>88846</v>
      </c>
      <c r="H294" s="19">
        <v>1199426</v>
      </c>
      <c r="I294" s="18" t="s">
        <v>1323</v>
      </c>
      <c r="J294" s="18" t="s">
        <v>1324</v>
      </c>
      <c r="K294" s="17">
        <v>46054</v>
      </c>
      <c r="L294" s="22">
        <f>+VLOOKUP(B294,'EBS phản hồi'!I:O,7,0)</f>
        <v>-1199426</v>
      </c>
      <c r="M294" s="22">
        <f t="shared" si="4"/>
        <v>0</v>
      </c>
    </row>
    <row r="295" spans="1:13" hidden="1" x14ac:dyDescent="0.2">
      <c r="A295" s="17">
        <v>46007</v>
      </c>
      <c r="B295" s="18">
        <v>31500</v>
      </c>
      <c r="C295" s="18" t="s">
        <v>1616</v>
      </c>
      <c r="D295" s="18" t="s">
        <v>1617</v>
      </c>
      <c r="E295" s="19">
        <v>-536232</v>
      </c>
      <c r="F295" s="20" t="s">
        <v>1322</v>
      </c>
      <c r="G295" s="19">
        <v>-42899</v>
      </c>
      <c r="H295" s="19">
        <v>-579131</v>
      </c>
      <c r="I295" s="18" t="s">
        <v>1323</v>
      </c>
      <c r="J295" s="18" t="s">
        <v>1324</v>
      </c>
      <c r="K295" s="17">
        <v>46055</v>
      </c>
      <c r="L295" s="22">
        <f>+VLOOKUP(B295,'EBS phản hồi'!I:O,7,0)</f>
        <v>579131</v>
      </c>
      <c r="M295" s="22">
        <f t="shared" si="4"/>
        <v>0</v>
      </c>
    </row>
    <row r="296" spans="1:13" hidden="1" x14ac:dyDescent="0.2">
      <c r="A296" s="17">
        <v>46007</v>
      </c>
      <c r="B296" s="18">
        <v>31550</v>
      </c>
      <c r="C296" s="18" t="s">
        <v>1616</v>
      </c>
      <c r="D296" s="18" t="s">
        <v>1618</v>
      </c>
      <c r="E296" s="19">
        <v>-425174</v>
      </c>
      <c r="F296" s="20" t="s">
        <v>1322</v>
      </c>
      <c r="G296" s="19">
        <v>-34014</v>
      </c>
      <c r="H296" s="19">
        <v>-459188</v>
      </c>
      <c r="I296" s="18" t="s">
        <v>1323</v>
      </c>
      <c r="J296" s="18" t="s">
        <v>1324</v>
      </c>
      <c r="K296" s="17">
        <v>46055</v>
      </c>
      <c r="L296" s="22">
        <f>+VLOOKUP(B296,'EBS phản hồi'!I:O,7,0)</f>
        <v>459188</v>
      </c>
      <c r="M296" s="22">
        <f t="shared" si="4"/>
        <v>0</v>
      </c>
    </row>
    <row r="297" spans="1:13" hidden="1" x14ac:dyDescent="0.2">
      <c r="A297" s="17">
        <v>46007</v>
      </c>
      <c r="B297" s="18">
        <v>31635</v>
      </c>
      <c r="C297" s="18" t="s">
        <v>1616</v>
      </c>
      <c r="D297" s="18" t="s">
        <v>1619</v>
      </c>
      <c r="E297" s="19">
        <v>-222116</v>
      </c>
      <c r="F297" s="20" t="s">
        <v>1322</v>
      </c>
      <c r="G297" s="19">
        <v>-17769</v>
      </c>
      <c r="H297" s="19">
        <v>-239885</v>
      </c>
      <c r="I297" s="18" t="s">
        <v>1323</v>
      </c>
      <c r="J297" s="18" t="s">
        <v>1324</v>
      </c>
      <c r="K297" s="17">
        <v>46055</v>
      </c>
      <c r="L297" s="22">
        <f>+VLOOKUP(B297,'EBS phản hồi'!I:O,7,0)</f>
        <v>239885</v>
      </c>
      <c r="M297" s="22">
        <f t="shared" si="4"/>
        <v>0</v>
      </c>
    </row>
    <row r="298" spans="1:13" hidden="1" x14ac:dyDescent="0.2">
      <c r="A298" s="17">
        <v>46007</v>
      </c>
      <c r="B298" s="18">
        <v>31642</v>
      </c>
      <c r="C298" s="18" t="s">
        <v>1616</v>
      </c>
      <c r="D298" s="18" t="s">
        <v>1620</v>
      </c>
      <c r="E298" s="19">
        <v>-46000</v>
      </c>
      <c r="F298" s="20" t="s">
        <v>1322</v>
      </c>
      <c r="G298" s="19">
        <v>-3680</v>
      </c>
      <c r="H298" s="19">
        <v>-49680</v>
      </c>
      <c r="I298" s="18" t="s">
        <v>1323</v>
      </c>
      <c r="J298" s="18" t="s">
        <v>1324</v>
      </c>
      <c r="K298" s="17">
        <v>46055</v>
      </c>
      <c r="L298" s="22">
        <f>+VLOOKUP(B298,'EBS phản hồi'!I:O,7,0)</f>
        <v>49680</v>
      </c>
      <c r="M298" s="22">
        <f t="shared" si="4"/>
        <v>0</v>
      </c>
    </row>
    <row r="299" spans="1:13" hidden="1" x14ac:dyDescent="0.2">
      <c r="A299" s="17">
        <v>46007</v>
      </c>
      <c r="B299" s="18">
        <v>31643</v>
      </c>
      <c r="C299" s="18" t="s">
        <v>1616</v>
      </c>
      <c r="D299" s="18" t="s">
        <v>1620</v>
      </c>
      <c r="E299" s="19">
        <v>-378048</v>
      </c>
      <c r="F299" s="20" t="s">
        <v>1322</v>
      </c>
      <c r="G299" s="19">
        <v>-30244</v>
      </c>
      <c r="H299" s="19">
        <v>-408292</v>
      </c>
      <c r="I299" s="18" t="s">
        <v>1323</v>
      </c>
      <c r="J299" s="18" t="s">
        <v>1324</v>
      </c>
      <c r="K299" s="17">
        <v>46055</v>
      </c>
      <c r="L299" s="22">
        <f>+VLOOKUP(B299,'EBS phản hồi'!I:O,7,0)</f>
        <v>408292</v>
      </c>
      <c r="M299" s="22">
        <f t="shared" si="4"/>
        <v>0</v>
      </c>
    </row>
    <row r="300" spans="1:13" hidden="1" x14ac:dyDescent="0.2">
      <c r="A300" s="17">
        <v>46007</v>
      </c>
      <c r="B300" s="18">
        <v>31644</v>
      </c>
      <c r="C300" s="18" t="s">
        <v>1616</v>
      </c>
      <c r="D300" s="18" t="s">
        <v>1620</v>
      </c>
      <c r="E300" s="19">
        <v>-333174</v>
      </c>
      <c r="F300" s="20" t="s">
        <v>1322</v>
      </c>
      <c r="G300" s="19">
        <v>-26654</v>
      </c>
      <c r="H300" s="19">
        <v>-359828</v>
      </c>
      <c r="I300" s="18" t="s">
        <v>1323</v>
      </c>
      <c r="J300" s="18" t="s">
        <v>1324</v>
      </c>
      <c r="K300" s="17">
        <v>46055</v>
      </c>
      <c r="L300" s="22">
        <f>+VLOOKUP(B300,'EBS phản hồi'!I:O,7,0)</f>
        <v>359828</v>
      </c>
      <c r="M300" s="22">
        <f t="shared" si="4"/>
        <v>0</v>
      </c>
    </row>
    <row r="301" spans="1:13" hidden="1" x14ac:dyDescent="0.2">
      <c r="A301" s="17">
        <v>46007</v>
      </c>
      <c r="B301" s="18">
        <v>31712</v>
      </c>
      <c r="C301" s="18" t="s">
        <v>1616</v>
      </c>
      <c r="D301" s="18" t="s">
        <v>1619</v>
      </c>
      <c r="E301" s="19">
        <v>-46000</v>
      </c>
      <c r="F301" s="20" t="s">
        <v>1322</v>
      </c>
      <c r="G301" s="19">
        <v>-3680</v>
      </c>
      <c r="H301" s="19">
        <v>-49680</v>
      </c>
      <c r="I301" s="18" t="s">
        <v>1323</v>
      </c>
      <c r="J301" s="18" t="s">
        <v>1324</v>
      </c>
      <c r="K301" s="17">
        <v>46055</v>
      </c>
      <c r="L301" s="22">
        <f>+VLOOKUP(B301,'EBS phản hồi'!I:O,7,0)</f>
        <v>49680</v>
      </c>
      <c r="M301" s="22">
        <f t="shared" si="4"/>
        <v>0</v>
      </c>
    </row>
    <row r="302" spans="1:13" hidden="1" x14ac:dyDescent="0.2">
      <c r="A302" s="17">
        <v>46007</v>
      </c>
      <c r="B302" s="18">
        <v>31744</v>
      </c>
      <c r="C302" s="18" t="s">
        <v>1616</v>
      </c>
      <c r="D302" s="18" t="s">
        <v>1621</v>
      </c>
      <c r="E302" s="19">
        <v>-1332696</v>
      </c>
      <c r="F302" s="20" t="s">
        <v>1322</v>
      </c>
      <c r="G302" s="19">
        <v>-106616</v>
      </c>
      <c r="H302" s="19">
        <v>-1439312</v>
      </c>
      <c r="I302" s="18" t="s">
        <v>1323</v>
      </c>
      <c r="J302" s="18" t="s">
        <v>1324</v>
      </c>
      <c r="K302" s="17">
        <v>46055</v>
      </c>
      <c r="L302" s="22">
        <f>+VLOOKUP(B302,'EBS phản hồi'!I:O,7,0)</f>
        <v>1439312</v>
      </c>
      <c r="M302" s="22">
        <f t="shared" si="4"/>
        <v>0</v>
      </c>
    </row>
    <row r="303" spans="1:13" hidden="1" x14ac:dyDescent="0.2">
      <c r="A303" s="17">
        <v>46007</v>
      </c>
      <c r="B303" s="18">
        <v>84117</v>
      </c>
      <c r="C303" s="18" t="s">
        <v>1320</v>
      </c>
      <c r="D303" s="18" t="s">
        <v>1622</v>
      </c>
      <c r="E303" s="19">
        <v>658400</v>
      </c>
      <c r="F303" s="20" t="s">
        <v>1322</v>
      </c>
      <c r="G303" s="19">
        <v>52672</v>
      </c>
      <c r="H303" s="19">
        <v>711072</v>
      </c>
      <c r="I303" s="18" t="s">
        <v>1323</v>
      </c>
      <c r="J303" s="18" t="s">
        <v>1324</v>
      </c>
      <c r="K303" s="17">
        <v>46055</v>
      </c>
      <c r="L303" s="22">
        <f>+VLOOKUP(B303,'EBS phản hồi'!I:O,7,0)</f>
        <v>-711072</v>
      </c>
      <c r="M303" s="22">
        <f t="shared" si="4"/>
        <v>0</v>
      </c>
    </row>
    <row r="304" spans="1:13" hidden="1" x14ac:dyDescent="0.2">
      <c r="A304" s="17">
        <v>46007</v>
      </c>
      <c r="B304" s="18">
        <v>84119</v>
      </c>
      <c r="C304" s="18" t="s">
        <v>1320</v>
      </c>
      <c r="D304" s="18" t="s">
        <v>1623</v>
      </c>
      <c r="E304" s="19">
        <v>2193460</v>
      </c>
      <c r="F304" s="20" t="s">
        <v>1322</v>
      </c>
      <c r="G304" s="19">
        <v>175477</v>
      </c>
      <c r="H304" s="19">
        <v>2368937</v>
      </c>
      <c r="I304" s="18" t="s">
        <v>1323</v>
      </c>
      <c r="J304" s="18" t="s">
        <v>1324</v>
      </c>
      <c r="K304" s="17">
        <v>46055</v>
      </c>
      <c r="L304" s="22">
        <f>+VLOOKUP(B304,'EBS phản hồi'!I:O,7,0)</f>
        <v>-2368937</v>
      </c>
      <c r="M304" s="22">
        <f t="shared" si="4"/>
        <v>0</v>
      </c>
    </row>
    <row r="305" spans="1:13" hidden="1" x14ac:dyDescent="0.2">
      <c r="A305" s="17">
        <v>46007</v>
      </c>
      <c r="B305" s="18">
        <v>84121</v>
      </c>
      <c r="C305" s="18" t="s">
        <v>1320</v>
      </c>
      <c r="D305" s="18" t="s">
        <v>1624</v>
      </c>
      <c r="E305" s="19">
        <v>2898100</v>
      </c>
      <c r="F305" s="20" t="s">
        <v>1322</v>
      </c>
      <c r="G305" s="19">
        <v>231848</v>
      </c>
      <c r="H305" s="19">
        <v>3129948</v>
      </c>
      <c r="I305" s="18" t="s">
        <v>1323</v>
      </c>
      <c r="J305" s="18" t="s">
        <v>1324</v>
      </c>
      <c r="K305" s="17">
        <v>46055</v>
      </c>
      <c r="L305" s="22">
        <f>+VLOOKUP(B305,'EBS phản hồi'!I:O,7,0)</f>
        <v>-3129948</v>
      </c>
      <c r="M305" s="22">
        <f t="shared" si="4"/>
        <v>0</v>
      </c>
    </row>
    <row r="306" spans="1:13" hidden="1" x14ac:dyDescent="0.2">
      <c r="A306" s="17">
        <v>46007</v>
      </c>
      <c r="B306" s="18">
        <v>84190</v>
      </c>
      <c r="C306" s="18" t="s">
        <v>1320</v>
      </c>
      <c r="D306" s="18" t="s">
        <v>1625</v>
      </c>
      <c r="E306" s="19">
        <v>7572410</v>
      </c>
      <c r="F306" s="20" t="s">
        <v>1322</v>
      </c>
      <c r="G306" s="19">
        <v>605793</v>
      </c>
      <c r="H306" s="19">
        <v>8178203</v>
      </c>
      <c r="I306" s="18" t="s">
        <v>1323</v>
      </c>
      <c r="J306" s="18" t="s">
        <v>1324</v>
      </c>
      <c r="K306" s="17">
        <v>46055</v>
      </c>
      <c r="L306" s="22">
        <f>+VLOOKUP(B306,'EBS phản hồi'!I:O,7,0)</f>
        <v>-8178203</v>
      </c>
      <c r="M306" s="22">
        <f t="shared" si="4"/>
        <v>0</v>
      </c>
    </row>
    <row r="307" spans="1:13" hidden="1" x14ac:dyDescent="0.2">
      <c r="A307" s="17">
        <v>46007</v>
      </c>
      <c r="B307" s="18">
        <v>84191</v>
      </c>
      <c r="C307" s="18" t="s">
        <v>1320</v>
      </c>
      <c r="D307" s="18" t="s">
        <v>1626</v>
      </c>
      <c r="E307" s="19">
        <v>3615080</v>
      </c>
      <c r="F307" s="20" t="s">
        <v>1322</v>
      </c>
      <c r="G307" s="19">
        <v>289206</v>
      </c>
      <c r="H307" s="19">
        <v>3904286</v>
      </c>
      <c r="I307" s="18" t="s">
        <v>1323</v>
      </c>
      <c r="J307" s="18" t="s">
        <v>1324</v>
      </c>
      <c r="K307" s="17">
        <v>46055</v>
      </c>
      <c r="L307" s="22">
        <f>+VLOOKUP(B307,'EBS phản hồi'!I:O,7,0)</f>
        <v>-3904286</v>
      </c>
      <c r="M307" s="22">
        <f t="shared" si="4"/>
        <v>0</v>
      </c>
    </row>
    <row r="308" spans="1:13" hidden="1" x14ac:dyDescent="0.2">
      <c r="A308" s="17">
        <v>46007</v>
      </c>
      <c r="B308" s="18">
        <v>84192</v>
      </c>
      <c r="C308" s="18" t="s">
        <v>1320</v>
      </c>
      <c r="D308" s="18" t="s">
        <v>1627</v>
      </c>
      <c r="E308" s="19">
        <v>2414450</v>
      </c>
      <c r="F308" s="20" t="s">
        <v>1322</v>
      </c>
      <c r="G308" s="19">
        <v>193156</v>
      </c>
      <c r="H308" s="19">
        <v>2607606</v>
      </c>
      <c r="I308" s="18" t="s">
        <v>1323</v>
      </c>
      <c r="J308" s="18" t="s">
        <v>1324</v>
      </c>
      <c r="K308" s="17">
        <v>46055</v>
      </c>
      <c r="L308" s="22">
        <f>+VLOOKUP(B308,'EBS phản hồi'!I:O,7,0)</f>
        <v>-2607606</v>
      </c>
      <c r="M308" s="22">
        <f t="shared" si="4"/>
        <v>0</v>
      </c>
    </row>
    <row r="309" spans="1:13" hidden="1" x14ac:dyDescent="0.2">
      <c r="A309" s="17">
        <v>46007</v>
      </c>
      <c r="B309" s="18">
        <v>84193</v>
      </c>
      <c r="C309" s="18" t="s">
        <v>1320</v>
      </c>
      <c r="D309" s="18" t="s">
        <v>1628</v>
      </c>
      <c r="E309" s="19">
        <v>2588820</v>
      </c>
      <c r="F309" s="20" t="s">
        <v>1322</v>
      </c>
      <c r="G309" s="19">
        <v>207106</v>
      </c>
      <c r="H309" s="19">
        <v>2795926</v>
      </c>
      <c r="I309" s="18" t="s">
        <v>1323</v>
      </c>
      <c r="J309" s="18" t="s">
        <v>1324</v>
      </c>
      <c r="K309" s="17">
        <v>46055</v>
      </c>
      <c r="L309" s="22">
        <f>+VLOOKUP(B309,'EBS phản hồi'!I:O,7,0)</f>
        <v>-2795926</v>
      </c>
      <c r="M309" s="22">
        <f t="shared" si="4"/>
        <v>0</v>
      </c>
    </row>
    <row r="310" spans="1:13" hidden="1" x14ac:dyDescent="0.2">
      <c r="A310" s="17">
        <v>46007</v>
      </c>
      <c r="B310" s="18">
        <v>84194</v>
      </c>
      <c r="C310" s="18" t="s">
        <v>1320</v>
      </c>
      <c r="D310" s="18" t="s">
        <v>1629</v>
      </c>
      <c r="E310" s="19">
        <v>3662790</v>
      </c>
      <c r="F310" s="20" t="s">
        <v>1322</v>
      </c>
      <c r="G310" s="19">
        <v>293023</v>
      </c>
      <c r="H310" s="19">
        <v>3955813</v>
      </c>
      <c r="I310" s="18" t="s">
        <v>1323</v>
      </c>
      <c r="J310" s="18" t="s">
        <v>1324</v>
      </c>
      <c r="K310" s="17">
        <v>46055</v>
      </c>
      <c r="L310" s="22">
        <f>+VLOOKUP(B310,'EBS phản hồi'!I:O,7,0)</f>
        <v>-3955813</v>
      </c>
      <c r="M310" s="22">
        <f t="shared" si="4"/>
        <v>0</v>
      </c>
    </row>
    <row r="311" spans="1:13" hidden="1" x14ac:dyDescent="0.2">
      <c r="A311" s="17">
        <v>46008</v>
      </c>
      <c r="B311" s="18">
        <v>84264</v>
      </c>
      <c r="C311" s="18" t="s">
        <v>1320</v>
      </c>
      <c r="D311" s="18" t="s">
        <v>1630</v>
      </c>
      <c r="E311" s="19">
        <v>4742960</v>
      </c>
      <c r="F311" s="20" t="s">
        <v>1322</v>
      </c>
      <c r="G311" s="19">
        <v>379437</v>
      </c>
      <c r="H311" s="19">
        <v>5122397</v>
      </c>
      <c r="I311" s="18" t="s">
        <v>1323</v>
      </c>
      <c r="J311" s="18" t="s">
        <v>1324</v>
      </c>
      <c r="K311" s="17">
        <v>46056</v>
      </c>
      <c r="L311" s="22">
        <f>+VLOOKUP(B311,'EBS phản hồi'!I:O,7,0)</f>
        <v>-5122397</v>
      </c>
      <c r="M311" s="22">
        <f t="shared" si="4"/>
        <v>0</v>
      </c>
    </row>
    <row r="312" spans="1:13" hidden="1" x14ac:dyDescent="0.2">
      <c r="A312" s="17">
        <v>46008</v>
      </c>
      <c r="B312" s="18">
        <v>84302</v>
      </c>
      <c r="C312" s="18" t="s">
        <v>1320</v>
      </c>
      <c r="D312" s="18" t="s">
        <v>1631</v>
      </c>
      <c r="E312" s="19">
        <v>1577540</v>
      </c>
      <c r="F312" s="20" t="s">
        <v>1322</v>
      </c>
      <c r="G312" s="19">
        <v>126203</v>
      </c>
      <c r="H312" s="19">
        <v>1703743</v>
      </c>
      <c r="I312" s="18" t="s">
        <v>1323</v>
      </c>
      <c r="J312" s="18" t="s">
        <v>1324</v>
      </c>
      <c r="K312" s="17">
        <v>46056</v>
      </c>
      <c r="L312" s="22">
        <f>+VLOOKUP(B312,'EBS phản hồi'!I:O,7,0)</f>
        <v>-1703743</v>
      </c>
      <c r="M312" s="22">
        <f t="shared" si="4"/>
        <v>0</v>
      </c>
    </row>
    <row r="313" spans="1:13" hidden="1" x14ac:dyDescent="0.2">
      <c r="A313" s="17">
        <v>46008</v>
      </c>
      <c r="B313" s="18">
        <v>84306</v>
      </c>
      <c r="C313" s="18" t="s">
        <v>1320</v>
      </c>
      <c r="D313" s="18" t="s">
        <v>1632</v>
      </c>
      <c r="E313" s="19">
        <v>2384900</v>
      </c>
      <c r="F313" s="20" t="s">
        <v>1322</v>
      </c>
      <c r="G313" s="19">
        <v>190792</v>
      </c>
      <c r="H313" s="19">
        <v>2575692</v>
      </c>
      <c r="I313" s="18" t="s">
        <v>1323</v>
      </c>
      <c r="J313" s="18" t="s">
        <v>1324</v>
      </c>
      <c r="K313" s="17">
        <v>46056</v>
      </c>
      <c r="L313" s="22">
        <f>+VLOOKUP(B313,'EBS phản hồi'!I:O,7,0)</f>
        <v>-2575692</v>
      </c>
      <c r="M313" s="22">
        <f t="shared" si="4"/>
        <v>0</v>
      </c>
    </row>
    <row r="314" spans="1:13" hidden="1" x14ac:dyDescent="0.2">
      <c r="A314" s="17">
        <v>46008</v>
      </c>
      <c r="B314" s="18">
        <v>84331</v>
      </c>
      <c r="C314" s="18" t="s">
        <v>1320</v>
      </c>
      <c r="D314" s="18" t="s">
        <v>1633</v>
      </c>
      <c r="E314" s="19">
        <v>164600</v>
      </c>
      <c r="F314" s="20" t="s">
        <v>1322</v>
      </c>
      <c r="G314" s="19">
        <v>13168</v>
      </c>
      <c r="H314" s="19">
        <v>177768</v>
      </c>
      <c r="I314" s="18" t="s">
        <v>1323</v>
      </c>
      <c r="J314" s="18" t="s">
        <v>1324</v>
      </c>
      <c r="K314" s="17">
        <v>46056</v>
      </c>
      <c r="L314" s="22">
        <f>+VLOOKUP(B314,'EBS phản hồi'!I:O,7,0)</f>
        <v>-177768</v>
      </c>
      <c r="M314" s="22">
        <f t="shared" si="4"/>
        <v>0</v>
      </c>
    </row>
    <row r="315" spans="1:13" hidden="1" x14ac:dyDescent="0.2">
      <c r="A315" s="17">
        <v>46008</v>
      </c>
      <c r="B315" s="18">
        <v>84332</v>
      </c>
      <c r="C315" s="18" t="s">
        <v>1320</v>
      </c>
      <c r="D315" s="18" t="s">
        <v>1634</v>
      </c>
      <c r="E315" s="19">
        <v>2579050</v>
      </c>
      <c r="F315" s="20" t="s">
        <v>1322</v>
      </c>
      <c r="G315" s="19">
        <v>206324</v>
      </c>
      <c r="H315" s="19">
        <v>2785374</v>
      </c>
      <c r="I315" s="18" t="s">
        <v>1323</v>
      </c>
      <c r="J315" s="18" t="s">
        <v>1324</v>
      </c>
      <c r="K315" s="17">
        <v>46056</v>
      </c>
      <c r="L315" s="22">
        <f>+VLOOKUP(B315,'EBS phản hồi'!I:O,7,0)</f>
        <v>-2785374</v>
      </c>
      <c r="M315" s="22">
        <f t="shared" si="4"/>
        <v>0</v>
      </c>
    </row>
    <row r="316" spans="1:13" hidden="1" x14ac:dyDescent="0.2">
      <c r="A316" s="17">
        <v>46008</v>
      </c>
      <c r="B316" s="18">
        <v>84333</v>
      </c>
      <c r="C316" s="18" t="s">
        <v>1320</v>
      </c>
      <c r="D316" s="18" t="s">
        <v>1635</v>
      </c>
      <c r="E316" s="19">
        <v>200732</v>
      </c>
      <c r="F316" s="20" t="s">
        <v>1322</v>
      </c>
      <c r="G316" s="19">
        <v>16059</v>
      </c>
      <c r="H316" s="19">
        <v>216791</v>
      </c>
      <c r="I316" s="18" t="s">
        <v>1323</v>
      </c>
      <c r="J316" s="18" t="s">
        <v>1324</v>
      </c>
      <c r="K316" s="17">
        <v>46056</v>
      </c>
      <c r="L316" s="22">
        <f>+VLOOKUP(B316,'EBS phản hồi'!I:O,7,0)</f>
        <v>-216791</v>
      </c>
      <c r="M316" s="22">
        <f t="shared" si="4"/>
        <v>0</v>
      </c>
    </row>
    <row r="317" spans="1:13" hidden="1" x14ac:dyDescent="0.2">
      <c r="A317" s="17">
        <v>46009</v>
      </c>
      <c r="B317" s="18">
        <v>32105</v>
      </c>
      <c r="C317" s="18" t="s">
        <v>1616</v>
      </c>
      <c r="D317" s="18" t="s">
        <v>1636</v>
      </c>
      <c r="E317" s="19">
        <v>-146864</v>
      </c>
      <c r="F317" s="20" t="s">
        <v>1322</v>
      </c>
      <c r="G317" s="19">
        <v>-11749</v>
      </c>
      <c r="H317" s="19">
        <v>-158613</v>
      </c>
      <c r="I317" s="18" t="s">
        <v>1323</v>
      </c>
      <c r="J317" s="18" t="s">
        <v>1324</v>
      </c>
      <c r="K317" s="17">
        <v>46057</v>
      </c>
      <c r="L317" s="22">
        <f>+VLOOKUP(B317,'EBS phản hồi'!I:O,7,0)</f>
        <v>158613</v>
      </c>
      <c r="M317" s="22">
        <f t="shared" si="4"/>
        <v>0</v>
      </c>
    </row>
    <row r="318" spans="1:13" hidden="1" x14ac:dyDescent="0.2">
      <c r="A318" s="17">
        <v>46009</v>
      </c>
      <c r="B318" s="18">
        <v>32106</v>
      </c>
      <c r="C318" s="18" t="s">
        <v>1616</v>
      </c>
      <c r="D318" s="18" t="s">
        <v>1637</v>
      </c>
      <c r="E318" s="19">
        <v>-50183</v>
      </c>
      <c r="F318" s="20" t="s">
        <v>1322</v>
      </c>
      <c r="G318" s="19">
        <v>-4015</v>
      </c>
      <c r="H318" s="19">
        <v>-54198</v>
      </c>
      <c r="I318" s="18" t="s">
        <v>1323</v>
      </c>
      <c r="J318" s="18" t="s">
        <v>1324</v>
      </c>
      <c r="K318" s="17">
        <v>46057</v>
      </c>
      <c r="L318" s="22">
        <f>+VLOOKUP(B318,'EBS phản hồi'!I:O,7,0)</f>
        <v>54198</v>
      </c>
      <c r="M318" s="22">
        <f t="shared" si="4"/>
        <v>0</v>
      </c>
    </row>
    <row r="319" spans="1:13" hidden="1" x14ac:dyDescent="0.2">
      <c r="A319" s="17">
        <v>46009</v>
      </c>
      <c r="B319" s="18">
        <v>85248</v>
      </c>
      <c r="C319" s="18" t="s">
        <v>1320</v>
      </c>
      <c r="D319" s="18" t="s">
        <v>1638</v>
      </c>
      <c r="E319" s="19">
        <v>2332220</v>
      </c>
      <c r="F319" s="20" t="s">
        <v>1322</v>
      </c>
      <c r="G319" s="19">
        <v>186578</v>
      </c>
      <c r="H319" s="19">
        <v>2518798</v>
      </c>
      <c r="I319" s="18" t="s">
        <v>1323</v>
      </c>
      <c r="J319" s="18" t="s">
        <v>1324</v>
      </c>
      <c r="K319" s="17">
        <v>46057</v>
      </c>
      <c r="L319" s="22">
        <f>+VLOOKUP(B319,'EBS phản hồi'!I:O,7,0)</f>
        <v>-2518798</v>
      </c>
      <c r="M319" s="22">
        <f t="shared" ref="M319:M382" si="5">+L319+H319</f>
        <v>0</v>
      </c>
    </row>
    <row r="320" spans="1:13" hidden="1" x14ac:dyDescent="0.2">
      <c r="A320" s="17">
        <v>46009</v>
      </c>
      <c r="B320" s="18">
        <v>85249</v>
      </c>
      <c r="C320" s="18" t="s">
        <v>1320</v>
      </c>
      <c r="D320" s="18" t="s">
        <v>1639</v>
      </c>
      <c r="E320" s="19">
        <v>1412940</v>
      </c>
      <c r="F320" s="20" t="s">
        <v>1322</v>
      </c>
      <c r="G320" s="19">
        <v>113035</v>
      </c>
      <c r="H320" s="19">
        <v>1525975</v>
      </c>
      <c r="I320" s="18" t="s">
        <v>1323</v>
      </c>
      <c r="J320" s="18" t="s">
        <v>1324</v>
      </c>
      <c r="K320" s="17">
        <v>46057</v>
      </c>
      <c r="L320" s="22">
        <f>+VLOOKUP(B320,'EBS phản hồi'!I:O,7,0)</f>
        <v>-1525975</v>
      </c>
      <c r="M320" s="22">
        <f t="shared" si="5"/>
        <v>0</v>
      </c>
    </row>
    <row r="321" spans="1:13" hidden="1" x14ac:dyDescent="0.2">
      <c r="A321" s="17">
        <v>46009</v>
      </c>
      <c r="B321" s="18">
        <v>85250</v>
      </c>
      <c r="C321" s="18" t="s">
        <v>1320</v>
      </c>
      <c r="D321" s="18" t="s">
        <v>1640</v>
      </c>
      <c r="E321" s="19">
        <v>7104730</v>
      </c>
      <c r="F321" s="20" t="s">
        <v>1322</v>
      </c>
      <c r="G321" s="19">
        <v>568378</v>
      </c>
      <c r="H321" s="19">
        <v>7673108</v>
      </c>
      <c r="I321" s="18" t="s">
        <v>1323</v>
      </c>
      <c r="J321" s="18" t="s">
        <v>1324</v>
      </c>
      <c r="K321" s="17">
        <v>46057</v>
      </c>
      <c r="L321" s="22">
        <f>+VLOOKUP(B321,'EBS phản hồi'!I:O,7,0)</f>
        <v>-7673108</v>
      </c>
      <c r="M321" s="22">
        <f t="shared" si="5"/>
        <v>0</v>
      </c>
    </row>
    <row r="322" spans="1:13" hidden="1" x14ac:dyDescent="0.2">
      <c r="A322" s="17">
        <v>46009</v>
      </c>
      <c r="B322" s="18">
        <v>85251</v>
      </c>
      <c r="C322" s="18" t="s">
        <v>1320</v>
      </c>
      <c r="D322" s="18" t="s">
        <v>1641</v>
      </c>
      <c r="E322" s="19">
        <v>164600</v>
      </c>
      <c r="F322" s="20" t="s">
        <v>1322</v>
      </c>
      <c r="G322" s="19">
        <v>13168</v>
      </c>
      <c r="H322" s="19">
        <v>177768</v>
      </c>
      <c r="I322" s="18" t="s">
        <v>1323</v>
      </c>
      <c r="J322" s="18" t="s">
        <v>1324</v>
      </c>
      <c r="K322" s="17">
        <v>46057</v>
      </c>
      <c r="L322" s="22">
        <f>+VLOOKUP(B322,'EBS phản hồi'!I:O,7,0)</f>
        <v>-177768</v>
      </c>
      <c r="M322" s="22">
        <f t="shared" si="5"/>
        <v>0</v>
      </c>
    </row>
    <row r="323" spans="1:13" hidden="1" x14ac:dyDescent="0.2">
      <c r="A323" s="17">
        <v>46010</v>
      </c>
      <c r="B323" s="18">
        <v>85270</v>
      </c>
      <c r="C323" s="18" t="s">
        <v>1320</v>
      </c>
      <c r="D323" s="18" t="s">
        <v>1642</v>
      </c>
      <c r="E323" s="19">
        <v>4101060</v>
      </c>
      <c r="F323" s="20" t="s">
        <v>1322</v>
      </c>
      <c r="G323" s="19">
        <v>328085</v>
      </c>
      <c r="H323" s="19">
        <v>4429145</v>
      </c>
      <c r="I323" s="18" t="s">
        <v>1323</v>
      </c>
      <c r="J323" s="18" t="s">
        <v>1324</v>
      </c>
      <c r="K323" s="17">
        <v>46058</v>
      </c>
      <c r="L323" s="22">
        <f>+VLOOKUP(B323,'EBS phản hồi'!I:O,7,0)</f>
        <v>-4429145</v>
      </c>
      <c r="M323" s="22">
        <f t="shared" si="5"/>
        <v>0</v>
      </c>
    </row>
    <row r="324" spans="1:13" hidden="1" x14ac:dyDescent="0.2">
      <c r="A324" s="17">
        <v>46010</v>
      </c>
      <c r="B324" s="18">
        <v>85271</v>
      </c>
      <c r="C324" s="18" t="s">
        <v>1320</v>
      </c>
      <c r="D324" s="18" t="s">
        <v>1643</v>
      </c>
      <c r="E324" s="19">
        <v>1274320</v>
      </c>
      <c r="F324" s="20" t="s">
        <v>1322</v>
      </c>
      <c r="G324" s="19">
        <v>101946</v>
      </c>
      <c r="H324" s="19">
        <v>1376266</v>
      </c>
      <c r="I324" s="18" t="s">
        <v>1323</v>
      </c>
      <c r="J324" s="18" t="s">
        <v>1324</v>
      </c>
      <c r="K324" s="17">
        <v>46058</v>
      </c>
      <c r="L324" s="22">
        <f>+VLOOKUP(B324,'EBS phản hồi'!I:O,7,0)</f>
        <v>-1376266</v>
      </c>
      <c r="M324" s="22">
        <f t="shared" si="5"/>
        <v>0</v>
      </c>
    </row>
    <row r="325" spans="1:13" hidden="1" x14ac:dyDescent="0.2">
      <c r="A325" s="17">
        <v>46010</v>
      </c>
      <c r="B325" s="18">
        <v>85323</v>
      </c>
      <c r="C325" s="18" t="s">
        <v>1320</v>
      </c>
      <c r="D325" s="18" t="s">
        <v>1644</v>
      </c>
      <c r="E325" s="19">
        <v>2918020</v>
      </c>
      <c r="F325" s="20" t="s">
        <v>1322</v>
      </c>
      <c r="G325" s="19">
        <v>233442</v>
      </c>
      <c r="H325" s="19">
        <v>3151462</v>
      </c>
      <c r="I325" s="18" t="s">
        <v>1323</v>
      </c>
      <c r="J325" s="18" t="s">
        <v>1324</v>
      </c>
      <c r="K325" s="17">
        <v>46058</v>
      </c>
      <c r="L325" s="22">
        <f>+VLOOKUP(B325,'EBS phản hồi'!I:O,7,0)</f>
        <v>-3151462</v>
      </c>
      <c r="M325" s="22">
        <f t="shared" si="5"/>
        <v>0</v>
      </c>
    </row>
    <row r="326" spans="1:13" hidden="1" x14ac:dyDescent="0.2">
      <c r="A326" s="17">
        <v>46010</v>
      </c>
      <c r="B326" s="18">
        <v>85338</v>
      </c>
      <c r="C326" s="18" t="s">
        <v>1320</v>
      </c>
      <c r="D326" s="18" t="s">
        <v>1645</v>
      </c>
      <c r="E326" s="19">
        <v>2414450</v>
      </c>
      <c r="F326" s="20" t="s">
        <v>1322</v>
      </c>
      <c r="G326" s="19">
        <v>193156</v>
      </c>
      <c r="H326" s="19">
        <v>2607606</v>
      </c>
      <c r="I326" s="18" t="s">
        <v>1323</v>
      </c>
      <c r="J326" s="18" t="s">
        <v>1324</v>
      </c>
      <c r="K326" s="17">
        <v>46058</v>
      </c>
      <c r="L326" s="22">
        <f>+VLOOKUP(B326,'EBS phản hồi'!I:O,7,0)</f>
        <v>-2607606</v>
      </c>
      <c r="M326" s="22">
        <f t="shared" si="5"/>
        <v>0</v>
      </c>
    </row>
    <row r="327" spans="1:13" hidden="1" x14ac:dyDescent="0.2">
      <c r="A327" s="17">
        <v>46010</v>
      </c>
      <c r="B327" s="18">
        <v>85749</v>
      </c>
      <c r="C327" s="18" t="s">
        <v>1320</v>
      </c>
      <c r="D327" s="18" t="s">
        <v>1646</v>
      </c>
      <c r="E327" s="19">
        <v>1248340</v>
      </c>
      <c r="F327" s="20" t="s">
        <v>1322</v>
      </c>
      <c r="G327" s="19">
        <v>99867</v>
      </c>
      <c r="H327" s="19">
        <v>1348207</v>
      </c>
      <c r="I327" s="18" t="s">
        <v>1323</v>
      </c>
      <c r="J327" s="18" t="s">
        <v>1324</v>
      </c>
      <c r="K327" s="17">
        <v>46058</v>
      </c>
      <c r="L327" s="22">
        <f>+VLOOKUP(B327,'EBS phản hồi'!I:O,7,0)</f>
        <v>-1348207</v>
      </c>
      <c r="M327" s="22">
        <f t="shared" si="5"/>
        <v>0</v>
      </c>
    </row>
    <row r="328" spans="1:13" hidden="1" x14ac:dyDescent="0.2">
      <c r="A328" s="17">
        <v>46010</v>
      </c>
      <c r="B328" s="18">
        <v>85750</v>
      </c>
      <c r="C328" s="18" t="s">
        <v>1320</v>
      </c>
      <c r="D328" s="18" t="s">
        <v>1647</v>
      </c>
      <c r="E328" s="19">
        <v>1807540</v>
      </c>
      <c r="F328" s="20" t="s">
        <v>1322</v>
      </c>
      <c r="G328" s="19">
        <v>144603</v>
      </c>
      <c r="H328" s="19">
        <v>1952143</v>
      </c>
      <c r="I328" s="18" t="s">
        <v>1323</v>
      </c>
      <c r="J328" s="18" t="s">
        <v>1324</v>
      </c>
      <c r="K328" s="17">
        <v>46058</v>
      </c>
      <c r="L328" s="22">
        <f>+VLOOKUP(B328,'EBS phản hồi'!I:O,7,0)</f>
        <v>-1952143</v>
      </c>
      <c r="M328" s="22">
        <f t="shared" si="5"/>
        <v>0</v>
      </c>
    </row>
    <row r="329" spans="1:13" hidden="1" x14ac:dyDescent="0.2">
      <c r="A329" s="17">
        <v>46010</v>
      </c>
      <c r="B329" s="18">
        <v>85751</v>
      </c>
      <c r="C329" s="18" t="s">
        <v>1320</v>
      </c>
      <c r="D329" s="18" t="s">
        <v>1648</v>
      </c>
      <c r="E329" s="19">
        <v>2414450</v>
      </c>
      <c r="F329" s="20" t="s">
        <v>1322</v>
      </c>
      <c r="G329" s="19">
        <v>193156</v>
      </c>
      <c r="H329" s="19">
        <v>2607606</v>
      </c>
      <c r="I329" s="18" t="s">
        <v>1323</v>
      </c>
      <c r="J329" s="18" t="s">
        <v>1324</v>
      </c>
      <c r="K329" s="17">
        <v>46058</v>
      </c>
      <c r="L329" s="22">
        <f>+VLOOKUP(B329,'EBS phản hồi'!I:O,7,0)</f>
        <v>-2607606</v>
      </c>
      <c r="M329" s="22">
        <f t="shared" si="5"/>
        <v>0</v>
      </c>
    </row>
    <row r="330" spans="1:13" hidden="1" x14ac:dyDescent="0.2">
      <c r="A330" s="17">
        <v>46010</v>
      </c>
      <c r="B330" s="18">
        <v>85752</v>
      </c>
      <c r="C330" s="18" t="s">
        <v>1320</v>
      </c>
      <c r="D330" s="18" t="s">
        <v>1649</v>
      </c>
      <c r="E330" s="19">
        <v>2332220</v>
      </c>
      <c r="F330" s="20" t="s">
        <v>1322</v>
      </c>
      <c r="G330" s="19">
        <v>186578</v>
      </c>
      <c r="H330" s="19">
        <v>2518798</v>
      </c>
      <c r="I330" s="18" t="s">
        <v>1323</v>
      </c>
      <c r="J330" s="18" t="s">
        <v>1324</v>
      </c>
      <c r="K330" s="17">
        <v>46058</v>
      </c>
      <c r="L330" s="22">
        <f>+VLOOKUP(B330,'EBS phản hồi'!I:O,7,0)</f>
        <v>-2518798</v>
      </c>
      <c r="M330" s="22">
        <f t="shared" si="5"/>
        <v>0</v>
      </c>
    </row>
    <row r="331" spans="1:13" hidden="1" x14ac:dyDescent="0.2">
      <c r="A331" s="17">
        <v>46010</v>
      </c>
      <c r="B331" s="18">
        <v>85753</v>
      </c>
      <c r="C331" s="18" t="s">
        <v>1320</v>
      </c>
      <c r="D331" s="18" t="s">
        <v>1650</v>
      </c>
      <c r="E331" s="19">
        <v>5554260</v>
      </c>
      <c r="F331" s="20" t="s">
        <v>1322</v>
      </c>
      <c r="G331" s="19">
        <v>444341</v>
      </c>
      <c r="H331" s="19">
        <v>5998601</v>
      </c>
      <c r="I331" s="18" t="s">
        <v>1323</v>
      </c>
      <c r="J331" s="18" t="s">
        <v>1324</v>
      </c>
      <c r="K331" s="17">
        <v>46058</v>
      </c>
      <c r="L331" s="22">
        <f>+VLOOKUP(B331,'EBS phản hồi'!I:O,7,0)</f>
        <v>-5998601</v>
      </c>
      <c r="M331" s="22">
        <f t="shared" si="5"/>
        <v>0</v>
      </c>
    </row>
    <row r="332" spans="1:13" hidden="1" x14ac:dyDescent="0.2">
      <c r="A332" s="17">
        <v>46010</v>
      </c>
      <c r="B332" s="18">
        <v>85754</v>
      </c>
      <c r="C332" s="18" t="s">
        <v>1320</v>
      </c>
      <c r="D332" s="18" t="s">
        <v>1651</v>
      </c>
      <c r="E332" s="19">
        <v>5307290</v>
      </c>
      <c r="F332" s="20" t="s">
        <v>1322</v>
      </c>
      <c r="G332" s="19">
        <v>424583</v>
      </c>
      <c r="H332" s="19">
        <v>5731873</v>
      </c>
      <c r="I332" s="18" t="s">
        <v>1323</v>
      </c>
      <c r="J332" s="18" t="s">
        <v>1324</v>
      </c>
      <c r="K332" s="17">
        <v>46058</v>
      </c>
      <c r="L332" s="22">
        <f>+VLOOKUP(B332,'EBS phản hồi'!I:O,7,0)</f>
        <v>-5731873</v>
      </c>
      <c r="M332" s="22">
        <f t="shared" si="5"/>
        <v>0</v>
      </c>
    </row>
    <row r="333" spans="1:13" hidden="1" x14ac:dyDescent="0.2">
      <c r="A333" s="17">
        <v>46013</v>
      </c>
      <c r="B333" s="18">
        <v>85929</v>
      </c>
      <c r="C333" s="18" t="s">
        <v>1320</v>
      </c>
      <c r="D333" s="18" t="s">
        <v>1652</v>
      </c>
      <c r="E333" s="19">
        <v>8537690</v>
      </c>
      <c r="F333" s="20" t="s">
        <v>1322</v>
      </c>
      <c r="G333" s="19">
        <v>683015</v>
      </c>
      <c r="H333" s="19">
        <v>9220705</v>
      </c>
      <c r="I333" s="18" t="s">
        <v>1323</v>
      </c>
      <c r="J333" s="18" t="s">
        <v>1324</v>
      </c>
      <c r="K333" s="17">
        <v>46061</v>
      </c>
      <c r="L333" s="22">
        <f>+VLOOKUP(B333,'EBS phản hồi'!I:O,7,0)</f>
        <v>-9220705</v>
      </c>
      <c r="M333" s="22">
        <f t="shared" si="5"/>
        <v>0</v>
      </c>
    </row>
    <row r="334" spans="1:13" hidden="1" x14ac:dyDescent="0.2">
      <c r="A334" s="17">
        <v>46013</v>
      </c>
      <c r="B334" s="18">
        <v>85930</v>
      </c>
      <c r="C334" s="18" t="s">
        <v>1320</v>
      </c>
      <c r="D334" s="18" t="s">
        <v>1653</v>
      </c>
      <c r="E334" s="19">
        <v>2644450</v>
      </c>
      <c r="F334" s="20" t="s">
        <v>1322</v>
      </c>
      <c r="G334" s="19">
        <v>211556</v>
      </c>
      <c r="H334" s="19">
        <v>2856006</v>
      </c>
      <c r="I334" s="18" t="s">
        <v>1323</v>
      </c>
      <c r="J334" s="18" t="s">
        <v>1324</v>
      </c>
      <c r="K334" s="17">
        <v>46061</v>
      </c>
      <c r="L334" s="22">
        <f>+VLOOKUP(B334,'EBS phản hồi'!I:O,7,0)</f>
        <v>-2856006</v>
      </c>
      <c r="M334" s="22">
        <f t="shared" si="5"/>
        <v>0</v>
      </c>
    </row>
    <row r="335" spans="1:13" hidden="1" x14ac:dyDescent="0.2">
      <c r="A335" s="17">
        <v>46013</v>
      </c>
      <c r="B335" s="18">
        <v>85931</v>
      </c>
      <c r="C335" s="18" t="s">
        <v>1320</v>
      </c>
      <c r="D335" s="18" t="s">
        <v>1654</v>
      </c>
      <c r="E335" s="19">
        <v>1166110</v>
      </c>
      <c r="F335" s="20" t="s">
        <v>1322</v>
      </c>
      <c r="G335" s="19">
        <v>93289</v>
      </c>
      <c r="H335" s="19">
        <v>1259399</v>
      </c>
      <c r="I335" s="18" t="s">
        <v>1323</v>
      </c>
      <c r="J335" s="18" t="s">
        <v>1324</v>
      </c>
      <c r="K335" s="17">
        <v>46061</v>
      </c>
      <c r="L335" s="22">
        <f>+VLOOKUP(B335,'EBS phản hồi'!I:O,7,0)</f>
        <v>-1259399</v>
      </c>
      <c r="M335" s="22">
        <f t="shared" si="5"/>
        <v>0</v>
      </c>
    </row>
    <row r="336" spans="1:13" hidden="1" x14ac:dyDescent="0.2">
      <c r="A336" s="17">
        <v>46013</v>
      </c>
      <c r="B336" s="18">
        <v>85932</v>
      </c>
      <c r="C336" s="18" t="s">
        <v>1320</v>
      </c>
      <c r="D336" s="18" t="s">
        <v>1655</v>
      </c>
      <c r="E336" s="19">
        <v>2414450</v>
      </c>
      <c r="F336" s="20" t="s">
        <v>1322</v>
      </c>
      <c r="G336" s="19">
        <v>193156</v>
      </c>
      <c r="H336" s="19">
        <v>2607606</v>
      </c>
      <c r="I336" s="18" t="s">
        <v>1323</v>
      </c>
      <c r="J336" s="18" t="s">
        <v>1324</v>
      </c>
      <c r="K336" s="17">
        <v>46061</v>
      </c>
      <c r="L336" s="22">
        <f>+VLOOKUP(B336,'EBS phản hồi'!I:O,7,0)</f>
        <v>-2607606</v>
      </c>
      <c r="M336" s="22">
        <f t="shared" si="5"/>
        <v>0</v>
      </c>
    </row>
    <row r="337" spans="1:13" hidden="1" x14ac:dyDescent="0.2">
      <c r="A337" s="17">
        <v>46013</v>
      </c>
      <c r="B337" s="18">
        <v>85959</v>
      </c>
      <c r="C337" s="18" t="s">
        <v>1320</v>
      </c>
      <c r="D337" s="18" t="s">
        <v>1656</v>
      </c>
      <c r="E337" s="19">
        <v>2754840</v>
      </c>
      <c r="F337" s="20" t="s">
        <v>1322</v>
      </c>
      <c r="G337" s="19">
        <v>220387</v>
      </c>
      <c r="H337" s="19">
        <v>2975227</v>
      </c>
      <c r="I337" s="18" t="s">
        <v>1323</v>
      </c>
      <c r="J337" s="18" t="s">
        <v>1324</v>
      </c>
      <c r="K337" s="17">
        <v>46061</v>
      </c>
      <c r="L337" s="22">
        <f>+VLOOKUP(B337,'EBS phản hồi'!I:O,7,0)</f>
        <v>-2975227</v>
      </c>
      <c r="M337" s="22">
        <f t="shared" si="5"/>
        <v>0</v>
      </c>
    </row>
    <row r="338" spans="1:13" hidden="1" x14ac:dyDescent="0.2">
      <c r="A338" s="17">
        <v>46013</v>
      </c>
      <c r="B338" s="18">
        <v>85960</v>
      </c>
      <c r="C338" s="18" t="s">
        <v>1320</v>
      </c>
      <c r="D338" s="18" t="s">
        <v>1657</v>
      </c>
      <c r="E338" s="19">
        <v>3827390</v>
      </c>
      <c r="F338" s="20" t="s">
        <v>1322</v>
      </c>
      <c r="G338" s="19">
        <v>306191</v>
      </c>
      <c r="H338" s="19">
        <v>4133581</v>
      </c>
      <c r="I338" s="18" t="s">
        <v>1323</v>
      </c>
      <c r="J338" s="18" t="s">
        <v>1324</v>
      </c>
      <c r="K338" s="17">
        <v>46061</v>
      </c>
      <c r="L338" s="22">
        <f>+VLOOKUP(B338,'EBS phản hồi'!I:O,7,0)</f>
        <v>-4133581</v>
      </c>
      <c r="M338" s="22">
        <f t="shared" si="5"/>
        <v>0</v>
      </c>
    </row>
    <row r="339" spans="1:13" hidden="1" x14ac:dyDescent="0.2">
      <c r="A339" s="17">
        <v>46013</v>
      </c>
      <c r="B339" s="18">
        <v>85961</v>
      </c>
      <c r="C339" s="18" t="s">
        <v>1320</v>
      </c>
      <c r="D339" s="18" t="s">
        <v>1658</v>
      </c>
      <c r="E339" s="19">
        <v>2799420</v>
      </c>
      <c r="F339" s="20" t="s">
        <v>1322</v>
      </c>
      <c r="G339" s="19">
        <v>223954</v>
      </c>
      <c r="H339" s="19">
        <v>3023374</v>
      </c>
      <c r="I339" s="18" t="s">
        <v>1323</v>
      </c>
      <c r="J339" s="18" t="s">
        <v>1324</v>
      </c>
      <c r="K339" s="17">
        <v>46061</v>
      </c>
      <c r="L339" s="22">
        <f>+VLOOKUP(B339,'EBS phản hồi'!I:O,7,0)</f>
        <v>-3023374</v>
      </c>
      <c r="M339" s="22">
        <f t="shared" si="5"/>
        <v>0</v>
      </c>
    </row>
    <row r="340" spans="1:13" hidden="1" x14ac:dyDescent="0.2">
      <c r="A340" s="17">
        <v>46013</v>
      </c>
      <c r="B340" s="18">
        <v>85962</v>
      </c>
      <c r="C340" s="18" t="s">
        <v>1320</v>
      </c>
      <c r="D340" s="18" t="s">
        <v>1659</v>
      </c>
      <c r="E340" s="19">
        <v>2992040</v>
      </c>
      <c r="F340" s="20" t="s">
        <v>1322</v>
      </c>
      <c r="G340" s="19">
        <v>239363</v>
      </c>
      <c r="H340" s="19">
        <v>3231403</v>
      </c>
      <c r="I340" s="18" t="s">
        <v>1323</v>
      </c>
      <c r="J340" s="18" t="s">
        <v>1324</v>
      </c>
      <c r="K340" s="17">
        <v>46061</v>
      </c>
      <c r="L340" s="22">
        <f>+VLOOKUP(B340,'EBS phản hồi'!I:O,7,0)</f>
        <v>-3231403</v>
      </c>
      <c r="M340" s="22">
        <f t="shared" si="5"/>
        <v>0</v>
      </c>
    </row>
    <row r="341" spans="1:13" hidden="1" x14ac:dyDescent="0.2">
      <c r="A341" s="17">
        <v>46013</v>
      </c>
      <c r="B341" s="18">
        <v>85963</v>
      </c>
      <c r="C341" s="18" t="s">
        <v>1320</v>
      </c>
      <c r="D341" s="18" t="s">
        <v>1660</v>
      </c>
      <c r="E341" s="19">
        <v>3682330</v>
      </c>
      <c r="F341" s="20" t="s">
        <v>1322</v>
      </c>
      <c r="G341" s="19">
        <v>294586</v>
      </c>
      <c r="H341" s="19">
        <v>3976916</v>
      </c>
      <c r="I341" s="18" t="s">
        <v>1323</v>
      </c>
      <c r="J341" s="18" t="s">
        <v>1324</v>
      </c>
      <c r="K341" s="17">
        <v>46061</v>
      </c>
      <c r="L341" s="22">
        <f>+VLOOKUP(B341,'EBS phản hồi'!I:O,7,0)</f>
        <v>-3976916</v>
      </c>
      <c r="M341" s="22">
        <f t="shared" si="5"/>
        <v>0</v>
      </c>
    </row>
    <row r="342" spans="1:13" hidden="1" x14ac:dyDescent="0.2">
      <c r="A342" s="17">
        <v>46013</v>
      </c>
      <c r="B342" s="18">
        <v>85964</v>
      </c>
      <c r="C342" s="18" t="s">
        <v>1320</v>
      </c>
      <c r="D342" s="18" t="s">
        <v>1661</v>
      </c>
      <c r="E342" s="19">
        <v>4102380</v>
      </c>
      <c r="F342" s="20" t="s">
        <v>1322</v>
      </c>
      <c r="G342" s="19">
        <v>328190</v>
      </c>
      <c r="H342" s="19">
        <v>4430570</v>
      </c>
      <c r="I342" s="18" t="s">
        <v>1323</v>
      </c>
      <c r="J342" s="18" t="s">
        <v>1324</v>
      </c>
      <c r="K342" s="17">
        <v>46061</v>
      </c>
      <c r="L342" s="22">
        <f>+VLOOKUP(B342,'EBS phản hồi'!I:O,7,0)</f>
        <v>-4430570</v>
      </c>
      <c r="M342" s="22">
        <f t="shared" si="5"/>
        <v>0</v>
      </c>
    </row>
    <row r="343" spans="1:13" hidden="1" x14ac:dyDescent="0.2">
      <c r="A343" s="17">
        <v>46013</v>
      </c>
      <c r="B343" s="18">
        <v>85965</v>
      </c>
      <c r="C343" s="18" t="s">
        <v>1320</v>
      </c>
      <c r="D343" s="18" t="s">
        <v>1662</v>
      </c>
      <c r="E343" s="19">
        <v>6516830</v>
      </c>
      <c r="F343" s="20" t="s">
        <v>1322</v>
      </c>
      <c r="G343" s="19">
        <v>521346</v>
      </c>
      <c r="H343" s="19">
        <v>7038176</v>
      </c>
      <c r="I343" s="18" t="s">
        <v>1323</v>
      </c>
      <c r="J343" s="18" t="s">
        <v>1324</v>
      </c>
      <c r="K343" s="17">
        <v>46061</v>
      </c>
      <c r="L343" s="22">
        <f>+VLOOKUP(B343,'EBS phản hồi'!I:O,7,0)</f>
        <v>-7038176</v>
      </c>
      <c r="M343" s="22">
        <f t="shared" si="5"/>
        <v>0</v>
      </c>
    </row>
    <row r="344" spans="1:13" hidden="1" x14ac:dyDescent="0.2">
      <c r="A344" s="17">
        <v>46013</v>
      </c>
      <c r="B344" s="18">
        <v>85966</v>
      </c>
      <c r="C344" s="18" t="s">
        <v>1320</v>
      </c>
      <c r="D344" s="18" t="s">
        <v>1663</v>
      </c>
      <c r="E344" s="19">
        <v>401464</v>
      </c>
      <c r="F344" s="20" t="s">
        <v>1322</v>
      </c>
      <c r="G344" s="19">
        <v>32117</v>
      </c>
      <c r="H344" s="19">
        <v>433581</v>
      </c>
      <c r="I344" s="18" t="s">
        <v>1323</v>
      </c>
      <c r="J344" s="18" t="s">
        <v>1324</v>
      </c>
      <c r="K344" s="17">
        <v>46061</v>
      </c>
      <c r="L344" s="22">
        <f>+VLOOKUP(B344,'EBS phản hồi'!I:O,7,0)</f>
        <v>-433581</v>
      </c>
      <c r="M344" s="22">
        <f t="shared" si="5"/>
        <v>0</v>
      </c>
    </row>
    <row r="345" spans="1:13" hidden="1" x14ac:dyDescent="0.2">
      <c r="A345" s="17">
        <v>46013</v>
      </c>
      <c r="B345" s="18">
        <v>85967</v>
      </c>
      <c r="C345" s="18" t="s">
        <v>1320</v>
      </c>
      <c r="D345" s="18" t="s">
        <v>1664</v>
      </c>
      <c r="E345" s="19">
        <v>401464</v>
      </c>
      <c r="F345" s="20" t="s">
        <v>1322</v>
      </c>
      <c r="G345" s="19">
        <v>32117</v>
      </c>
      <c r="H345" s="19">
        <v>433581</v>
      </c>
      <c r="I345" s="18" t="s">
        <v>1323</v>
      </c>
      <c r="J345" s="18" t="s">
        <v>1324</v>
      </c>
      <c r="K345" s="17">
        <v>46061</v>
      </c>
      <c r="L345" s="22">
        <f>+VLOOKUP(B345,'EBS phản hồi'!I:O,7,0)</f>
        <v>-433581</v>
      </c>
      <c r="M345" s="22">
        <f t="shared" si="5"/>
        <v>0</v>
      </c>
    </row>
    <row r="346" spans="1:13" hidden="1" x14ac:dyDescent="0.2">
      <c r="A346" s="17">
        <v>46013</v>
      </c>
      <c r="B346" s="18">
        <v>85968</v>
      </c>
      <c r="C346" s="18" t="s">
        <v>1320</v>
      </c>
      <c r="D346" s="18" t="s">
        <v>1665</v>
      </c>
      <c r="E346" s="19">
        <v>1110580</v>
      </c>
      <c r="F346" s="20" t="s">
        <v>1322</v>
      </c>
      <c r="G346" s="19">
        <v>88846</v>
      </c>
      <c r="H346" s="19">
        <v>1199426</v>
      </c>
      <c r="I346" s="18" t="s">
        <v>1323</v>
      </c>
      <c r="J346" s="18" t="s">
        <v>1324</v>
      </c>
      <c r="K346" s="17">
        <v>46061</v>
      </c>
      <c r="L346" s="22">
        <f>+VLOOKUP(B346,'EBS phản hồi'!I:O,7,0)</f>
        <v>-1199426</v>
      </c>
      <c r="M346" s="22">
        <f t="shared" si="5"/>
        <v>0</v>
      </c>
    </row>
    <row r="347" spans="1:13" hidden="1" x14ac:dyDescent="0.2">
      <c r="A347" s="17">
        <v>46013</v>
      </c>
      <c r="B347" s="18">
        <v>85969</v>
      </c>
      <c r="C347" s="18" t="s">
        <v>1320</v>
      </c>
      <c r="D347" s="18" t="s">
        <v>1666</v>
      </c>
      <c r="E347" s="19">
        <v>3024088</v>
      </c>
      <c r="F347" s="20" t="s">
        <v>1322</v>
      </c>
      <c r="G347" s="19">
        <v>241927</v>
      </c>
      <c r="H347" s="19">
        <v>3266015</v>
      </c>
      <c r="I347" s="18" t="s">
        <v>1323</v>
      </c>
      <c r="J347" s="18" t="s">
        <v>1324</v>
      </c>
      <c r="K347" s="17">
        <v>46061</v>
      </c>
      <c r="L347" s="22">
        <f>+VLOOKUP(B347,'EBS phản hồi'!I:O,7,0)</f>
        <v>-3266015</v>
      </c>
      <c r="M347" s="22">
        <f t="shared" si="5"/>
        <v>0</v>
      </c>
    </row>
    <row r="348" spans="1:13" x14ac:dyDescent="0.2">
      <c r="A348" s="17">
        <v>46013</v>
      </c>
      <c r="B348" s="18">
        <v>85970</v>
      </c>
      <c r="C348" s="18" t="s">
        <v>1320</v>
      </c>
      <c r="D348" s="18" t="s">
        <v>1667</v>
      </c>
      <c r="E348" s="19">
        <v>1405124</v>
      </c>
      <c r="F348" s="20" t="s">
        <v>1322</v>
      </c>
      <c r="G348" s="19">
        <v>112410</v>
      </c>
      <c r="H348" s="19">
        <v>1517534</v>
      </c>
      <c r="I348" s="18" t="s">
        <v>1323</v>
      </c>
      <c r="J348" s="18" t="s">
        <v>1324</v>
      </c>
      <c r="K348" s="17">
        <v>46061</v>
      </c>
      <c r="L348" s="22" t="e">
        <f>+VLOOKUP(B348,'EBS phản hồi'!I:O,7,0)</f>
        <v>#N/A</v>
      </c>
      <c r="M348" s="22" t="e">
        <f t="shared" si="5"/>
        <v>#N/A</v>
      </c>
    </row>
    <row r="349" spans="1:13" hidden="1" x14ac:dyDescent="0.2">
      <c r="A349" s="17">
        <v>46013</v>
      </c>
      <c r="B349" s="18">
        <v>85971</v>
      </c>
      <c r="C349" s="18" t="s">
        <v>1320</v>
      </c>
      <c r="D349" s="18" t="s">
        <v>1668</v>
      </c>
      <c r="E349" s="19">
        <v>602196</v>
      </c>
      <c r="F349" s="20" t="s">
        <v>1322</v>
      </c>
      <c r="G349" s="19">
        <v>48176</v>
      </c>
      <c r="H349" s="19">
        <v>650372</v>
      </c>
      <c r="I349" s="18" t="s">
        <v>1323</v>
      </c>
      <c r="J349" s="18" t="s">
        <v>1324</v>
      </c>
      <c r="K349" s="17">
        <v>46061</v>
      </c>
      <c r="L349" s="22">
        <f>+VLOOKUP(B349,'EBS phản hồi'!I:O,7,0)</f>
        <v>-650372</v>
      </c>
      <c r="M349" s="22">
        <f t="shared" si="5"/>
        <v>0</v>
      </c>
    </row>
    <row r="350" spans="1:13" hidden="1" x14ac:dyDescent="0.2">
      <c r="A350" s="17">
        <v>46013</v>
      </c>
      <c r="B350" s="18">
        <v>85972</v>
      </c>
      <c r="C350" s="18" t="s">
        <v>1320</v>
      </c>
      <c r="D350" s="18" t="s">
        <v>1669</v>
      </c>
      <c r="E350" s="19">
        <v>200732</v>
      </c>
      <c r="F350" s="20" t="s">
        <v>1322</v>
      </c>
      <c r="G350" s="19">
        <v>16059</v>
      </c>
      <c r="H350" s="19">
        <v>216791</v>
      </c>
      <c r="I350" s="18" t="s">
        <v>1323</v>
      </c>
      <c r="J350" s="18" t="s">
        <v>1324</v>
      </c>
      <c r="K350" s="17">
        <v>46061</v>
      </c>
      <c r="L350" s="22">
        <f>+VLOOKUP(B350,'EBS phản hồi'!I:O,7,0)</f>
        <v>-216791</v>
      </c>
      <c r="M350" s="22">
        <f t="shared" si="5"/>
        <v>0</v>
      </c>
    </row>
    <row r="351" spans="1:13" hidden="1" x14ac:dyDescent="0.2">
      <c r="A351" s="17">
        <v>46013</v>
      </c>
      <c r="B351" s="18">
        <v>85973</v>
      </c>
      <c r="C351" s="18" t="s">
        <v>1320</v>
      </c>
      <c r="D351" s="18" t="s">
        <v>1670</v>
      </c>
      <c r="E351" s="19">
        <v>1003660</v>
      </c>
      <c r="F351" s="20" t="s">
        <v>1322</v>
      </c>
      <c r="G351" s="19">
        <v>80293</v>
      </c>
      <c r="H351" s="19">
        <v>1083953</v>
      </c>
      <c r="I351" s="18" t="s">
        <v>1323</v>
      </c>
      <c r="J351" s="18" t="s">
        <v>1324</v>
      </c>
      <c r="K351" s="17">
        <v>46061</v>
      </c>
      <c r="L351" s="22">
        <f>+VLOOKUP(B351,'EBS phản hồi'!I:O,7,0)</f>
        <v>-1083953</v>
      </c>
      <c r="M351" s="22">
        <f t="shared" si="5"/>
        <v>0</v>
      </c>
    </row>
    <row r="352" spans="1:13" hidden="1" x14ac:dyDescent="0.2">
      <c r="A352" s="17">
        <v>46013</v>
      </c>
      <c r="B352" s="18">
        <v>85974</v>
      </c>
      <c r="C352" s="18" t="s">
        <v>1320</v>
      </c>
      <c r="D352" s="18" t="s">
        <v>1671</v>
      </c>
      <c r="E352" s="19">
        <v>1110580</v>
      </c>
      <c r="F352" s="20" t="s">
        <v>1322</v>
      </c>
      <c r="G352" s="19">
        <v>88846</v>
      </c>
      <c r="H352" s="19">
        <v>1199426</v>
      </c>
      <c r="I352" s="18" t="s">
        <v>1323</v>
      </c>
      <c r="J352" s="18" t="s">
        <v>1324</v>
      </c>
      <c r="K352" s="17">
        <v>46061</v>
      </c>
      <c r="L352" s="22">
        <f>+VLOOKUP(B352,'EBS phản hồi'!I:O,7,0)</f>
        <v>-1199426</v>
      </c>
      <c r="M352" s="22">
        <f t="shared" si="5"/>
        <v>0</v>
      </c>
    </row>
    <row r="353" spans="1:13" hidden="1" x14ac:dyDescent="0.2">
      <c r="A353" s="17">
        <v>46013</v>
      </c>
      <c r="B353" s="18">
        <v>85975</v>
      </c>
      <c r="C353" s="18" t="s">
        <v>1320</v>
      </c>
      <c r="D353" s="18" t="s">
        <v>1672</v>
      </c>
      <c r="E353" s="19">
        <v>1442110</v>
      </c>
      <c r="F353" s="20" t="s">
        <v>1322</v>
      </c>
      <c r="G353" s="19">
        <v>115369</v>
      </c>
      <c r="H353" s="19">
        <v>1557479</v>
      </c>
      <c r="I353" s="18" t="s">
        <v>1323</v>
      </c>
      <c r="J353" s="18" t="s">
        <v>1324</v>
      </c>
      <c r="K353" s="17">
        <v>46061</v>
      </c>
      <c r="L353" s="22">
        <f>+VLOOKUP(B353,'EBS phản hồi'!I:O,7,0)</f>
        <v>-1557479</v>
      </c>
      <c r="M353" s="22">
        <f t="shared" si="5"/>
        <v>0</v>
      </c>
    </row>
    <row r="354" spans="1:13" hidden="1" x14ac:dyDescent="0.2">
      <c r="A354" s="17">
        <v>46013</v>
      </c>
      <c r="B354" s="18">
        <v>85976</v>
      </c>
      <c r="C354" s="18" t="s">
        <v>1320</v>
      </c>
      <c r="D354" s="18" t="s">
        <v>1673</v>
      </c>
      <c r="E354" s="19">
        <v>1110580</v>
      </c>
      <c r="F354" s="20" t="s">
        <v>1322</v>
      </c>
      <c r="G354" s="19">
        <v>88846</v>
      </c>
      <c r="H354" s="19">
        <v>1199426</v>
      </c>
      <c r="I354" s="18" t="s">
        <v>1323</v>
      </c>
      <c r="J354" s="18" t="s">
        <v>1324</v>
      </c>
      <c r="K354" s="17">
        <v>46061</v>
      </c>
      <c r="L354" s="22">
        <f>+VLOOKUP(B354,'EBS phản hồi'!I:O,7,0)</f>
        <v>-1199426</v>
      </c>
      <c r="M354" s="22">
        <f t="shared" si="5"/>
        <v>0</v>
      </c>
    </row>
    <row r="355" spans="1:13" hidden="1" x14ac:dyDescent="0.2">
      <c r="A355" s="17">
        <v>46013</v>
      </c>
      <c r="B355" s="18">
        <v>85977</v>
      </c>
      <c r="C355" s="18" t="s">
        <v>1320</v>
      </c>
      <c r="D355" s="18" t="s">
        <v>1674</v>
      </c>
      <c r="E355" s="19">
        <v>401464</v>
      </c>
      <c r="F355" s="20" t="s">
        <v>1322</v>
      </c>
      <c r="G355" s="19">
        <v>32117</v>
      </c>
      <c r="H355" s="19">
        <v>433581</v>
      </c>
      <c r="I355" s="18" t="s">
        <v>1323</v>
      </c>
      <c r="J355" s="18" t="s">
        <v>1324</v>
      </c>
      <c r="K355" s="17">
        <v>46061</v>
      </c>
      <c r="L355" s="22">
        <f>+VLOOKUP(B355,'EBS phản hồi'!I:O,7,0)</f>
        <v>-433581</v>
      </c>
      <c r="M355" s="22">
        <f t="shared" si="5"/>
        <v>0</v>
      </c>
    </row>
    <row r="356" spans="1:13" hidden="1" x14ac:dyDescent="0.2">
      <c r="A356" s="17">
        <v>46015</v>
      </c>
      <c r="B356" s="18">
        <v>32464</v>
      </c>
      <c r="C356" s="18" t="s">
        <v>1616</v>
      </c>
      <c r="D356" s="18" t="s">
        <v>1675</v>
      </c>
      <c r="E356" s="19">
        <v>-536496</v>
      </c>
      <c r="F356" s="20" t="s">
        <v>1322</v>
      </c>
      <c r="G356" s="19">
        <v>-42920</v>
      </c>
      <c r="H356" s="19">
        <v>-579416</v>
      </c>
      <c r="I356" s="18" t="s">
        <v>1323</v>
      </c>
      <c r="J356" s="18" t="s">
        <v>1324</v>
      </c>
      <c r="K356" s="17">
        <v>46063</v>
      </c>
      <c r="L356" s="22">
        <f>+VLOOKUP(B356,'EBS phản hồi'!I:O,7,0)</f>
        <v>579416</v>
      </c>
      <c r="M356" s="22">
        <f t="shared" si="5"/>
        <v>0</v>
      </c>
    </row>
    <row r="357" spans="1:13" hidden="1" x14ac:dyDescent="0.2">
      <c r="A357" s="17">
        <v>46015</v>
      </c>
      <c r="B357" s="18">
        <v>86143</v>
      </c>
      <c r="C357" s="18" t="s">
        <v>1320</v>
      </c>
      <c r="D357" s="18" t="s">
        <v>1676</v>
      </c>
      <c r="E357" s="19">
        <v>2310575</v>
      </c>
      <c r="F357" s="20" t="s">
        <v>1322</v>
      </c>
      <c r="G357" s="19">
        <v>184846</v>
      </c>
      <c r="H357" s="19">
        <v>2495421</v>
      </c>
      <c r="I357" s="18" t="s">
        <v>1323</v>
      </c>
      <c r="J357" s="18" t="s">
        <v>1324</v>
      </c>
      <c r="K357" s="17">
        <v>46063</v>
      </c>
      <c r="L357" s="22">
        <f>+VLOOKUP(B357,'EBS phản hồi'!I:O,7,0)</f>
        <v>-2495421</v>
      </c>
      <c r="M357" s="22">
        <f t="shared" si="5"/>
        <v>0</v>
      </c>
    </row>
    <row r="358" spans="1:13" hidden="1" x14ac:dyDescent="0.2">
      <c r="A358" s="17">
        <v>46015</v>
      </c>
      <c r="B358" s="18">
        <v>86161</v>
      </c>
      <c r="C358" s="18" t="s">
        <v>1320</v>
      </c>
      <c r="D358" s="18" t="s">
        <v>1677</v>
      </c>
      <c r="E358" s="19">
        <v>2228825</v>
      </c>
      <c r="F358" s="20" t="s">
        <v>1322</v>
      </c>
      <c r="G358" s="19">
        <v>178306</v>
      </c>
      <c r="H358" s="19">
        <v>2407131</v>
      </c>
      <c r="I358" s="18" t="s">
        <v>1323</v>
      </c>
      <c r="J358" s="18" t="s">
        <v>1324</v>
      </c>
      <c r="K358" s="17">
        <v>46063</v>
      </c>
      <c r="L358" s="22">
        <f>+VLOOKUP(B358,'EBS phản hồi'!I:O,7,0)</f>
        <v>-2407131</v>
      </c>
      <c r="M358" s="22">
        <f t="shared" si="5"/>
        <v>0</v>
      </c>
    </row>
    <row r="359" spans="1:13" hidden="1" x14ac:dyDescent="0.2">
      <c r="A359" s="17">
        <v>46015</v>
      </c>
      <c r="B359" s="18">
        <v>86162</v>
      </c>
      <c r="C359" s="18" t="s">
        <v>1320</v>
      </c>
      <c r="D359" s="18" t="s">
        <v>1678</v>
      </c>
      <c r="E359" s="19">
        <v>3264135</v>
      </c>
      <c r="F359" s="20" t="s">
        <v>1322</v>
      </c>
      <c r="G359" s="19">
        <v>261131</v>
      </c>
      <c r="H359" s="19">
        <v>3525266</v>
      </c>
      <c r="I359" s="18" t="s">
        <v>1323</v>
      </c>
      <c r="J359" s="18" t="s">
        <v>1324</v>
      </c>
      <c r="K359" s="17">
        <v>46063</v>
      </c>
      <c r="L359" s="22">
        <f>+VLOOKUP(B359,'EBS phản hồi'!I:O,7,0)</f>
        <v>-3525266</v>
      </c>
      <c r="M359" s="22">
        <f t="shared" si="5"/>
        <v>0</v>
      </c>
    </row>
    <row r="360" spans="1:13" hidden="1" x14ac:dyDescent="0.2">
      <c r="A360" s="17">
        <v>46015</v>
      </c>
      <c r="B360" s="18">
        <v>86163</v>
      </c>
      <c r="C360" s="18" t="s">
        <v>1320</v>
      </c>
      <c r="D360" s="18" t="s">
        <v>1679</v>
      </c>
      <c r="E360" s="19">
        <v>2588680</v>
      </c>
      <c r="F360" s="20" t="s">
        <v>1322</v>
      </c>
      <c r="G360" s="19">
        <v>207094</v>
      </c>
      <c r="H360" s="19">
        <v>2795774</v>
      </c>
      <c r="I360" s="18" t="s">
        <v>1323</v>
      </c>
      <c r="J360" s="18" t="s">
        <v>1324</v>
      </c>
      <c r="K360" s="17">
        <v>46063</v>
      </c>
      <c r="L360" s="22">
        <f>+VLOOKUP(B360,'EBS phản hồi'!I:O,7,0)</f>
        <v>-2795774</v>
      </c>
      <c r="M360" s="22">
        <f t="shared" si="5"/>
        <v>0</v>
      </c>
    </row>
    <row r="361" spans="1:13" hidden="1" x14ac:dyDescent="0.2">
      <c r="A361" s="17">
        <v>46015</v>
      </c>
      <c r="B361" s="18">
        <v>86164</v>
      </c>
      <c r="C361" s="18" t="s">
        <v>1320</v>
      </c>
      <c r="D361" s="18" t="s">
        <v>1680</v>
      </c>
      <c r="E361" s="19">
        <v>2111785</v>
      </c>
      <c r="F361" s="20" t="s">
        <v>1322</v>
      </c>
      <c r="G361" s="19">
        <v>168943</v>
      </c>
      <c r="H361" s="19">
        <v>2280728</v>
      </c>
      <c r="I361" s="18" t="s">
        <v>1323</v>
      </c>
      <c r="J361" s="18" t="s">
        <v>1324</v>
      </c>
      <c r="K361" s="17">
        <v>46063</v>
      </c>
      <c r="L361" s="22">
        <f>+VLOOKUP(B361,'EBS phản hồi'!I:O,7,0)</f>
        <v>-2280728</v>
      </c>
      <c r="M361" s="22">
        <f t="shared" si="5"/>
        <v>0</v>
      </c>
    </row>
    <row r="362" spans="1:13" hidden="1" x14ac:dyDescent="0.2">
      <c r="A362" s="17">
        <v>46015</v>
      </c>
      <c r="B362" s="18">
        <v>86165</v>
      </c>
      <c r="C362" s="18" t="s">
        <v>1320</v>
      </c>
      <c r="D362" s="18" t="s">
        <v>1681</v>
      </c>
      <c r="E362" s="19">
        <v>4674340</v>
      </c>
      <c r="F362" s="20" t="s">
        <v>1322</v>
      </c>
      <c r="G362" s="19">
        <v>373947</v>
      </c>
      <c r="H362" s="19">
        <v>5048287</v>
      </c>
      <c r="I362" s="18" t="s">
        <v>1323</v>
      </c>
      <c r="J362" s="18" t="s">
        <v>1324</v>
      </c>
      <c r="K362" s="17">
        <v>46063</v>
      </c>
      <c r="L362" s="22">
        <f>+VLOOKUP(B362,'EBS phản hồi'!I:O,7,0)</f>
        <v>-5048287</v>
      </c>
      <c r="M362" s="22">
        <f t="shared" si="5"/>
        <v>0</v>
      </c>
    </row>
    <row r="363" spans="1:13" hidden="1" x14ac:dyDescent="0.2">
      <c r="A363" s="17">
        <v>46015</v>
      </c>
      <c r="B363" s="18">
        <v>86166</v>
      </c>
      <c r="C363" s="18" t="s">
        <v>1320</v>
      </c>
      <c r="D363" s="18" t="s">
        <v>1682</v>
      </c>
      <c r="E363" s="19">
        <v>3662930</v>
      </c>
      <c r="F363" s="20" t="s">
        <v>1322</v>
      </c>
      <c r="G363" s="19">
        <v>293034</v>
      </c>
      <c r="H363" s="19">
        <v>3955964</v>
      </c>
      <c r="I363" s="18" t="s">
        <v>1323</v>
      </c>
      <c r="J363" s="18" t="s">
        <v>1324</v>
      </c>
      <c r="K363" s="17">
        <v>46063</v>
      </c>
      <c r="L363" s="22">
        <f>+VLOOKUP(B363,'EBS phản hồi'!I:O,7,0)</f>
        <v>-3955964</v>
      </c>
      <c r="M363" s="22">
        <f t="shared" si="5"/>
        <v>0</v>
      </c>
    </row>
    <row r="364" spans="1:13" hidden="1" x14ac:dyDescent="0.2">
      <c r="A364" s="17">
        <v>46015</v>
      </c>
      <c r="B364" s="18">
        <v>86167</v>
      </c>
      <c r="C364" s="18" t="s">
        <v>1320</v>
      </c>
      <c r="D364" s="18" t="s">
        <v>1683</v>
      </c>
      <c r="E364" s="19">
        <v>2414450</v>
      </c>
      <c r="F364" s="20" t="s">
        <v>1322</v>
      </c>
      <c r="G364" s="19">
        <v>193156</v>
      </c>
      <c r="H364" s="19">
        <v>2607606</v>
      </c>
      <c r="I364" s="18" t="s">
        <v>1323</v>
      </c>
      <c r="J364" s="18" t="s">
        <v>1324</v>
      </c>
      <c r="K364" s="17">
        <v>46063</v>
      </c>
      <c r="L364" s="22">
        <f>+VLOOKUP(B364,'EBS phản hồi'!I:O,7,0)</f>
        <v>-2607606</v>
      </c>
      <c r="M364" s="22">
        <f t="shared" si="5"/>
        <v>0</v>
      </c>
    </row>
    <row r="365" spans="1:13" hidden="1" x14ac:dyDescent="0.2">
      <c r="A365" s="17">
        <v>46015</v>
      </c>
      <c r="B365" s="18">
        <v>86168</v>
      </c>
      <c r="C365" s="18" t="s">
        <v>1320</v>
      </c>
      <c r="D365" s="18" t="s">
        <v>1684</v>
      </c>
      <c r="E365" s="19">
        <v>4838940</v>
      </c>
      <c r="F365" s="20" t="s">
        <v>1322</v>
      </c>
      <c r="G365" s="19">
        <v>387115</v>
      </c>
      <c r="H365" s="19">
        <v>5226055</v>
      </c>
      <c r="I365" s="18" t="s">
        <v>1323</v>
      </c>
      <c r="J365" s="18" t="s">
        <v>1324</v>
      </c>
      <c r="K365" s="17">
        <v>46063</v>
      </c>
      <c r="L365" s="22">
        <f>+VLOOKUP(B365,'EBS phản hồi'!I:O,7,0)</f>
        <v>-5226055</v>
      </c>
      <c r="M365" s="22">
        <f t="shared" si="5"/>
        <v>0</v>
      </c>
    </row>
    <row r="366" spans="1:13" hidden="1" x14ac:dyDescent="0.2">
      <c r="A366" s="17">
        <v>46015</v>
      </c>
      <c r="B366" s="18">
        <v>86179</v>
      </c>
      <c r="C366" s="18" t="s">
        <v>1320</v>
      </c>
      <c r="D366" s="18" t="s">
        <v>1685</v>
      </c>
      <c r="E366" s="19">
        <v>9531915</v>
      </c>
      <c r="F366" s="20" t="s">
        <v>1322</v>
      </c>
      <c r="G366" s="19">
        <v>762553</v>
      </c>
      <c r="H366" s="19">
        <v>10294468</v>
      </c>
      <c r="I366" s="18" t="s">
        <v>1323</v>
      </c>
      <c r="J366" s="18" t="s">
        <v>1324</v>
      </c>
      <c r="K366" s="17">
        <v>46063</v>
      </c>
      <c r="L366" s="22">
        <f>+VLOOKUP(B366,'EBS phản hồi'!I:O,7,0)</f>
        <v>-10294468</v>
      </c>
      <c r="M366" s="22">
        <f t="shared" si="5"/>
        <v>0</v>
      </c>
    </row>
    <row r="367" spans="1:13" hidden="1" x14ac:dyDescent="0.2">
      <c r="A367" s="17">
        <v>46016</v>
      </c>
      <c r="B367" s="18">
        <v>86322</v>
      </c>
      <c r="C367" s="18" t="s">
        <v>1320</v>
      </c>
      <c r="D367" s="18" t="s">
        <v>1686</v>
      </c>
      <c r="E367" s="19">
        <v>1248340</v>
      </c>
      <c r="F367" s="20" t="s">
        <v>1322</v>
      </c>
      <c r="G367" s="19">
        <v>99867</v>
      </c>
      <c r="H367" s="19">
        <v>1348207</v>
      </c>
      <c r="I367" s="18" t="s">
        <v>1323</v>
      </c>
      <c r="J367" s="18" t="s">
        <v>1324</v>
      </c>
      <c r="K367" s="17">
        <v>46064</v>
      </c>
      <c r="L367" s="22">
        <f>+VLOOKUP(B367,'EBS phản hồi'!I:O,7,0)</f>
        <v>-1348207</v>
      </c>
      <c r="M367" s="22">
        <f t="shared" si="5"/>
        <v>0</v>
      </c>
    </row>
    <row r="368" spans="1:13" hidden="1" x14ac:dyDescent="0.2">
      <c r="A368" s="17">
        <v>46016</v>
      </c>
      <c r="B368" s="18">
        <v>86334</v>
      </c>
      <c r="C368" s="18" t="s">
        <v>1320</v>
      </c>
      <c r="D368" s="18" t="s">
        <v>1687</v>
      </c>
      <c r="E368" s="19">
        <v>3846790</v>
      </c>
      <c r="F368" s="20" t="s">
        <v>1322</v>
      </c>
      <c r="G368" s="19">
        <v>307743</v>
      </c>
      <c r="H368" s="19">
        <v>4154533</v>
      </c>
      <c r="I368" s="18" t="s">
        <v>1323</v>
      </c>
      <c r="J368" s="18" t="s">
        <v>1324</v>
      </c>
      <c r="K368" s="17">
        <v>46064</v>
      </c>
      <c r="L368" s="22">
        <f>+VLOOKUP(B368,'EBS phản hồi'!I:O,7,0)</f>
        <v>-4154533</v>
      </c>
      <c r="M368" s="22">
        <f t="shared" si="5"/>
        <v>0</v>
      </c>
    </row>
    <row r="369" spans="1:13" hidden="1" x14ac:dyDescent="0.2">
      <c r="A369" s="17">
        <v>46016</v>
      </c>
      <c r="B369" s="18">
        <v>86335</v>
      </c>
      <c r="C369" s="18" t="s">
        <v>1320</v>
      </c>
      <c r="D369" s="18" t="s">
        <v>1688</v>
      </c>
      <c r="E369" s="19">
        <v>3498330</v>
      </c>
      <c r="F369" s="20" t="s">
        <v>1322</v>
      </c>
      <c r="G369" s="19">
        <v>279866</v>
      </c>
      <c r="H369" s="19">
        <v>3778196</v>
      </c>
      <c r="I369" s="18" t="s">
        <v>1323</v>
      </c>
      <c r="J369" s="18" t="s">
        <v>1324</v>
      </c>
      <c r="K369" s="17">
        <v>46064</v>
      </c>
      <c r="L369" s="22">
        <f>+VLOOKUP(B369,'EBS phản hồi'!I:O,7,0)</f>
        <v>-3778196</v>
      </c>
      <c r="M369" s="22">
        <f t="shared" si="5"/>
        <v>0</v>
      </c>
    </row>
    <row r="370" spans="1:13" hidden="1" x14ac:dyDescent="0.2">
      <c r="A370" s="17">
        <v>46016</v>
      </c>
      <c r="B370" s="18">
        <v>86542</v>
      </c>
      <c r="C370" s="18" t="s">
        <v>1320</v>
      </c>
      <c r="D370" s="18" t="s">
        <v>1689</v>
      </c>
      <c r="E370" s="19">
        <v>1788140</v>
      </c>
      <c r="F370" s="20" t="s">
        <v>1322</v>
      </c>
      <c r="G370" s="19">
        <v>143051</v>
      </c>
      <c r="H370" s="19">
        <v>1931191</v>
      </c>
      <c r="I370" s="18" t="s">
        <v>1323</v>
      </c>
      <c r="J370" s="18" t="s">
        <v>1324</v>
      </c>
      <c r="K370" s="17">
        <v>46064</v>
      </c>
      <c r="L370" s="22">
        <f>+VLOOKUP(B370,'EBS phản hồi'!I:O,7,0)</f>
        <v>-1931191</v>
      </c>
      <c r="M370" s="22">
        <f t="shared" si="5"/>
        <v>0</v>
      </c>
    </row>
    <row r="371" spans="1:13" hidden="1" x14ac:dyDescent="0.2">
      <c r="A371" s="17">
        <v>46016</v>
      </c>
      <c r="B371" s="18">
        <v>86997</v>
      </c>
      <c r="C371" s="18" t="s">
        <v>1320</v>
      </c>
      <c r="D371" s="18" t="s">
        <v>1690</v>
      </c>
      <c r="E371" s="19">
        <v>4746670</v>
      </c>
      <c r="F371" s="20" t="s">
        <v>1322</v>
      </c>
      <c r="G371" s="19">
        <v>379734</v>
      </c>
      <c r="H371" s="19">
        <v>5126404</v>
      </c>
      <c r="I371" s="18" t="s">
        <v>1323</v>
      </c>
      <c r="J371" s="18" t="s">
        <v>1324</v>
      </c>
      <c r="K371" s="17">
        <v>46064</v>
      </c>
      <c r="L371" s="22">
        <f>+VLOOKUP(B371,'EBS phản hồi'!I:O,7,0)</f>
        <v>-5126404</v>
      </c>
      <c r="M371" s="22">
        <f t="shared" si="5"/>
        <v>0</v>
      </c>
    </row>
    <row r="372" spans="1:13" hidden="1" x14ac:dyDescent="0.2">
      <c r="A372" s="17">
        <v>46016</v>
      </c>
      <c r="B372" s="18">
        <v>87357</v>
      </c>
      <c r="C372" s="18" t="s">
        <v>1320</v>
      </c>
      <c r="D372" s="18" t="s">
        <v>1691</v>
      </c>
      <c r="E372" s="19">
        <v>2496680</v>
      </c>
      <c r="F372" s="20" t="s">
        <v>1322</v>
      </c>
      <c r="G372" s="19">
        <v>199734</v>
      </c>
      <c r="H372" s="19">
        <v>2696414</v>
      </c>
      <c r="I372" s="18" t="s">
        <v>1323</v>
      </c>
      <c r="J372" s="18" t="s">
        <v>1324</v>
      </c>
      <c r="K372" s="17">
        <v>46064</v>
      </c>
      <c r="L372" s="22">
        <f>+VLOOKUP(B372,'EBS phản hồi'!I:O,7,0)</f>
        <v>-2696414</v>
      </c>
      <c r="M372" s="22">
        <f t="shared" si="5"/>
        <v>0</v>
      </c>
    </row>
    <row r="373" spans="1:13" hidden="1" x14ac:dyDescent="0.2">
      <c r="A373" s="17">
        <v>46016</v>
      </c>
      <c r="B373" s="18">
        <v>87358</v>
      </c>
      <c r="C373" s="18" t="s">
        <v>1320</v>
      </c>
      <c r="D373" s="18" t="s">
        <v>1692</v>
      </c>
      <c r="E373" s="19">
        <v>2098025</v>
      </c>
      <c r="F373" s="20" t="s">
        <v>1322</v>
      </c>
      <c r="G373" s="19">
        <v>167842</v>
      </c>
      <c r="H373" s="19">
        <v>2265867</v>
      </c>
      <c r="I373" s="18" t="s">
        <v>1323</v>
      </c>
      <c r="J373" s="18" t="s">
        <v>1324</v>
      </c>
      <c r="K373" s="17">
        <v>46064</v>
      </c>
      <c r="L373" s="22">
        <f>+VLOOKUP(B373,'EBS phản hồi'!I:O,7,0)</f>
        <v>-2265867</v>
      </c>
      <c r="M373" s="22">
        <f t="shared" si="5"/>
        <v>0</v>
      </c>
    </row>
    <row r="374" spans="1:13" hidden="1" x14ac:dyDescent="0.2">
      <c r="A374" s="17">
        <v>46016</v>
      </c>
      <c r="B374" s="18">
        <v>87359</v>
      </c>
      <c r="C374" s="18" t="s">
        <v>1320</v>
      </c>
      <c r="D374" s="18" t="s">
        <v>1693</v>
      </c>
      <c r="E374" s="19">
        <v>2025425</v>
      </c>
      <c r="F374" s="20" t="s">
        <v>1322</v>
      </c>
      <c r="G374" s="19">
        <v>162034</v>
      </c>
      <c r="H374" s="19">
        <v>2187459</v>
      </c>
      <c r="I374" s="18" t="s">
        <v>1323</v>
      </c>
      <c r="J374" s="18" t="s">
        <v>1324</v>
      </c>
      <c r="K374" s="17">
        <v>46064</v>
      </c>
      <c r="L374" s="22">
        <f>+VLOOKUP(B374,'EBS phản hồi'!I:O,7,0)</f>
        <v>-2187459</v>
      </c>
      <c r="M374" s="22">
        <f t="shared" si="5"/>
        <v>0</v>
      </c>
    </row>
    <row r="375" spans="1:13" hidden="1" x14ac:dyDescent="0.2">
      <c r="A375" s="17">
        <v>46017</v>
      </c>
      <c r="B375" s="18">
        <v>32724</v>
      </c>
      <c r="C375" s="18" t="s">
        <v>1616</v>
      </c>
      <c r="D375" s="18" t="s">
        <v>1694</v>
      </c>
      <c r="E375" s="19">
        <v>-203058</v>
      </c>
      <c r="F375" s="20" t="s">
        <v>1322</v>
      </c>
      <c r="G375" s="19">
        <v>-16245</v>
      </c>
      <c r="H375" s="19">
        <v>-219303</v>
      </c>
      <c r="I375" s="18" t="s">
        <v>1323</v>
      </c>
      <c r="J375" s="18" t="s">
        <v>1324</v>
      </c>
      <c r="K375" s="17">
        <v>46065</v>
      </c>
      <c r="L375" s="22">
        <f>+VLOOKUP(B375,'EBS phản hồi'!I:O,7,0)</f>
        <v>219303</v>
      </c>
      <c r="M375" s="22">
        <f t="shared" si="5"/>
        <v>0</v>
      </c>
    </row>
    <row r="376" spans="1:13" hidden="1" x14ac:dyDescent="0.2">
      <c r="A376" s="17">
        <v>46017</v>
      </c>
      <c r="B376" s="18">
        <v>32755</v>
      </c>
      <c r="C376" s="18" t="s">
        <v>1616</v>
      </c>
      <c r="D376" s="18" t="s">
        <v>1695</v>
      </c>
      <c r="E376" s="19">
        <v>-644908</v>
      </c>
      <c r="F376" s="20" t="s">
        <v>1322</v>
      </c>
      <c r="G376" s="19">
        <v>-51593</v>
      </c>
      <c r="H376" s="19">
        <v>-696501</v>
      </c>
      <c r="I376" s="18" t="s">
        <v>1323</v>
      </c>
      <c r="J376" s="18" t="s">
        <v>1324</v>
      </c>
      <c r="K376" s="17">
        <v>46065</v>
      </c>
      <c r="L376" s="22">
        <f>+VLOOKUP(B376,'EBS phản hồi'!I:O,7,0)</f>
        <v>696501</v>
      </c>
      <c r="M376" s="22">
        <f t="shared" si="5"/>
        <v>0</v>
      </c>
    </row>
    <row r="377" spans="1:13" hidden="1" x14ac:dyDescent="0.2">
      <c r="A377" s="17">
        <v>46017</v>
      </c>
      <c r="B377" s="18">
        <v>32895</v>
      </c>
      <c r="C377" s="18" t="s">
        <v>1616</v>
      </c>
      <c r="D377" s="18" t="s">
        <v>1696</v>
      </c>
      <c r="E377" s="19">
        <v>-188183</v>
      </c>
      <c r="F377" s="20" t="s">
        <v>1322</v>
      </c>
      <c r="G377" s="19">
        <v>-15055</v>
      </c>
      <c r="H377" s="19">
        <v>-203238</v>
      </c>
      <c r="I377" s="18" t="s">
        <v>1323</v>
      </c>
      <c r="J377" s="18" t="s">
        <v>1324</v>
      </c>
      <c r="K377" s="17">
        <v>46065</v>
      </c>
      <c r="L377" s="22">
        <f>+VLOOKUP(B377,'EBS phản hồi'!I:O,7,0)</f>
        <v>203238</v>
      </c>
      <c r="M377" s="22">
        <f t="shared" si="5"/>
        <v>0</v>
      </c>
    </row>
    <row r="378" spans="1:13" hidden="1" x14ac:dyDescent="0.2">
      <c r="A378" s="17">
        <v>46017</v>
      </c>
      <c r="B378" s="18">
        <v>32932</v>
      </c>
      <c r="C378" s="18" t="s">
        <v>1616</v>
      </c>
      <c r="D378" s="18" t="s">
        <v>1697</v>
      </c>
      <c r="E378" s="19">
        <v>-425570</v>
      </c>
      <c r="F378" s="20" t="s">
        <v>1322</v>
      </c>
      <c r="G378" s="19">
        <v>-34046</v>
      </c>
      <c r="H378" s="19">
        <v>-459616</v>
      </c>
      <c r="I378" s="18" t="s">
        <v>1323</v>
      </c>
      <c r="J378" s="18" t="s">
        <v>1324</v>
      </c>
      <c r="K378" s="17">
        <v>46065</v>
      </c>
      <c r="L378" s="22">
        <f>+VLOOKUP(B378,'EBS phản hồi'!I:O,7,0)</f>
        <v>459616</v>
      </c>
      <c r="M378" s="22">
        <f t="shared" si="5"/>
        <v>0</v>
      </c>
    </row>
    <row r="379" spans="1:13" hidden="1" x14ac:dyDescent="0.2">
      <c r="A379" s="17">
        <v>46017</v>
      </c>
      <c r="B379" s="18">
        <v>32947</v>
      </c>
      <c r="C379" s="18" t="s">
        <v>1616</v>
      </c>
      <c r="D379" s="18" t="s">
        <v>1698</v>
      </c>
      <c r="E379" s="19">
        <v>-365203</v>
      </c>
      <c r="F379" s="20" t="s">
        <v>1322</v>
      </c>
      <c r="G379" s="19">
        <v>-29216</v>
      </c>
      <c r="H379" s="19">
        <v>-394419</v>
      </c>
      <c r="I379" s="18" t="s">
        <v>1323</v>
      </c>
      <c r="J379" s="18" t="s">
        <v>1324</v>
      </c>
      <c r="K379" s="17">
        <v>46065</v>
      </c>
      <c r="L379" s="22">
        <f>+VLOOKUP(B379,'EBS phản hồi'!I:O,7,0)</f>
        <v>394419</v>
      </c>
      <c r="M379" s="22">
        <f t="shared" si="5"/>
        <v>0</v>
      </c>
    </row>
    <row r="380" spans="1:13" hidden="1" x14ac:dyDescent="0.2">
      <c r="A380" s="17">
        <v>46017</v>
      </c>
      <c r="B380" s="18">
        <v>32998</v>
      </c>
      <c r="C380" s="18" t="s">
        <v>1616</v>
      </c>
      <c r="D380" s="18" t="s">
        <v>1699</v>
      </c>
      <c r="E380" s="19">
        <v>-1494489</v>
      </c>
      <c r="F380" s="20" t="s">
        <v>1322</v>
      </c>
      <c r="G380" s="19">
        <v>-119559</v>
      </c>
      <c r="H380" s="19">
        <v>-1614048</v>
      </c>
      <c r="I380" s="18" t="s">
        <v>1323</v>
      </c>
      <c r="J380" s="18" t="s">
        <v>1324</v>
      </c>
      <c r="K380" s="17">
        <v>46065</v>
      </c>
      <c r="L380" s="22">
        <f>+VLOOKUP(B380,'EBS phản hồi'!I:O,7,0)</f>
        <v>1614048</v>
      </c>
      <c r="M380" s="22">
        <f t="shared" si="5"/>
        <v>0</v>
      </c>
    </row>
    <row r="381" spans="1:13" hidden="1" x14ac:dyDescent="0.2">
      <c r="A381" s="17">
        <v>46017</v>
      </c>
      <c r="B381" s="18">
        <v>87373</v>
      </c>
      <c r="C381" s="18" t="s">
        <v>1320</v>
      </c>
      <c r="D381" s="18" t="s">
        <v>1700</v>
      </c>
      <c r="E381" s="19">
        <v>2496680</v>
      </c>
      <c r="F381" s="20" t="s">
        <v>1322</v>
      </c>
      <c r="G381" s="19">
        <v>199734</v>
      </c>
      <c r="H381" s="19">
        <v>2696414</v>
      </c>
      <c r="I381" s="18" t="s">
        <v>1323</v>
      </c>
      <c r="J381" s="18" t="s">
        <v>1324</v>
      </c>
      <c r="K381" s="17">
        <v>46065</v>
      </c>
      <c r="L381" s="22">
        <f>+VLOOKUP(B381,'EBS phản hồi'!I:O,7,0)</f>
        <v>-2696414</v>
      </c>
      <c r="M381" s="22">
        <f t="shared" si="5"/>
        <v>0</v>
      </c>
    </row>
    <row r="382" spans="1:13" hidden="1" x14ac:dyDescent="0.2">
      <c r="A382" s="17">
        <v>46017</v>
      </c>
      <c r="B382" s="18">
        <v>87374</v>
      </c>
      <c r="C382" s="18" t="s">
        <v>1320</v>
      </c>
      <c r="D382" s="18" t="s">
        <v>1701</v>
      </c>
      <c r="E382" s="19">
        <v>10030450</v>
      </c>
      <c r="F382" s="20" t="s">
        <v>1322</v>
      </c>
      <c r="G382" s="19">
        <v>802436</v>
      </c>
      <c r="H382" s="19">
        <v>10832886</v>
      </c>
      <c r="I382" s="18" t="s">
        <v>1323</v>
      </c>
      <c r="J382" s="18" t="s">
        <v>1324</v>
      </c>
      <c r="K382" s="17">
        <v>46065</v>
      </c>
      <c r="L382" s="22">
        <f>+VLOOKUP(B382,'EBS phản hồi'!I:O,7,0)</f>
        <v>-10832886</v>
      </c>
      <c r="M382" s="22">
        <f t="shared" si="5"/>
        <v>0</v>
      </c>
    </row>
    <row r="383" spans="1:13" hidden="1" x14ac:dyDescent="0.2">
      <c r="A383" s="17">
        <v>46017</v>
      </c>
      <c r="B383" s="18">
        <v>87375</v>
      </c>
      <c r="C383" s="18" t="s">
        <v>1320</v>
      </c>
      <c r="D383" s="18" t="s">
        <v>1702</v>
      </c>
      <c r="E383" s="19">
        <v>2443890</v>
      </c>
      <c r="F383" s="20" t="s">
        <v>1322</v>
      </c>
      <c r="G383" s="19">
        <v>195511</v>
      </c>
      <c r="H383" s="19">
        <v>2639401</v>
      </c>
      <c r="I383" s="18" t="s">
        <v>1323</v>
      </c>
      <c r="J383" s="18" t="s">
        <v>1324</v>
      </c>
      <c r="K383" s="17">
        <v>46065</v>
      </c>
      <c r="L383" s="22">
        <f>+VLOOKUP(B383,'EBS phản hồi'!I:O,7,0)</f>
        <v>-2639401</v>
      </c>
      <c r="M383" s="22">
        <f t="shared" ref="M383:M422" si="6">+L383+H383</f>
        <v>0</v>
      </c>
    </row>
    <row r="384" spans="1:13" hidden="1" x14ac:dyDescent="0.2">
      <c r="A384" s="17">
        <v>46017</v>
      </c>
      <c r="B384" s="18">
        <v>87402</v>
      </c>
      <c r="C384" s="18" t="s">
        <v>1320</v>
      </c>
      <c r="D384" s="18" t="s">
        <v>1703</v>
      </c>
      <c r="E384" s="19">
        <v>1906825</v>
      </c>
      <c r="F384" s="20" t="s">
        <v>1322</v>
      </c>
      <c r="G384" s="19">
        <v>152546</v>
      </c>
      <c r="H384" s="19">
        <v>2059371</v>
      </c>
      <c r="I384" s="18" t="s">
        <v>1323</v>
      </c>
      <c r="J384" s="18" t="s">
        <v>1324</v>
      </c>
      <c r="K384" s="17">
        <v>46065</v>
      </c>
      <c r="L384" s="22">
        <f>+VLOOKUP(B384,'EBS phản hồi'!I:O,7,0)</f>
        <v>-2059371</v>
      </c>
      <c r="M384" s="22">
        <f t="shared" si="6"/>
        <v>0</v>
      </c>
    </row>
    <row r="385" spans="1:13" hidden="1" x14ac:dyDescent="0.2">
      <c r="A385" s="17">
        <v>46017</v>
      </c>
      <c r="B385" s="18">
        <v>87403</v>
      </c>
      <c r="C385" s="18" t="s">
        <v>1320</v>
      </c>
      <c r="D385" s="18" t="s">
        <v>1704</v>
      </c>
      <c r="E385" s="19">
        <v>1111900</v>
      </c>
      <c r="F385" s="20" t="s">
        <v>1322</v>
      </c>
      <c r="G385" s="19">
        <v>88952</v>
      </c>
      <c r="H385" s="19">
        <v>1200852</v>
      </c>
      <c r="I385" s="18" t="s">
        <v>1323</v>
      </c>
      <c r="J385" s="18" t="s">
        <v>1324</v>
      </c>
      <c r="K385" s="17">
        <v>46065</v>
      </c>
      <c r="L385" s="22">
        <f>+VLOOKUP(B385,'EBS phản hồi'!I:O,7,0)</f>
        <v>-1200852</v>
      </c>
      <c r="M385" s="22">
        <f t="shared" si="6"/>
        <v>0</v>
      </c>
    </row>
    <row r="386" spans="1:13" hidden="1" x14ac:dyDescent="0.2">
      <c r="A386" s="17">
        <v>46017</v>
      </c>
      <c r="B386" s="18">
        <v>87404</v>
      </c>
      <c r="C386" s="18" t="s">
        <v>1320</v>
      </c>
      <c r="D386" s="18" t="s">
        <v>1705</v>
      </c>
      <c r="E386" s="19">
        <v>2414450</v>
      </c>
      <c r="F386" s="20" t="s">
        <v>1322</v>
      </c>
      <c r="G386" s="19">
        <v>193156</v>
      </c>
      <c r="H386" s="19">
        <v>2607606</v>
      </c>
      <c r="I386" s="18" t="s">
        <v>1323</v>
      </c>
      <c r="J386" s="18" t="s">
        <v>1324</v>
      </c>
      <c r="K386" s="17">
        <v>46065</v>
      </c>
      <c r="L386" s="22">
        <f>+VLOOKUP(B386,'EBS phản hồi'!I:O,7,0)</f>
        <v>-2607606</v>
      </c>
      <c r="M386" s="22">
        <f t="shared" si="6"/>
        <v>0</v>
      </c>
    </row>
    <row r="387" spans="1:13" hidden="1" x14ac:dyDescent="0.2">
      <c r="A387" s="17">
        <v>46017</v>
      </c>
      <c r="B387" s="18">
        <v>87405</v>
      </c>
      <c r="C387" s="18" t="s">
        <v>1320</v>
      </c>
      <c r="D387" s="18" t="s">
        <v>1706</v>
      </c>
      <c r="E387" s="19">
        <v>1248340</v>
      </c>
      <c r="F387" s="20" t="s">
        <v>1322</v>
      </c>
      <c r="G387" s="19">
        <v>99867</v>
      </c>
      <c r="H387" s="19">
        <v>1348207</v>
      </c>
      <c r="I387" s="18" t="s">
        <v>1323</v>
      </c>
      <c r="J387" s="18" t="s">
        <v>1324</v>
      </c>
      <c r="K387" s="17">
        <v>46065</v>
      </c>
      <c r="L387" s="22">
        <f>+VLOOKUP(B387,'EBS phản hồi'!I:O,7,0)</f>
        <v>-1348207</v>
      </c>
      <c r="M387" s="22">
        <f t="shared" si="6"/>
        <v>0</v>
      </c>
    </row>
    <row r="388" spans="1:13" hidden="1" x14ac:dyDescent="0.2">
      <c r="A388" s="17">
        <v>46017</v>
      </c>
      <c r="B388" s="18">
        <v>87406</v>
      </c>
      <c r="C388" s="18" t="s">
        <v>1320</v>
      </c>
      <c r="D388" s="18" t="s">
        <v>1707</v>
      </c>
      <c r="E388" s="19">
        <v>2414450</v>
      </c>
      <c r="F388" s="20" t="s">
        <v>1322</v>
      </c>
      <c r="G388" s="19">
        <v>193156</v>
      </c>
      <c r="H388" s="19">
        <v>2607606</v>
      </c>
      <c r="I388" s="18" t="s">
        <v>1323</v>
      </c>
      <c r="J388" s="18" t="s">
        <v>1324</v>
      </c>
      <c r="K388" s="17">
        <v>46065</v>
      </c>
      <c r="L388" s="22">
        <f>+VLOOKUP(B388,'EBS phản hồi'!I:O,7,0)</f>
        <v>-2607606</v>
      </c>
      <c r="M388" s="22">
        <f t="shared" si="6"/>
        <v>0</v>
      </c>
    </row>
    <row r="389" spans="1:13" hidden="1" x14ac:dyDescent="0.2">
      <c r="A389" s="17">
        <v>46017</v>
      </c>
      <c r="B389" s="18">
        <v>87407</v>
      </c>
      <c r="C389" s="18" t="s">
        <v>1320</v>
      </c>
      <c r="D389" s="18" t="s">
        <v>1708</v>
      </c>
      <c r="E389" s="19">
        <v>2414450</v>
      </c>
      <c r="F389" s="20" t="s">
        <v>1322</v>
      </c>
      <c r="G389" s="19">
        <v>193156</v>
      </c>
      <c r="H389" s="19">
        <v>2607606</v>
      </c>
      <c r="I389" s="18" t="s">
        <v>1323</v>
      </c>
      <c r="J389" s="18" t="s">
        <v>1324</v>
      </c>
      <c r="K389" s="17">
        <v>46065</v>
      </c>
      <c r="L389" s="22">
        <f>+VLOOKUP(B389,'EBS phản hồi'!I:O,7,0)</f>
        <v>-2607606</v>
      </c>
      <c r="M389" s="22">
        <f t="shared" si="6"/>
        <v>0</v>
      </c>
    </row>
    <row r="390" spans="1:13" hidden="1" x14ac:dyDescent="0.2">
      <c r="A390" s="17">
        <v>46017</v>
      </c>
      <c r="B390" s="18">
        <v>87429</v>
      </c>
      <c r="C390" s="18" t="s">
        <v>1320</v>
      </c>
      <c r="D390" s="18" t="s">
        <v>1709</v>
      </c>
      <c r="E390" s="19">
        <v>4890245</v>
      </c>
      <c r="F390" s="20" t="s">
        <v>1322</v>
      </c>
      <c r="G390" s="19">
        <v>391220</v>
      </c>
      <c r="H390" s="19">
        <v>5281465</v>
      </c>
      <c r="I390" s="18" t="s">
        <v>1323</v>
      </c>
      <c r="J390" s="18" t="s">
        <v>1324</v>
      </c>
      <c r="K390" s="17">
        <v>46065</v>
      </c>
      <c r="L390" s="22">
        <f>+VLOOKUP(B390,'EBS phản hồi'!I:O,7,0)</f>
        <v>-5281465</v>
      </c>
      <c r="M390" s="22">
        <f t="shared" si="6"/>
        <v>0</v>
      </c>
    </row>
    <row r="391" spans="1:13" hidden="1" x14ac:dyDescent="0.2">
      <c r="A391" s="17">
        <v>46018</v>
      </c>
      <c r="B391" s="18">
        <v>2151</v>
      </c>
      <c r="C391" s="18" t="s">
        <v>1467</v>
      </c>
      <c r="D391" s="18" t="s">
        <v>1710</v>
      </c>
      <c r="E391" s="19">
        <v>-19330848</v>
      </c>
      <c r="F391" s="20" t="s">
        <v>1322</v>
      </c>
      <c r="G391" s="19">
        <v>-1546468</v>
      </c>
      <c r="H391" s="19">
        <v>-20877316</v>
      </c>
      <c r="I391" s="18" t="s">
        <v>1323</v>
      </c>
      <c r="J391" s="18" t="s">
        <v>1324</v>
      </c>
      <c r="K391" s="17">
        <v>46066</v>
      </c>
      <c r="L391" s="22">
        <f>+VLOOKUP(B391,'EBS phản hồi'!I:O,7,0)</f>
        <v>19330809</v>
      </c>
      <c r="M391" s="22">
        <f t="shared" si="6"/>
        <v>-1546507</v>
      </c>
    </row>
    <row r="392" spans="1:13" hidden="1" x14ac:dyDescent="0.2">
      <c r="A392" s="17">
        <v>46018</v>
      </c>
      <c r="B392" s="18">
        <v>88219</v>
      </c>
      <c r="C392" s="18" t="s">
        <v>1320</v>
      </c>
      <c r="D392" s="18" t="s">
        <v>1711</v>
      </c>
      <c r="E392" s="19">
        <v>2588680</v>
      </c>
      <c r="F392" s="20" t="s">
        <v>1322</v>
      </c>
      <c r="G392" s="19">
        <v>207094</v>
      </c>
      <c r="H392" s="19">
        <v>2795774</v>
      </c>
      <c r="I392" s="18" t="s">
        <v>1323</v>
      </c>
      <c r="J392" s="18" t="s">
        <v>1324</v>
      </c>
      <c r="K392" s="17">
        <v>46066</v>
      </c>
      <c r="L392" s="22">
        <f>+VLOOKUP(B392,'EBS phản hồi'!I:O,7,0)</f>
        <v>-2795774</v>
      </c>
      <c r="M392" s="22">
        <f t="shared" si="6"/>
        <v>0</v>
      </c>
    </row>
    <row r="393" spans="1:13" hidden="1" x14ac:dyDescent="0.2">
      <c r="A393" s="17">
        <v>46018</v>
      </c>
      <c r="B393" s="18">
        <v>88220</v>
      </c>
      <c r="C393" s="18" t="s">
        <v>1320</v>
      </c>
      <c r="D393" s="18" t="s">
        <v>1712</v>
      </c>
      <c r="E393" s="19">
        <v>2414450</v>
      </c>
      <c r="F393" s="20" t="s">
        <v>1322</v>
      </c>
      <c r="G393" s="19">
        <v>193156</v>
      </c>
      <c r="H393" s="19">
        <v>2607606</v>
      </c>
      <c r="I393" s="18" t="s">
        <v>1323</v>
      </c>
      <c r="J393" s="18" t="s">
        <v>1324</v>
      </c>
      <c r="K393" s="17">
        <v>46066</v>
      </c>
      <c r="L393" s="22">
        <f>+VLOOKUP(B393,'EBS phản hồi'!I:O,7,0)</f>
        <v>-2607606</v>
      </c>
      <c r="M393" s="22">
        <f t="shared" si="6"/>
        <v>0</v>
      </c>
    </row>
    <row r="394" spans="1:13" hidden="1" x14ac:dyDescent="0.2">
      <c r="A394" s="17">
        <v>46018</v>
      </c>
      <c r="B394" s="18">
        <v>88221</v>
      </c>
      <c r="C394" s="18" t="s">
        <v>1320</v>
      </c>
      <c r="D394" s="18" t="s">
        <v>1713</v>
      </c>
      <c r="E394" s="19">
        <v>3498330</v>
      </c>
      <c r="F394" s="20" t="s">
        <v>1322</v>
      </c>
      <c r="G394" s="19">
        <v>279866</v>
      </c>
      <c r="H394" s="19">
        <v>3778196</v>
      </c>
      <c r="I394" s="18" t="s">
        <v>1323</v>
      </c>
      <c r="J394" s="18" t="s">
        <v>1324</v>
      </c>
      <c r="K394" s="17">
        <v>46066</v>
      </c>
      <c r="L394" s="22">
        <f>+VLOOKUP(B394,'EBS phản hồi'!I:O,7,0)</f>
        <v>-3778196</v>
      </c>
      <c r="M394" s="22">
        <f t="shared" si="6"/>
        <v>0</v>
      </c>
    </row>
    <row r="395" spans="1:13" hidden="1" x14ac:dyDescent="0.2">
      <c r="A395" s="17">
        <v>46018</v>
      </c>
      <c r="B395" s="18">
        <v>88222</v>
      </c>
      <c r="C395" s="18" t="s">
        <v>1320</v>
      </c>
      <c r="D395" s="18" t="s">
        <v>1714</v>
      </c>
      <c r="E395" s="19">
        <v>1945540</v>
      </c>
      <c r="F395" s="20" t="s">
        <v>1322</v>
      </c>
      <c r="G395" s="19">
        <v>155643</v>
      </c>
      <c r="H395" s="19">
        <v>2101183</v>
      </c>
      <c r="I395" s="18" t="s">
        <v>1323</v>
      </c>
      <c r="J395" s="18" t="s">
        <v>1324</v>
      </c>
      <c r="K395" s="17">
        <v>46066</v>
      </c>
      <c r="L395" s="22">
        <f>+VLOOKUP(B395,'EBS phản hồi'!I:O,7,0)</f>
        <v>-2101183</v>
      </c>
      <c r="M395" s="22">
        <f t="shared" si="6"/>
        <v>0</v>
      </c>
    </row>
    <row r="396" spans="1:13" hidden="1" x14ac:dyDescent="0.2">
      <c r="A396" s="17">
        <v>46018</v>
      </c>
      <c r="B396" s="18">
        <v>88226</v>
      </c>
      <c r="C396" s="18" t="s">
        <v>1320</v>
      </c>
      <c r="D396" s="18" t="s">
        <v>1715</v>
      </c>
      <c r="E396" s="19">
        <v>329200</v>
      </c>
      <c r="F396" s="20" t="s">
        <v>1322</v>
      </c>
      <c r="G396" s="19">
        <v>26336</v>
      </c>
      <c r="H396" s="19">
        <v>355536</v>
      </c>
      <c r="I396" s="18" t="s">
        <v>1323</v>
      </c>
      <c r="J396" s="18" t="s">
        <v>1324</v>
      </c>
      <c r="K396" s="17">
        <v>46066</v>
      </c>
      <c r="L396" s="22">
        <f>+VLOOKUP(B396,'EBS phản hồi'!I:O,7,0)</f>
        <v>-355536</v>
      </c>
      <c r="M396" s="22">
        <f t="shared" si="6"/>
        <v>0</v>
      </c>
    </row>
    <row r="397" spans="1:13" hidden="1" x14ac:dyDescent="0.2">
      <c r="A397" s="17">
        <v>46019</v>
      </c>
      <c r="B397" s="18">
        <v>33246</v>
      </c>
      <c r="C397" s="18" t="s">
        <v>1616</v>
      </c>
      <c r="D397" s="18" t="s">
        <v>1716</v>
      </c>
      <c r="E397" s="19">
        <v>-984809</v>
      </c>
      <c r="F397" s="20" t="s">
        <v>1322</v>
      </c>
      <c r="G397" s="19">
        <v>-78785</v>
      </c>
      <c r="H397" s="19">
        <v>-1063594</v>
      </c>
      <c r="I397" s="18" t="s">
        <v>1323</v>
      </c>
      <c r="J397" s="18" t="s">
        <v>1324</v>
      </c>
      <c r="K397" s="17">
        <v>46067</v>
      </c>
      <c r="L397" s="22">
        <f>+VLOOKUP(B397,'EBS phản hồi'!I:O,7,0)</f>
        <v>1063594</v>
      </c>
      <c r="M397" s="22">
        <f t="shared" si="6"/>
        <v>0</v>
      </c>
    </row>
    <row r="398" spans="1:13" hidden="1" x14ac:dyDescent="0.2">
      <c r="A398" s="17">
        <v>46019</v>
      </c>
      <c r="B398" s="18">
        <v>33300</v>
      </c>
      <c r="C398" s="18" t="s">
        <v>1616</v>
      </c>
      <c r="D398" s="18" t="s">
        <v>1717</v>
      </c>
      <c r="E398" s="19">
        <v>-511670</v>
      </c>
      <c r="F398" s="20" t="s">
        <v>1322</v>
      </c>
      <c r="G398" s="19">
        <v>-40934</v>
      </c>
      <c r="H398" s="19">
        <v>-552604</v>
      </c>
      <c r="I398" s="18" t="s">
        <v>1323</v>
      </c>
      <c r="J398" s="18" t="s">
        <v>1324</v>
      </c>
      <c r="K398" s="17">
        <v>46067</v>
      </c>
      <c r="L398" s="22">
        <f>+VLOOKUP(B398,'EBS phản hồi'!I:O,7,0)</f>
        <v>552604</v>
      </c>
      <c r="M398" s="22">
        <f t="shared" si="6"/>
        <v>0</v>
      </c>
    </row>
    <row r="399" spans="1:13" x14ac:dyDescent="0.2">
      <c r="A399" s="17">
        <v>46020</v>
      </c>
      <c r="B399" s="18">
        <v>88994</v>
      </c>
      <c r="C399" s="18" t="s">
        <v>1320</v>
      </c>
      <c r="D399" s="18" t="s">
        <v>1718</v>
      </c>
      <c r="E399" s="19">
        <v>4458265</v>
      </c>
      <c r="F399" s="20" t="s">
        <v>1322</v>
      </c>
      <c r="G399" s="19">
        <v>356661</v>
      </c>
      <c r="H399" s="19">
        <v>4814926</v>
      </c>
      <c r="I399" s="18" t="s">
        <v>1323</v>
      </c>
      <c r="J399" s="18" t="s">
        <v>1324</v>
      </c>
      <c r="K399" s="17">
        <v>46068</v>
      </c>
      <c r="L399" s="22" t="e">
        <f>+VLOOKUP(B399,'EBS phản hồi'!I:O,7,0)</f>
        <v>#N/A</v>
      </c>
      <c r="M399" s="22" t="e">
        <f t="shared" si="6"/>
        <v>#N/A</v>
      </c>
    </row>
    <row r="400" spans="1:13" x14ac:dyDescent="0.2">
      <c r="A400" s="17">
        <v>46020</v>
      </c>
      <c r="B400" s="18">
        <v>88995</v>
      </c>
      <c r="C400" s="18" t="s">
        <v>1320</v>
      </c>
      <c r="D400" s="18" t="s">
        <v>1719</v>
      </c>
      <c r="E400" s="19">
        <v>1276500</v>
      </c>
      <c r="F400" s="20" t="s">
        <v>1322</v>
      </c>
      <c r="G400" s="19">
        <v>102120</v>
      </c>
      <c r="H400" s="19">
        <v>1378620</v>
      </c>
      <c r="I400" s="18" t="s">
        <v>1323</v>
      </c>
      <c r="J400" s="18" t="s">
        <v>1324</v>
      </c>
      <c r="K400" s="17">
        <v>46068</v>
      </c>
      <c r="L400" s="22" t="e">
        <f>+VLOOKUP(B400,'EBS phản hồi'!I:O,7,0)</f>
        <v>#N/A</v>
      </c>
      <c r="M400" s="22" t="e">
        <f t="shared" si="6"/>
        <v>#N/A</v>
      </c>
    </row>
    <row r="401" spans="1:13" x14ac:dyDescent="0.2">
      <c r="A401" s="17">
        <v>46020</v>
      </c>
      <c r="B401" s="18">
        <v>88996</v>
      </c>
      <c r="C401" s="18" t="s">
        <v>1320</v>
      </c>
      <c r="D401" s="18" t="s">
        <v>1720</v>
      </c>
      <c r="E401" s="19">
        <v>7102715</v>
      </c>
      <c r="F401" s="20" t="s">
        <v>1322</v>
      </c>
      <c r="G401" s="19">
        <v>568217</v>
      </c>
      <c r="H401" s="19">
        <v>7670932</v>
      </c>
      <c r="I401" s="18" t="s">
        <v>1323</v>
      </c>
      <c r="J401" s="18" t="s">
        <v>1324</v>
      </c>
      <c r="K401" s="17">
        <v>46068</v>
      </c>
      <c r="L401" s="22" t="e">
        <f>+VLOOKUP(B401,'EBS phản hồi'!I:O,7,0)</f>
        <v>#N/A</v>
      </c>
      <c r="M401" s="22" t="e">
        <f t="shared" si="6"/>
        <v>#N/A</v>
      </c>
    </row>
    <row r="402" spans="1:13" x14ac:dyDescent="0.2">
      <c r="A402" s="17">
        <v>46020</v>
      </c>
      <c r="B402" s="18">
        <v>88997</v>
      </c>
      <c r="C402" s="18" t="s">
        <v>1320</v>
      </c>
      <c r="D402" s="18" t="s">
        <v>1721</v>
      </c>
      <c r="E402" s="19">
        <v>3792580</v>
      </c>
      <c r="F402" s="20" t="s">
        <v>1322</v>
      </c>
      <c r="G402" s="19">
        <v>303406</v>
      </c>
      <c r="H402" s="19">
        <v>4095986</v>
      </c>
      <c r="I402" s="18" t="s">
        <v>1323</v>
      </c>
      <c r="J402" s="18" t="s">
        <v>1324</v>
      </c>
      <c r="K402" s="17">
        <v>46068</v>
      </c>
      <c r="L402" s="22" t="e">
        <f>+VLOOKUP(B402,'EBS phản hồi'!I:O,7,0)</f>
        <v>#N/A</v>
      </c>
      <c r="M402" s="22" t="e">
        <f t="shared" si="6"/>
        <v>#N/A</v>
      </c>
    </row>
    <row r="403" spans="1:13" x14ac:dyDescent="0.2">
      <c r="A403" s="17">
        <v>46020</v>
      </c>
      <c r="B403" s="18">
        <v>88998</v>
      </c>
      <c r="C403" s="18" t="s">
        <v>1320</v>
      </c>
      <c r="D403" s="18" t="s">
        <v>1722</v>
      </c>
      <c r="E403" s="19">
        <v>3537650</v>
      </c>
      <c r="F403" s="20" t="s">
        <v>1322</v>
      </c>
      <c r="G403" s="19">
        <v>283012</v>
      </c>
      <c r="H403" s="19">
        <v>3820662</v>
      </c>
      <c r="I403" s="18" t="s">
        <v>1323</v>
      </c>
      <c r="J403" s="18" t="s">
        <v>1324</v>
      </c>
      <c r="K403" s="17">
        <v>46068</v>
      </c>
      <c r="L403" s="22" t="e">
        <f>+VLOOKUP(B403,'EBS phản hồi'!I:O,7,0)</f>
        <v>#N/A</v>
      </c>
      <c r="M403" s="22" t="e">
        <f t="shared" si="6"/>
        <v>#N/A</v>
      </c>
    </row>
    <row r="404" spans="1:13" x14ac:dyDescent="0.2">
      <c r="A404" s="17">
        <v>46020</v>
      </c>
      <c r="B404" s="18">
        <v>88999</v>
      </c>
      <c r="C404" s="18" t="s">
        <v>1320</v>
      </c>
      <c r="D404" s="18" t="s">
        <v>1723</v>
      </c>
      <c r="E404" s="19">
        <v>2098025</v>
      </c>
      <c r="F404" s="20" t="s">
        <v>1322</v>
      </c>
      <c r="G404" s="19">
        <v>167842</v>
      </c>
      <c r="H404" s="19">
        <v>2265867</v>
      </c>
      <c r="I404" s="18" t="s">
        <v>1323</v>
      </c>
      <c r="J404" s="18" t="s">
        <v>1324</v>
      </c>
      <c r="K404" s="17">
        <v>46068</v>
      </c>
      <c r="L404" s="22" t="e">
        <f>+VLOOKUP(B404,'EBS phản hồi'!I:O,7,0)</f>
        <v>#N/A</v>
      </c>
      <c r="M404" s="22" t="e">
        <f t="shared" si="6"/>
        <v>#N/A</v>
      </c>
    </row>
    <row r="405" spans="1:13" x14ac:dyDescent="0.2">
      <c r="A405" s="17">
        <v>46020</v>
      </c>
      <c r="B405" s="18">
        <v>89000</v>
      </c>
      <c r="C405" s="18" t="s">
        <v>1320</v>
      </c>
      <c r="D405" s="18" t="s">
        <v>1724</v>
      </c>
      <c r="E405" s="19">
        <v>2259890</v>
      </c>
      <c r="F405" s="20" t="s">
        <v>1322</v>
      </c>
      <c r="G405" s="19">
        <v>180791</v>
      </c>
      <c r="H405" s="19">
        <v>2440681</v>
      </c>
      <c r="I405" s="18" t="s">
        <v>1323</v>
      </c>
      <c r="J405" s="18" t="s">
        <v>1324</v>
      </c>
      <c r="K405" s="17">
        <v>46068</v>
      </c>
      <c r="L405" s="22" t="e">
        <f>+VLOOKUP(B405,'EBS phản hồi'!I:O,7,0)</f>
        <v>#N/A</v>
      </c>
      <c r="M405" s="22" t="e">
        <f t="shared" si="6"/>
        <v>#N/A</v>
      </c>
    </row>
    <row r="406" spans="1:13" x14ac:dyDescent="0.2">
      <c r="A406" s="17">
        <v>46020</v>
      </c>
      <c r="B406" s="18">
        <v>89001</v>
      </c>
      <c r="C406" s="18" t="s">
        <v>1320</v>
      </c>
      <c r="D406" s="18" t="s">
        <v>1725</v>
      </c>
      <c r="E406" s="19">
        <v>2983420</v>
      </c>
      <c r="F406" s="20" t="s">
        <v>1322</v>
      </c>
      <c r="G406" s="19">
        <v>238674</v>
      </c>
      <c r="H406" s="19">
        <v>3222094</v>
      </c>
      <c r="I406" s="18" t="s">
        <v>1323</v>
      </c>
      <c r="J406" s="18" t="s">
        <v>1324</v>
      </c>
      <c r="K406" s="17">
        <v>46068</v>
      </c>
      <c r="L406" s="22" t="e">
        <f>+VLOOKUP(B406,'EBS phản hồi'!I:O,7,0)</f>
        <v>#N/A</v>
      </c>
      <c r="M406" s="22" t="e">
        <f t="shared" si="6"/>
        <v>#N/A</v>
      </c>
    </row>
    <row r="407" spans="1:13" x14ac:dyDescent="0.2">
      <c r="A407" s="17">
        <v>46020</v>
      </c>
      <c r="B407" s="18">
        <v>89002</v>
      </c>
      <c r="C407" s="18" t="s">
        <v>1320</v>
      </c>
      <c r="D407" s="18" t="s">
        <v>1726</v>
      </c>
      <c r="E407" s="19">
        <v>3070115</v>
      </c>
      <c r="F407" s="20" t="s">
        <v>1322</v>
      </c>
      <c r="G407" s="19">
        <v>245609</v>
      </c>
      <c r="H407" s="19">
        <v>3315724</v>
      </c>
      <c r="I407" s="18" t="s">
        <v>1323</v>
      </c>
      <c r="J407" s="18" t="s">
        <v>1324</v>
      </c>
      <c r="K407" s="17">
        <v>46068</v>
      </c>
      <c r="L407" s="22" t="e">
        <f>+VLOOKUP(B407,'EBS phản hồi'!I:O,7,0)</f>
        <v>#N/A</v>
      </c>
      <c r="M407" s="22" t="e">
        <f t="shared" si="6"/>
        <v>#N/A</v>
      </c>
    </row>
    <row r="408" spans="1:13" x14ac:dyDescent="0.2">
      <c r="A408" s="17">
        <v>46020</v>
      </c>
      <c r="B408" s="18">
        <v>89003</v>
      </c>
      <c r="C408" s="18" t="s">
        <v>1320</v>
      </c>
      <c r="D408" s="18" t="s">
        <v>1727</v>
      </c>
      <c r="E408" s="19">
        <v>10833810</v>
      </c>
      <c r="F408" s="20" t="s">
        <v>1322</v>
      </c>
      <c r="G408" s="19">
        <v>866705</v>
      </c>
      <c r="H408" s="19">
        <v>11700515</v>
      </c>
      <c r="I408" s="18" t="s">
        <v>1323</v>
      </c>
      <c r="J408" s="18" t="s">
        <v>1324</v>
      </c>
      <c r="K408" s="17">
        <v>46068</v>
      </c>
      <c r="L408" s="22" t="e">
        <f>+VLOOKUP(B408,'EBS phản hồi'!I:O,7,0)</f>
        <v>#N/A</v>
      </c>
      <c r="M408" s="22" t="e">
        <f t="shared" si="6"/>
        <v>#N/A</v>
      </c>
    </row>
    <row r="409" spans="1:13" x14ac:dyDescent="0.2">
      <c r="A409" s="17">
        <v>46020</v>
      </c>
      <c r="B409" s="18">
        <v>89004</v>
      </c>
      <c r="C409" s="18" t="s">
        <v>1320</v>
      </c>
      <c r="D409" s="18" t="s">
        <v>1728</v>
      </c>
      <c r="E409" s="19">
        <v>658400</v>
      </c>
      <c r="F409" s="20" t="s">
        <v>1322</v>
      </c>
      <c r="G409" s="19">
        <v>52672</v>
      </c>
      <c r="H409" s="19">
        <v>711072</v>
      </c>
      <c r="I409" s="18" t="s">
        <v>1323</v>
      </c>
      <c r="J409" s="18" t="s">
        <v>1324</v>
      </c>
      <c r="K409" s="17">
        <v>46068</v>
      </c>
      <c r="L409" s="22" t="e">
        <f>+VLOOKUP(B409,'EBS phản hồi'!I:O,7,0)</f>
        <v>#N/A</v>
      </c>
      <c r="M409" s="22" t="e">
        <f t="shared" si="6"/>
        <v>#N/A</v>
      </c>
    </row>
    <row r="410" spans="1:13" x14ac:dyDescent="0.2">
      <c r="A410" s="17">
        <v>46020</v>
      </c>
      <c r="B410" s="18">
        <v>89005</v>
      </c>
      <c r="C410" s="18" t="s">
        <v>1320</v>
      </c>
      <c r="D410" s="18" t="s">
        <v>1729</v>
      </c>
      <c r="E410" s="19">
        <v>5429920</v>
      </c>
      <c r="F410" s="20" t="s">
        <v>1322</v>
      </c>
      <c r="G410" s="19">
        <v>434394</v>
      </c>
      <c r="H410" s="19">
        <v>5864314</v>
      </c>
      <c r="I410" s="18" t="s">
        <v>1323</v>
      </c>
      <c r="J410" s="18" t="s">
        <v>1324</v>
      </c>
      <c r="K410" s="17">
        <v>46068</v>
      </c>
      <c r="L410" s="22" t="e">
        <f>+VLOOKUP(B410,'EBS phản hồi'!I:O,7,0)</f>
        <v>#N/A</v>
      </c>
      <c r="M410" s="22" t="e">
        <f t="shared" si="6"/>
        <v>#N/A</v>
      </c>
    </row>
    <row r="411" spans="1:13" x14ac:dyDescent="0.2">
      <c r="A411" s="17">
        <v>46020</v>
      </c>
      <c r="B411" s="18">
        <v>89006</v>
      </c>
      <c r="C411" s="18" t="s">
        <v>1320</v>
      </c>
      <c r="D411" s="18" t="s">
        <v>1730</v>
      </c>
      <c r="E411" s="19">
        <v>1275180</v>
      </c>
      <c r="F411" s="20" t="s">
        <v>1322</v>
      </c>
      <c r="G411" s="19">
        <v>102014</v>
      </c>
      <c r="H411" s="19">
        <v>1377194</v>
      </c>
      <c r="I411" s="18" t="s">
        <v>1323</v>
      </c>
      <c r="J411" s="18" t="s">
        <v>1324</v>
      </c>
      <c r="K411" s="17">
        <v>46068</v>
      </c>
      <c r="L411" s="22" t="e">
        <f>+VLOOKUP(B411,'EBS phản hồi'!I:O,7,0)</f>
        <v>#N/A</v>
      </c>
      <c r="M411" s="22" t="e">
        <f t="shared" si="6"/>
        <v>#N/A</v>
      </c>
    </row>
    <row r="412" spans="1:13" x14ac:dyDescent="0.2">
      <c r="A412" s="17">
        <v>46020</v>
      </c>
      <c r="B412" s="18">
        <v>89007</v>
      </c>
      <c r="C412" s="18" t="s">
        <v>1320</v>
      </c>
      <c r="D412" s="18" t="s">
        <v>1731</v>
      </c>
      <c r="E412" s="19">
        <v>1110580</v>
      </c>
      <c r="F412" s="20" t="s">
        <v>1322</v>
      </c>
      <c r="G412" s="19">
        <v>88846</v>
      </c>
      <c r="H412" s="19">
        <v>1199426</v>
      </c>
      <c r="I412" s="18" t="s">
        <v>1323</v>
      </c>
      <c r="J412" s="18" t="s">
        <v>1324</v>
      </c>
      <c r="K412" s="17">
        <v>46068</v>
      </c>
      <c r="L412" s="22" t="e">
        <f>+VLOOKUP(B412,'EBS phản hồi'!I:O,7,0)</f>
        <v>#N/A</v>
      </c>
      <c r="M412" s="22" t="e">
        <f t="shared" si="6"/>
        <v>#N/A</v>
      </c>
    </row>
    <row r="413" spans="1:13" hidden="1" x14ac:dyDescent="0.2">
      <c r="A413" s="17">
        <v>46021</v>
      </c>
      <c r="B413" s="18">
        <v>89081</v>
      </c>
      <c r="C413" s="18" t="s">
        <v>1320</v>
      </c>
      <c r="D413" s="18" t="s">
        <v>1732</v>
      </c>
      <c r="E413" s="19">
        <v>1768825</v>
      </c>
      <c r="F413" s="20" t="s">
        <v>1322</v>
      </c>
      <c r="G413" s="19">
        <v>141506</v>
      </c>
      <c r="H413" s="19">
        <v>1910331</v>
      </c>
      <c r="I413" s="18" t="s">
        <v>1323</v>
      </c>
      <c r="J413" s="18" t="s">
        <v>1324</v>
      </c>
      <c r="K413" s="17">
        <v>46069</v>
      </c>
      <c r="L413" s="22">
        <f>+VLOOKUP(B413,'EBS phản hồi'!I:O,7,0)</f>
        <v>-1910331</v>
      </c>
      <c r="M413" s="22">
        <f t="shared" si="6"/>
        <v>0</v>
      </c>
    </row>
    <row r="414" spans="1:13" hidden="1" x14ac:dyDescent="0.2">
      <c r="A414" s="17">
        <v>46021</v>
      </c>
      <c r="B414" s="18">
        <v>89085</v>
      </c>
      <c r="C414" s="18" t="s">
        <v>1320</v>
      </c>
      <c r="D414" s="18" t="s">
        <v>1733</v>
      </c>
      <c r="E414" s="19">
        <v>2579050</v>
      </c>
      <c r="F414" s="20" t="s">
        <v>1322</v>
      </c>
      <c r="G414" s="19">
        <v>206324</v>
      </c>
      <c r="H414" s="19">
        <v>2785374</v>
      </c>
      <c r="I414" s="18" t="s">
        <v>1323</v>
      </c>
      <c r="J414" s="18" t="s">
        <v>1324</v>
      </c>
      <c r="K414" s="17">
        <v>46069</v>
      </c>
      <c r="L414" s="22">
        <f>+VLOOKUP(B414,'EBS phản hồi'!I:O,7,0)</f>
        <v>-2785374</v>
      </c>
      <c r="M414" s="22">
        <f t="shared" si="6"/>
        <v>0</v>
      </c>
    </row>
    <row r="415" spans="1:13" hidden="1" x14ac:dyDescent="0.2">
      <c r="A415" s="17">
        <v>46021</v>
      </c>
      <c r="B415" s="18">
        <v>89086</v>
      </c>
      <c r="C415" s="18" t="s">
        <v>1320</v>
      </c>
      <c r="D415" s="18" t="s">
        <v>1734</v>
      </c>
      <c r="E415" s="19">
        <v>2098025</v>
      </c>
      <c r="F415" s="20" t="s">
        <v>1322</v>
      </c>
      <c r="G415" s="19">
        <v>167842</v>
      </c>
      <c r="H415" s="19">
        <v>2265867</v>
      </c>
      <c r="I415" s="18" t="s">
        <v>1323</v>
      </c>
      <c r="J415" s="18" t="s">
        <v>1324</v>
      </c>
      <c r="K415" s="17">
        <v>46069</v>
      </c>
      <c r="L415" s="22">
        <f>+VLOOKUP(B415,'EBS phản hồi'!I:O,7,0)</f>
        <v>-2265867</v>
      </c>
      <c r="M415" s="22">
        <f t="shared" si="6"/>
        <v>0</v>
      </c>
    </row>
    <row r="416" spans="1:13" x14ac:dyDescent="0.2">
      <c r="A416" s="17">
        <v>46022</v>
      </c>
      <c r="B416" s="18">
        <v>89747</v>
      </c>
      <c r="C416" s="18" t="s">
        <v>1320</v>
      </c>
      <c r="D416" s="18" t="s">
        <v>1735</v>
      </c>
      <c r="E416" s="19">
        <v>1768825</v>
      </c>
      <c r="F416" s="20" t="s">
        <v>1322</v>
      </c>
      <c r="G416" s="19">
        <v>141506</v>
      </c>
      <c r="H416" s="19">
        <v>1910331</v>
      </c>
      <c r="I416" s="18" t="s">
        <v>1323</v>
      </c>
      <c r="J416" s="18" t="s">
        <v>1324</v>
      </c>
      <c r="K416" s="17">
        <v>46070</v>
      </c>
      <c r="L416" s="22" t="e">
        <f>+VLOOKUP(B416,'EBS phản hồi'!I:O,7,0)</f>
        <v>#N/A</v>
      </c>
      <c r="M416" s="22" t="e">
        <f t="shared" si="6"/>
        <v>#N/A</v>
      </c>
    </row>
    <row r="417" spans="1:13" hidden="1" x14ac:dyDescent="0.2">
      <c r="A417" s="17">
        <v>46022</v>
      </c>
      <c r="B417" s="18">
        <v>89748</v>
      </c>
      <c r="C417" s="18" t="s">
        <v>1320</v>
      </c>
      <c r="D417" s="18" t="s">
        <v>1736</v>
      </c>
      <c r="E417" s="19">
        <v>2255340</v>
      </c>
      <c r="F417" s="20" t="s">
        <v>1322</v>
      </c>
      <c r="G417" s="19">
        <v>180427</v>
      </c>
      <c r="H417" s="19">
        <v>2435767</v>
      </c>
      <c r="I417" s="18" t="s">
        <v>1323</v>
      </c>
      <c r="J417" s="18" t="s">
        <v>1324</v>
      </c>
      <c r="K417" s="17">
        <v>46070</v>
      </c>
      <c r="L417" s="22">
        <f>+VLOOKUP(B417,'EBS phản hồi'!I:O,7,0)</f>
        <v>-2435767</v>
      </c>
      <c r="M417" s="22">
        <f t="shared" si="6"/>
        <v>0</v>
      </c>
    </row>
    <row r="418" spans="1:13" x14ac:dyDescent="0.2">
      <c r="A418" s="17">
        <v>46022</v>
      </c>
      <c r="B418" s="18">
        <v>89755</v>
      </c>
      <c r="C418" s="18" t="s">
        <v>1320</v>
      </c>
      <c r="D418" s="18" t="s">
        <v>1737</v>
      </c>
      <c r="E418" s="19">
        <v>2360240</v>
      </c>
      <c r="F418" s="20" t="s">
        <v>1322</v>
      </c>
      <c r="G418" s="19">
        <v>188819</v>
      </c>
      <c r="H418" s="19">
        <v>2549059</v>
      </c>
      <c r="I418" s="18" t="s">
        <v>1323</v>
      </c>
      <c r="J418" s="18" t="s">
        <v>1324</v>
      </c>
      <c r="K418" s="17">
        <v>46070</v>
      </c>
      <c r="L418" s="22" t="e">
        <f>+VLOOKUP(B418,'EBS phản hồi'!I:O,7,0)</f>
        <v>#N/A</v>
      </c>
      <c r="M418" s="22" t="e">
        <f t="shared" si="6"/>
        <v>#N/A</v>
      </c>
    </row>
    <row r="419" spans="1:13" hidden="1" x14ac:dyDescent="0.2">
      <c r="A419" s="17">
        <v>46022</v>
      </c>
      <c r="B419" s="18">
        <v>89767</v>
      </c>
      <c r="C419" s="18" t="s">
        <v>1320</v>
      </c>
      <c r="D419" s="18" t="s">
        <v>1738</v>
      </c>
      <c r="E419" s="19">
        <v>1768825</v>
      </c>
      <c r="F419" s="20" t="s">
        <v>1322</v>
      </c>
      <c r="G419" s="19">
        <v>141506</v>
      </c>
      <c r="H419" s="19">
        <v>1910331</v>
      </c>
      <c r="I419" s="18" t="s">
        <v>1323</v>
      </c>
      <c r="J419" s="18" t="s">
        <v>1324</v>
      </c>
      <c r="K419" s="17">
        <v>46070</v>
      </c>
      <c r="L419" s="22">
        <f>+VLOOKUP(B419,'EBS phản hồi'!I:O,7,0)</f>
        <v>-1910331</v>
      </c>
      <c r="M419" s="22">
        <f t="shared" si="6"/>
        <v>0</v>
      </c>
    </row>
    <row r="420" spans="1:13" hidden="1" x14ac:dyDescent="0.2">
      <c r="A420" s="17">
        <v>46022</v>
      </c>
      <c r="B420" s="18">
        <v>89787</v>
      </c>
      <c r="C420" s="18" t="s">
        <v>1320</v>
      </c>
      <c r="D420" s="18" t="s">
        <v>1739</v>
      </c>
      <c r="E420" s="19">
        <v>3426000</v>
      </c>
      <c r="F420" s="20" t="s">
        <v>1322</v>
      </c>
      <c r="G420" s="19">
        <v>274080</v>
      </c>
      <c r="H420" s="19">
        <v>3700080</v>
      </c>
      <c r="I420" s="18" t="s">
        <v>1323</v>
      </c>
      <c r="J420" s="18" t="s">
        <v>1324</v>
      </c>
      <c r="K420" s="17">
        <v>46070</v>
      </c>
      <c r="L420" s="22">
        <f>+VLOOKUP(B420,'EBS phản hồi'!I:O,7,0)</f>
        <v>-3700080</v>
      </c>
      <c r="M420" s="22">
        <f t="shared" si="6"/>
        <v>0</v>
      </c>
    </row>
    <row r="421" spans="1:13" x14ac:dyDescent="0.2">
      <c r="A421" s="17">
        <v>46022</v>
      </c>
      <c r="B421" s="18">
        <v>89788</v>
      </c>
      <c r="C421" s="18" t="s">
        <v>1320</v>
      </c>
      <c r="D421" s="18" t="s">
        <v>1740</v>
      </c>
      <c r="E421" s="19">
        <v>2278010</v>
      </c>
      <c r="F421" s="20" t="s">
        <v>1322</v>
      </c>
      <c r="G421" s="19">
        <v>182241</v>
      </c>
      <c r="H421" s="19">
        <v>2460251</v>
      </c>
      <c r="I421" s="18" t="s">
        <v>1323</v>
      </c>
      <c r="J421" s="18" t="s">
        <v>1324</v>
      </c>
      <c r="K421" s="17">
        <v>46070</v>
      </c>
      <c r="L421" s="22" t="e">
        <f>+VLOOKUP(B421,'EBS phản hồi'!I:O,7,0)</f>
        <v>#N/A</v>
      </c>
      <c r="M421" s="22" t="e">
        <f t="shared" si="6"/>
        <v>#N/A</v>
      </c>
    </row>
    <row r="422" spans="1:13" hidden="1" x14ac:dyDescent="0.2">
      <c r="A422" s="17">
        <v>46022</v>
      </c>
      <c r="B422" s="18">
        <v>89825</v>
      </c>
      <c r="C422" s="18" t="s">
        <v>1320</v>
      </c>
      <c r="D422" s="18" t="s">
        <v>1741</v>
      </c>
      <c r="E422" s="19">
        <v>1761540</v>
      </c>
      <c r="F422" s="20" t="s">
        <v>1322</v>
      </c>
      <c r="G422" s="19">
        <v>140923</v>
      </c>
      <c r="H422" s="19">
        <v>1902463</v>
      </c>
      <c r="I422" s="18" t="s">
        <v>1323</v>
      </c>
      <c r="J422" s="18" t="s">
        <v>1324</v>
      </c>
      <c r="K422" s="17">
        <v>46070</v>
      </c>
      <c r="L422" s="22">
        <f>+VLOOKUP(B422,'EBS phản hồi'!I:O,7,0)</f>
        <v>-1902463</v>
      </c>
      <c r="M422" s="22">
        <f t="shared" si="6"/>
        <v>0</v>
      </c>
    </row>
    <row r="423" spans="1:13" hidden="1" x14ac:dyDescent="0.2">
      <c r="H423" s="19">
        <f>SUM(H2:H422)</f>
        <v>926008969</v>
      </c>
    </row>
  </sheetData>
  <autoFilter ref="A1:M423" xr:uid="{5BD3AB0E-D42E-48D5-8627-BBFC6A01F1E8}">
    <filterColumn colId="12">
      <filters>
        <filter val="#N/A"/>
      </filters>
    </filterColumn>
  </autoFilter>
  <conditionalFormatting sqref="B1:B422">
    <cfRule type="duplicateValues" dxfId="1" priority="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F1C9-C193-4E34-9B30-B38864E85BD1}">
  <dimension ref="B3:P31"/>
  <sheetViews>
    <sheetView tabSelected="1" topLeftCell="C3" workbookViewId="0">
      <selection activeCell="F13" sqref="F13:P31"/>
    </sheetView>
  </sheetViews>
  <sheetFormatPr defaultRowHeight="12.75" x14ac:dyDescent="0.2"/>
  <cols>
    <col min="2" max="2" width="12.42578125" bestFit="1" customWidth="1"/>
    <col min="4" max="4" width="15" style="22" bestFit="1" customWidth="1"/>
    <col min="6" max="6" width="11" customWidth="1"/>
    <col min="7" max="7" width="9" bestFit="1" customWidth="1"/>
    <col min="8" max="8" width="8.7109375" bestFit="1" customWidth="1"/>
    <col min="9" max="9" width="42.140625" customWidth="1"/>
    <col min="10" max="10" width="12.28515625" customWidth="1"/>
    <col min="11" max="11" width="8.7109375" customWidth="1"/>
    <col min="12" max="12" width="9" customWidth="1"/>
    <col min="13" max="13" width="11.42578125" customWidth="1"/>
    <col min="14" max="14" width="22" customWidth="1"/>
    <col min="15" max="15" width="12" customWidth="1"/>
    <col min="16" max="16" width="11.5703125" customWidth="1"/>
  </cols>
  <sheetData>
    <row r="3" spans="2:16" x14ac:dyDescent="0.2">
      <c r="B3" t="s">
        <v>1742</v>
      </c>
      <c r="D3" s="22">
        <v>926008969</v>
      </c>
    </row>
    <row r="4" spans="2:16" x14ac:dyDescent="0.2">
      <c r="B4" t="s">
        <v>1743</v>
      </c>
      <c r="D4" s="22">
        <v>865240288</v>
      </c>
    </row>
    <row r="5" spans="2:16" x14ac:dyDescent="0.2">
      <c r="B5" t="s">
        <v>1744</v>
      </c>
      <c r="D5" s="22">
        <f>+D3-D4</f>
        <v>60768681</v>
      </c>
    </row>
    <row r="7" spans="2:16" x14ac:dyDescent="0.2">
      <c r="B7" t="s">
        <v>1745</v>
      </c>
    </row>
    <row r="9" spans="2:16" x14ac:dyDescent="0.2">
      <c r="B9" t="s">
        <v>1746</v>
      </c>
      <c r="D9" s="22">
        <f>+SUM(M14:M31)</f>
        <v>62315188</v>
      </c>
    </row>
    <row r="10" spans="2:16" x14ac:dyDescent="0.2">
      <c r="B10" t="s">
        <v>1747</v>
      </c>
      <c r="D10" s="22">
        <v>-1546507</v>
      </c>
    </row>
    <row r="11" spans="2:16" x14ac:dyDescent="0.2">
      <c r="B11" t="s">
        <v>1748</v>
      </c>
      <c r="D11" s="22">
        <f>+D5-D9-D10</f>
        <v>0</v>
      </c>
    </row>
    <row r="13" spans="2:16" ht="42" x14ac:dyDescent="0.2">
      <c r="F13" s="23" t="s">
        <v>1310</v>
      </c>
      <c r="G13" s="24" t="s">
        <v>1309</v>
      </c>
      <c r="H13" s="24" t="s">
        <v>1311</v>
      </c>
      <c r="I13" s="24" t="s">
        <v>1312</v>
      </c>
      <c r="J13" s="25" t="s">
        <v>1313</v>
      </c>
      <c r="K13" s="24" t="s">
        <v>1314</v>
      </c>
      <c r="L13" s="25" t="s">
        <v>1315</v>
      </c>
      <c r="M13" s="25" t="s">
        <v>1316</v>
      </c>
      <c r="N13" s="24" t="s">
        <v>1317</v>
      </c>
      <c r="O13" s="24" t="s">
        <v>1318</v>
      </c>
      <c r="P13" s="26" t="s">
        <v>1319</v>
      </c>
    </row>
    <row r="14" spans="2:16" x14ac:dyDescent="0.2">
      <c r="F14" s="27">
        <v>46013</v>
      </c>
      <c r="G14" s="28">
        <v>85970</v>
      </c>
      <c r="H14" s="28" t="s">
        <v>1320</v>
      </c>
      <c r="I14" s="28" t="s">
        <v>1667</v>
      </c>
      <c r="J14" s="29">
        <v>1405124</v>
      </c>
      <c r="K14" s="30" t="s">
        <v>1322</v>
      </c>
      <c r="L14" s="29">
        <v>112410</v>
      </c>
      <c r="M14" s="29">
        <v>1517534</v>
      </c>
      <c r="N14" s="28" t="s">
        <v>1323</v>
      </c>
      <c r="O14" s="28" t="s">
        <v>1324</v>
      </c>
      <c r="P14" s="27">
        <v>46061</v>
      </c>
    </row>
    <row r="15" spans="2:16" x14ac:dyDescent="0.2">
      <c r="F15" s="27">
        <v>46020</v>
      </c>
      <c r="G15" s="28">
        <v>88994</v>
      </c>
      <c r="H15" s="28" t="s">
        <v>1320</v>
      </c>
      <c r="I15" s="28" t="s">
        <v>1718</v>
      </c>
      <c r="J15" s="29">
        <v>4458265</v>
      </c>
      <c r="K15" s="30" t="s">
        <v>1322</v>
      </c>
      <c r="L15" s="29">
        <v>356661</v>
      </c>
      <c r="M15" s="29">
        <v>4814926</v>
      </c>
      <c r="N15" s="28" t="s">
        <v>1323</v>
      </c>
      <c r="O15" s="28" t="s">
        <v>1324</v>
      </c>
      <c r="P15" s="27">
        <v>46068</v>
      </c>
    </row>
    <row r="16" spans="2:16" x14ac:dyDescent="0.2">
      <c r="F16" s="27">
        <v>46020</v>
      </c>
      <c r="G16" s="28">
        <v>88995</v>
      </c>
      <c r="H16" s="28" t="s">
        <v>1320</v>
      </c>
      <c r="I16" s="28" t="s">
        <v>1719</v>
      </c>
      <c r="J16" s="29">
        <v>1276500</v>
      </c>
      <c r="K16" s="30" t="s">
        <v>1322</v>
      </c>
      <c r="L16" s="29">
        <v>102120</v>
      </c>
      <c r="M16" s="29">
        <v>1378620</v>
      </c>
      <c r="N16" s="28" t="s">
        <v>1323</v>
      </c>
      <c r="O16" s="28" t="s">
        <v>1324</v>
      </c>
      <c r="P16" s="27">
        <v>46068</v>
      </c>
    </row>
    <row r="17" spans="6:16" x14ac:dyDescent="0.2">
      <c r="F17" s="27">
        <v>46020</v>
      </c>
      <c r="G17" s="28">
        <v>88996</v>
      </c>
      <c r="H17" s="28" t="s">
        <v>1320</v>
      </c>
      <c r="I17" s="28" t="s">
        <v>1720</v>
      </c>
      <c r="J17" s="29">
        <v>7102715</v>
      </c>
      <c r="K17" s="30" t="s">
        <v>1322</v>
      </c>
      <c r="L17" s="29">
        <v>568217</v>
      </c>
      <c r="M17" s="29">
        <v>7670932</v>
      </c>
      <c r="N17" s="28" t="s">
        <v>1323</v>
      </c>
      <c r="O17" s="28" t="s">
        <v>1324</v>
      </c>
      <c r="P17" s="27">
        <v>46068</v>
      </c>
    </row>
    <row r="18" spans="6:16" x14ac:dyDescent="0.2">
      <c r="F18" s="27">
        <v>46020</v>
      </c>
      <c r="G18" s="28">
        <v>88997</v>
      </c>
      <c r="H18" s="28" t="s">
        <v>1320</v>
      </c>
      <c r="I18" s="28" t="s">
        <v>1721</v>
      </c>
      <c r="J18" s="29">
        <v>3792580</v>
      </c>
      <c r="K18" s="30" t="s">
        <v>1322</v>
      </c>
      <c r="L18" s="29">
        <v>303406</v>
      </c>
      <c r="M18" s="29">
        <v>4095986</v>
      </c>
      <c r="N18" s="28" t="s">
        <v>1323</v>
      </c>
      <c r="O18" s="28" t="s">
        <v>1324</v>
      </c>
      <c r="P18" s="27">
        <v>46068</v>
      </c>
    </row>
    <row r="19" spans="6:16" x14ac:dyDescent="0.2">
      <c r="F19" s="27">
        <v>46020</v>
      </c>
      <c r="G19" s="28">
        <v>88998</v>
      </c>
      <c r="H19" s="28" t="s">
        <v>1320</v>
      </c>
      <c r="I19" s="28" t="s">
        <v>1722</v>
      </c>
      <c r="J19" s="29">
        <v>3537650</v>
      </c>
      <c r="K19" s="30" t="s">
        <v>1322</v>
      </c>
      <c r="L19" s="29">
        <v>283012</v>
      </c>
      <c r="M19" s="29">
        <v>3820662</v>
      </c>
      <c r="N19" s="28" t="s">
        <v>1323</v>
      </c>
      <c r="O19" s="28" t="s">
        <v>1324</v>
      </c>
      <c r="P19" s="27">
        <v>46068</v>
      </c>
    </row>
    <row r="20" spans="6:16" x14ac:dyDescent="0.2">
      <c r="F20" s="27">
        <v>46020</v>
      </c>
      <c r="G20" s="28">
        <v>88999</v>
      </c>
      <c r="H20" s="28" t="s">
        <v>1320</v>
      </c>
      <c r="I20" s="28" t="s">
        <v>1723</v>
      </c>
      <c r="J20" s="29">
        <v>2098025</v>
      </c>
      <c r="K20" s="30" t="s">
        <v>1322</v>
      </c>
      <c r="L20" s="29">
        <v>167842</v>
      </c>
      <c r="M20" s="29">
        <v>2265867</v>
      </c>
      <c r="N20" s="28" t="s">
        <v>1323</v>
      </c>
      <c r="O20" s="28" t="s">
        <v>1324</v>
      </c>
      <c r="P20" s="27">
        <v>46068</v>
      </c>
    </row>
    <row r="21" spans="6:16" x14ac:dyDescent="0.2">
      <c r="F21" s="27">
        <v>46020</v>
      </c>
      <c r="G21" s="28">
        <v>89000</v>
      </c>
      <c r="H21" s="28" t="s">
        <v>1320</v>
      </c>
      <c r="I21" s="28" t="s">
        <v>1724</v>
      </c>
      <c r="J21" s="29">
        <v>2259890</v>
      </c>
      <c r="K21" s="30" t="s">
        <v>1322</v>
      </c>
      <c r="L21" s="29">
        <v>180791</v>
      </c>
      <c r="M21" s="29">
        <v>2440681</v>
      </c>
      <c r="N21" s="28" t="s">
        <v>1323</v>
      </c>
      <c r="O21" s="28" t="s">
        <v>1324</v>
      </c>
      <c r="P21" s="27">
        <v>46068</v>
      </c>
    </row>
    <row r="22" spans="6:16" x14ac:dyDescent="0.2">
      <c r="F22" s="27">
        <v>46020</v>
      </c>
      <c r="G22" s="28">
        <v>89001</v>
      </c>
      <c r="H22" s="28" t="s">
        <v>1320</v>
      </c>
      <c r="I22" s="28" t="s">
        <v>1725</v>
      </c>
      <c r="J22" s="29">
        <v>2983420</v>
      </c>
      <c r="K22" s="30" t="s">
        <v>1322</v>
      </c>
      <c r="L22" s="29">
        <v>238674</v>
      </c>
      <c r="M22" s="29">
        <v>3222094</v>
      </c>
      <c r="N22" s="28" t="s">
        <v>1323</v>
      </c>
      <c r="O22" s="28" t="s">
        <v>1324</v>
      </c>
      <c r="P22" s="27">
        <v>46068</v>
      </c>
    </row>
    <row r="23" spans="6:16" x14ac:dyDescent="0.2">
      <c r="F23" s="27">
        <v>46020</v>
      </c>
      <c r="G23" s="28">
        <v>89002</v>
      </c>
      <c r="H23" s="28" t="s">
        <v>1320</v>
      </c>
      <c r="I23" s="28" t="s">
        <v>1726</v>
      </c>
      <c r="J23" s="29">
        <v>3070115</v>
      </c>
      <c r="K23" s="30" t="s">
        <v>1322</v>
      </c>
      <c r="L23" s="29">
        <v>245609</v>
      </c>
      <c r="M23" s="29">
        <v>3315724</v>
      </c>
      <c r="N23" s="28" t="s">
        <v>1323</v>
      </c>
      <c r="O23" s="28" t="s">
        <v>1324</v>
      </c>
      <c r="P23" s="27">
        <v>46068</v>
      </c>
    </row>
    <row r="24" spans="6:16" x14ac:dyDescent="0.2">
      <c r="F24" s="27">
        <v>46020</v>
      </c>
      <c r="G24" s="28">
        <v>89003</v>
      </c>
      <c r="H24" s="28" t="s">
        <v>1320</v>
      </c>
      <c r="I24" s="28" t="s">
        <v>1727</v>
      </c>
      <c r="J24" s="29">
        <v>10833810</v>
      </c>
      <c r="K24" s="30" t="s">
        <v>1322</v>
      </c>
      <c r="L24" s="29">
        <v>866705</v>
      </c>
      <c r="M24" s="29">
        <v>11700515</v>
      </c>
      <c r="N24" s="28" t="s">
        <v>1323</v>
      </c>
      <c r="O24" s="28" t="s">
        <v>1324</v>
      </c>
      <c r="P24" s="27">
        <v>46068</v>
      </c>
    </row>
    <row r="25" spans="6:16" x14ac:dyDescent="0.2">
      <c r="F25" s="27">
        <v>46020</v>
      </c>
      <c r="G25" s="28">
        <v>89004</v>
      </c>
      <c r="H25" s="28" t="s">
        <v>1320</v>
      </c>
      <c r="I25" s="28" t="s">
        <v>1728</v>
      </c>
      <c r="J25" s="29">
        <v>658400</v>
      </c>
      <c r="K25" s="30" t="s">
        <v>1322</v>
      </c>
      <c r="L25" s="29">
        <v>52672</v>
      </c>
      <c r="M25" s="29">
        <v>711072</v>
      </c>
      <c r="N25" s="28" t="s">
        <v>1323</v>
      </c>
      <c r="O25" s="28" t="s">
        <v>1324</v>
      </c>
      <c r="P25" s="27">
        <v>46068</v>
      </c>
    </row>
    <row r="26" spans="6:16" x14ac:dyDescent="0.2">
      <c r="F26" s="27">
        <v>46020</v>
      </c>
      <c r="G26" s="28">
        <v>89005</v>
      </c>
      <c r="H26" s="28" t="s">
        <v>1320</v>
      </c>
      <c r="I26" s="28" t="s">
        <v>1729</v>
      </c>
      <c r="J26" s="29">
        <v>5429920</v>
      </c>
      <c r="K26" s="30" t="s">
        <v>1322</v>
      </c>
      <c r="L26" s="29">
        <v>434394</v>
      </c>
      <c r="M26" s="29">
        <v>5864314</v>
      </c>
      <c r="N26" s="28" t="s">
        <v>1323</v>
      </c>
      <c r="O26" s="28" t="s">
        <v>1324</v>
      </c>
      <c r="P26" s="27">
        <v>46068</v>
      </c>
    </row>
    <row r="27" spans="6:16" x14ac:dyDescent="0.2">
      <c r="F27" s="27">
        <v>46020</v>
      </c>
      <c r="G27" s="28">
        <v>89006</v>
      </c>
      <c r="H27" s="28" t="s">
        <v>1320</v>
      </c>
      <c r="I27" s="28" t="s">
        <v>1730</v>
      </c>
      <c r="J27" s="29">
        <v>1275180</v>
      </c>
      <c r="K27" s="30" t="s">
        <v>1322</v>
      </c>
      <c r="L27" s="29">
        <v>102014</v>
      </c>
      <c r="M27" s="29">
        <v>1377194</v>
      </c>
      <c r="N27" s="28" t="s">
        <v>1323</v>
      </c>
      <c r="O27" s="28" t="s">
        <v>1324</v>
      </c>
      <c r="P27" s="27">
        <v>46068</v>
      </c>
    </row>
    <row r="28" spans="6:16" x14ac:dyDescent="0.2">
      <c r="F28" s="27">
        <v>46020</v>
      </c>
      <c r="G28" s="28">
        <v>89007</v>
      </c>
      <c r="H28" s="28" t="s">
        <v>1320</v>
      </c>
      <c r="I28" s="28" t="s">
        <v>1731</v>
      </c>
      <c r="J28" s="29">
        <v>1110580</v>
      </c>
      <c r="K28" s="30" t="s">
        <v>1322</v>
      </c>
      <c r="L28" s="29">
        <v>88846</v>
      </c>
      <c r="M28" s="29">
        <v>1199426</v>
      </c>
      <c r="N28" s="28" t="s">
        <v>1323</v>
      </c>
      <c r="O28" s="28" t="s">
        <v>1324</v>
      </c>
      <c r="P28" s="27">
        <v>46068</v>
      </c>
    </row>
    <row r="29" spans="6:16" x14ac:dyDescent="0.2">
      <c r="F29" s="27">
        <v>46022</v>
      </c>
      <c r="G29" s="28">
        <v>89747</v>
      </c>
      <c r="H29" s="28" t="s">
        <v>1320</v>
      </c>
      <c r="I29" s="28" t="s">
        <v>1735</v>
      </c>
      <c r="J29" s="29">
        <v>1768825</v>
      </c>
      <c r="K29" s="30" t="s">
        <v>1322</v>
      </c>
      <c r="L29" s="29">
        <v>141506</v>
      </c>
      <c r="M29" s="29">
        <v>1910331</v>
      </c>
      <c r="N29" s="28" t="s">
        <v>1323</v>
      </c>
      <c r="O29" s="28" t="s">
        <v>1324</v>
      </c>
      <c r="P29" s="27">
        <v>46070</v>
      </c>
    </row>
    <row r="30" spans="6:16" x14ac:dyDescent="0.2">
      <c r="F30" s="27">
        <v>46022</v>
      </c>
      <c r="G30" s="28">
        <v>89755</v>
      </c>
      <c r="H30" s="28" t="s">
        <v>1320</v>
      </c>
      <c r="I30" s="28" t="s">
        <v>1737</v>
      </c>
      <c r="J30" s="29">
        <v>2360240</v>
      </c>
      <c r="K30" s="30" t="s">
        <v>1322</v>
      </c>
      <c r="L30" s="29">
        <v>188819</v>
      </c>
      <c r="M30" s="29">
        <v>2549059</v>
      </c>
      <c r="N30" s="28" t="s">
        <v>1323</v>
      </c>
      <c r="O30" s="28" t="s">
        <v>1324</v>
      </c>
      <c r="P30" s="27">
        <v>46070</v>
      </c>
    </row>
    <row r="31" spans="6:16" x14ac:dyDescent="0.2">
      <c r="F31" s="27">
        <v>46022</v>
      </c>
      <c r="G31" s="28">
        <v>89788</v>
      </c>
      <c r="H31" s="28" t="s">
        <v>1320</v>
      </c>
      <c r="I31" s="28" t="s">
        <v>1740</v>
      </c>
      <c r="J31" s="29">
        <v>2278010</v>
      </c>
      <c r="K31" s="30" t="s">
        <v>1322</v>
      </c>
      <c r="L31" s="29">
        <v>182241</v>
      </c>
      <c r="M31" s="29">
        <v>2460251</v>
      </c>
      <c r="N31" s="28" t="s">
        <v>1323</v>
      </c>
      <c r="O31" s="28" t="s">
        <v>1324</v>
      </c>
      <c r="P31" s="27">
        <v>46070</v>
      </c>
    </row>
  </sheetData>
  <conditionalFormatting sqref="G13:G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EBS phản hồi</vt:lpstr>
      <vt:lpstr>NCC phản hồi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2026-01-23T03:12:03Z</dcterms:modified>
  <cp:category/>
</cp:coreProperties>
</file>