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xr:revisionPtr revIDLastSave="0" documentId="13_ncr:1_{6114F8E9-4FED-4E1F-B9BB-25BD39B353A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ông nợ" sheetId="4" r:id="rId1"/>
    <sheet name="Chi tiết công nợ" sheetId="27" r:id="rId2"/>
    <sheet name="T01" sheetId="26" r:id="rId3"/>
    <sheet name="Chênh lệch" sheetId="13" state="hidden" r:id="rId4"/>
  </sheets>
  <definedNames>
    <definedName name="_xlnm._FilterDatabase" localSheetId="2" hidden="1">'T01'!$A$1:$J$88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9" i="27" l="1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202" i="27"/>
  <c r="H203" i="27"/>
  <c r="H204" i="27"/>
  <c r="H205" i="27"/>
  <c r="H206" i="27"/>
  <c r="H207" i="27"/>
  <c r="H208" i="27"/>
  <c r="H209" i="27"/>
  <c r="H210" i="27"/>
  <c r="H211" i="27"/>
  <c r="H212" i="27"/>
  <c r="H213" i="27"/>
  <c r="H214" i="27"/>
  <c r="H215" i="27"/>
  <c r="H216" i="27"/>
  <c r="H217" i="27"/>
  <c r="H218" i="27"/>
  <c r="H219" i="27"/>
  <c r="H220" i="27"/>
  <c r="H221" i="27"/>
  <c r="H222" i="27"/>
  <c r="H223" i="27"/>
  <c r="H224" i="27"/>
  <c r="H225" i="27"/>
  <c r="H226" i="27"/>
  <c r="H227" i="27"/>
  <c r="H228" i="27"/>
  <c r="H229" i="27"/>
  <c r="H230" i="27"/>
  <c r="H231" i="27"/>
  <c r="H232" i="27"/>
  <c r="H233" i="27"/>
  <c r="H234" i="27"/>
  <c r="H235" i="27"/>
  <c r="H236" i="27"/>
  <c r="H237" i="27"/>
  <c r="H238" i="27"/>
  <c r="H239" i="27"/>
  <c r="H240" i="27"/>
  <c r="H241" i="27"/>
  <c r="H242" i="27"/>
  <c r="H243" i="27"/>
  <c r="H244" i="27"/>
  <c r="H245" i="27"/>
  <c r="H246" i="27"/>
  <c r="H247" i="27"/>
  <c r="H248" i="27"/>
  <c r="H249" i="27"/>
  <c r="H250" i="27"/>
  <c r="H251" i="27"/>
  <c r="H252" i="27"/>
  <c r="H253" i="27"/>
  <c r="H254" i="27"/>
  <c r="H255" i="27"/>
  <c r="H256" i="27"/>
  <c r="H257" i="27"/>
  <c r="H258" i="27"/>
  <c r="H259" i="27"/>
  <c r="H260" i="27"/>
  <c r="H261" i="27"/>
  <c r="H262" i="27"/>
  <c r="H263" i="27"/>
  <c r="H264" i="27"/>
  <c r="H265" i="27"/>
  <c r="H266" i="27"/>
  <c r="H267" i="27"/>
  <c r="H268" i="27"/>
  <c r="H269" i="27"/>
  <c r="H270" i="27"/>
  <c r="H271" i="27"/>
  <c r="H272" i="27"/>
  <c r="H273" i="27"/>
  <c r="H274" i="27"/>
  <c r="H275" i="27"/>
  <c r="H276" i="27"/>
  <c r="H277" i="27"/>
  <c r="H278" i="27"/>
  <c r="H279" i="27"/>
  <c r="H280" i="27"/>
  <c r="H281" i="27"/>
  <c r="H282" i="27"/>
  <c r="H283" i="27"/>
  <c r="H284" i="27"/>
  <c r="H285" i="27"/>
  <c r="H286" i="27"/>
  <c r="H287" i="27"/>
  <c r="H288" i="27"/>
  <c r="H289" i="27"/>
  <c r="H290" i="27"/>
  <c r="H291" i="27"/>
  <c r="H292" i="27"/>
  <c r="H293" i="27"/>
  <c r="H294" i="27"/>
  <c r="H295" i="27"/>
  <c r="H296" i="27"/>
  <c r="H297" i="27"/>
  <c r="H298" i="27"/>
  <c r="H2" i="27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5" i="26"/>
  <c r="H4" i="26"/>
  <c r="H3" i="26"/>
  <c r="H2" i="26"/>
  <c r="G90" i="26" l="1"/>
  <c r="G95" i="26" s="1"/>
  <c r="F59" i="4" l="1"/>
  <c r="D31" i="4"/>
  <c r="C17" i="4"/>
  <c r="E45" i="4"/>
  <c r="F60" i="4" l="1"/>
  <c r="CVS60" i="4" s="1"/>
</calcChain>
</file>

<file path=xl/sharedStrings.xml><?xml version="1.0" encoding="utf-8"?>
<sst xmlns="http://schemas.openxmlformats.org/spreadsheetml/2006/main" count="2120" uniqueCount="432">
  <si>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</si>
  <si>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</si>
  <si>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</si>
  <si>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</si>
  <si>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</si>
  <si>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</si>
  <si>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</si>
  <si>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</si>
  <si>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</si>
  <si>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</si>
  <si>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Số tiền khách đã thanh toán</t>
  </si>
  <si>
    <t>số trước khi xuất hóa đơn CK 2022</t>
  </si>
  <si>
    <t>Số dư đầu kỳ</t>
  </si>
  <si>
    <t>EBS ghi nhận tháng 3</t>
  </si>
  <si>
    <t>Hàng bán NCC ghi nhận</t>
  </si>
  <si>
    <t>EBS ghi nhận tháng 4</t>
  </si>
  <si>
    <t>EBS chưa ghi nhận</t>
  </si>
  <si>
    <t>Hàng bán</t>
  </si>
  <si>
    <t>Hàng trả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</si>
  <si>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</si>
  <si>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</si>
  <si>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</si>
  <si>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</si>
  <si>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</si>
  <si>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</si>
  <si>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</si>
  <si>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</si>
  <si>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</si>
  <si>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</si>
  <si>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</si>
  <si>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</si>
  <si>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dịch vụ EB</t>
  </si>
  <si>
    <t>0105696842</t>
  </si>
  <si>
    <t>00000026</t>
  </si>
  <si>
    <t>00001633</t>
  </si>
  <si>
    <t>00001634</t>
  </si>
  <si>
    <t>00001729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</si>
  <si>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</si>
  <si>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</si>
  <si>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</si>
  <si>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</si>
  <si>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</si>
  <si>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</si>
  <si>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</si>
  <si>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</si>
  <si>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</si>
  <si>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</si>
  <si>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</si>
  <si>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</si>
  <si>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THEO DÕI CÔNG NỢ/CÔNG TY TNHH DỊCH VỤ EB - 31/01/2026</t>
  </si>
  <si>
    <t>00006811</t>
  </si>
  <si>
    <t>00006815</t>
  </si>
  <si>
    <t>00000148</t>
  </si>
  <si>
    <t>00000147</t>
  </si>
  <si>
    <t>00006019</t>
  </si>
  <si>
    <t>00005276</t>
  </si>
  <si>
    <t>00004730</t>
  </si>
  <si>
    <t>00005099</t>
  </si>
  <si>
    <t>00003632</t>
  </si>
  <si>
    <t>00003291</t>
  </si>
  <si>
    <t>00000081</t>
  </si>
  <si>
    <t>00003064</t>
  </si>
  <si>
    <t>00003032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</si>
  <si>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</si>
  <si>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</si>
  <si>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</si>
  <si>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</si>
  <si>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</si>
  <si>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</si>
  <si>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</si>
  <si>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</si>
  <si>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</si>
  <si>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</si>
  <si>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</si>
  <si>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</si>
  <si>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</si>
  <si>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</si>
  <si>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</si>
  <si>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</si>
  <si>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</si>
  <si>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</si>
  <si>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</si>
  <si>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</si>
  <si>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</si>
  <si>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</si>
  <si>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</si>
  <si>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</si>
  <si>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</si>
  <si>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</si>
  <si>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</si>
  <si>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</si>
  <si>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</si>
  <si>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</si>
  <si>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</si>
  <si>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</si>
  <si>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</si>
  <si>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</si>
  <si>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</si>
  <si>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</si>
  <si>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</si>
  <si>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</si>
  <si>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</si>
  <si>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</si>
  <si>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</si>
  <si>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</si>
  <si>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</si>
  <si>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</si>
  <si>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</si>
  <si>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</si>
  <si>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</si>
  <si>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</si>
  <si>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</si>
  <si>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</si>
  <si>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</si>
  <si>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</si>
  <si>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</si>
  <si>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</si>
  <si>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</si>
  <si>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</si>
  <si>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</si>
  <si>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</si>
  <si>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</si>
  <si>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</si>
  <si>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</si>
  <si>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</si>
  <si>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</si>
  <si>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</si>
  <si>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</si>
  <si>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</si>
  <si>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</si>
  <si>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00000583</t>
  </si>
  <si>
    <t>1119,2341,4704</t>
  </si>
  <si>
    <t>1C26TTN</t>
  </si>
  <si>
    <t>1C26TNF</t>
  </si>
  <si>
    <t>1C26TNN</t>
  </si>
  <si>
    <t>TLL WAREHOUSE (903)</t>
  </si>
  <si>
    <t>TC2604053734820 - Kho 901 Sourcing HCM (901)</t>
  </si>
  <si>
    <t>Chiết khấu năm 2025 Quầy 480 kèm bảng kê số 01CK2025/BKHD/NT-EB Ngày 24 tháng 01 năm 2026</t>
  </si>
  <si>
    <t>Chiết khấu T12.2025 Quầy 480 kèm bảng kê số 01122025/BKHD/NT-EB Ngày 24 tháng 01 năm 2026</t>
  </si>
  <si>
    <t>TC2604053659626 - Kho 901 Sourcing HCM (901)</t>
  </si>
  <si>
    <t>TC2603053573724 - Kho 901 Sourcing HCM (901)</t>
  </si>
  <si>
    <t>TC2603053501707 - Kho 901 Sourcing HCM (901)</t>
  </si>
  <si>
    <t>TLL WAREHOUSE (903) - PO: 2603053501704</t>
  </si>
  <si>
    <t>Điều chỉnh giảm về 0 do người mua không nhận hàng - Giao Hàng Tại Kho TLL WAREHOUSE (903) - PO 2602053416581</t>
  </si>
  <si>
    <t>TLL WAREHOUSE (903) - PO: 2602053416581</t>
  </si>
  <si>
    <t>TC2602053416578 - Kho 901 Sourcing HCM (901)</t>
  </si>
  <si>
    <t>2602053381894 - BigC Tân Hiệp</t>
  </si>
  <si>
    <t>2602053366970 - Giao Hàng Tại GO! Bình Dương</t>
  </si>
  <si>
    <t>2602053351014 - Giao hàng tại BigC Miền Đông</t>
  </si>
  <si>
    <t>TC2602053383861 - BigC Bà Rịa</t>
  </si>
  <si>
    <t>TC2601053284721 - BigC Buôn Ma Thuột</t>
  </si>
  <si>
    <t>TC2602053307063 - BigC Quảng Ngãi</t>
  </si>
  <si>
    <t>TC2601053254183 - GO! NAM ĐỊNH</t>
  </si>
  <si>
    <t>Giao hàng tại Kho 901 Sourcing HCM (901) – PO 2602053338725</t>
  </si>
  <si>
    <t>TLL WAREHOUSE (903) - PO: 2602053338718</t>
  </si>
  <si>
    <t>2602053314761 - BigC Miền Đông</t>
  </si>
  <si>
    <t>Giao hàng tại BigC Thăng Long , PO: 2552053099032</t>
  </si>
  <si>
    <t>GO! Long Biên, PO: 2552053097538</t>
  </si>
  <si>
    <t>GO! THÁI BÌNH , PO: 2602053308160</t>
  </si>
  <si>
    <t>2601053209381 - BigC Siêu thị GO! Phú Thạnh</t>
  </si>
  <si>
    <t>2601053249710 - BigC Siêu thị GO! Phú Thạnh</t>
  </si>
  <si>
    <t>TC2601052385009 - Siêu thị GO! Bạc Liêu</t>
  </si>
  <si>
    <t>TC2601053223039 - Go! Mỹ Tho</t>
  </si>
  <si>
    <t>TC2601053244413 - GO! HUẾ</t>
  </si>
  <si>
    <t>TC2601053247754 - BigC Quy Nhơn</t>
  </si>
  <si>
    <t>Giao hàng tại Tops Market Eco Green , PO: 2601053182320</t>
  </si>
  <si>
    <t>Giao hàng tại Tops Market Lê Trọng Tấn , PO: 2601053256171</t>
  </si>
  <si>
    <t>GO! HƯNG YÊN , PO: 2601053181803</t>
  </si>
  <si>
    <t>GO! THÁI NGUYÊN , PO: 2601053174407</t>
  </si>
  <si>
    <t>GO! THANH HÓA , PO: 2552053095956</t>
  </si>
  <si>
    <t>SIÊU THỊ VIỆT TRÌ , PO: 2552053092778</t>
  </si>
  <si>
    <t>Go! Yên Bái , PO: 2552053087872</t>
  </si>
  <si>
    <t>GO! THANH HÓA , PO: 2552053064427</t>
  </si>
  <si>
    <t>TC2601053249693 - GO! ĐÀ NẴNG</t>
  </si>
  <si>
    <t>2601053210087 - Giao Hàng Tại GO! Bình Dương</t>
  </si>
  <si>
    <t>2601053257057 - BigC Siêu Thị GO! Nguyễn Thị Thập</t>
  </si>
  <si>
    <t>Giao hàng tại Tops Market Garden , PO: 2601053251405</t>
  </si>
  <si>
    <t>Giao hàng tại BigC Thăng Long , PO: 2552053064420</t>
  </si>
  <si>
    <t>GO! HẢI PHÒNG , PO: 2601053256295</t>
  </si>
  <si>
    <t>Siêu thị Vĩnh Phúc , PO: 2601053253427</t>
  </si>
  <si>
    <t>SIÊU THỊ VIỆT TRÌ , PO: 2601053240094</t>
  </si>
  <si>
    <t>2601053253399 - BigC Tops Market Âu Cơ</t>
  </si>
  <si>
    <t>2601053214258 - BigC Trường Chinh</t>
  </si>
  <si>
    <t>2601053208170 - BigC Tân Hiệp</t>
  </si>
  <si>
    <t>2553053131454 - BigC Tân Hiệp</t>
  </si>
  <si>
    <t>2601053215618 - Giao hàng tại siêu thị GO! Gò Vấp</t>
  </si>
  <si>
    <t>2601053215302 - Giao Hàng Tại Siêu Thị GO! Dĩ An</t>
  </si>
  <si>
    <t>2601053210468 - BigC Siêu thị GO! An Lạc</t>
  </si>
  <si>
    <t>2553053134639 - BigC Siêu thị GO! An Lạc</t>
  </si>
  <si>
    <t>TC2601053217467 - BigC Bà Rịa</t>
  </si>
  <si>
    <t>TC2601053181016 - BigC Bà Rịa</t>
  </si>
  <si>
    <t>TC2553053140062 - BigC Buôn Ma Thuột</t>
  </si>
  <si>
    <t>TC2601053174865 - GO! ĐÀ LẠT</t>
  </si>
  <si>
    <t>TC2601053152242 - GO! ĐÀ LẠT</t>
  </si>
  <si>
    <t>TC2601053151317 - GO! HUẾ</t>
  </si>
  <si>
    <t>TC2552053097208 - GO! HUẾ</t>
  </si>
  <si>
    <t>TC2552053110157 - GO! ĐÀ NẴNG</t>
  </si>
  <si>
    <t>TC2601053174242 - BigC Quy Nhơn</t>
  </si>
  <si>
    <t>TC2552053106558 - GO! NHA TRANG</t>
  </si>
  <si>
    <t>TOPS MARKET HỒ GƯƠM (132) , PO: 2601053182839</t>
  </si>
  <si>
    <t>TOPS MARKET HỒ GƯƠM (132) , PO: 2552053064437</t>
  </si>
  <si>
    <t>TC2552053064444</t>
  </si>
  <si>
    <t>TC2552053064432</t>
  </si>
  <si>
    <t>TC2552053102075</t>
  </si>
  <si>
    <t>GO! HA NAM (151) , PO: 2601053144782</t>
  </si>
  <si>
    <t>GO! LÀO CAI , PO: 2552053109973</t>
  </si>
  <si>
    <t>GO! THÁI NGUYÊN , PO: 2552053110119</t>
  </si>
  <si>
    <t>GO! BẮC GIANG , PO: 2601053147844</t>
  </si>
  <si>
    <t>GO! HẢI PHÒNG , PO: 2552053097646</t>
  </si>
  <si>
    <t>Hàng trả - GO! THÁI NGUYÊN - EB-TNN-00-144</t>
  </si>
  <si>
    <t>Hàng trả - GO! Nguyễn Thị Thập - 3002179 - 0000028919842 - EB-HCM-Q7-5207</t>
  </si>
  <si>
    <t>Hàng trả - GO! Trà Vinh - 3002179 - 0000028921422 - EB-VLG-01-6400</t>
  </si>
  <si>
    <t>Hàng trả - Go! Quảng Ngãi - 3002179 - 0000028920994 - EB-QNI-01-7600</t>
  </si>
  <si>
    <t>Hàng trả - GO! Hương Trà - 3002179 - 0000028918254 - EB-TTH-01-1511</t>
  </si>
  <si>
    <t>Hàng trả - Siêu thị Vinh - 3002179 - 0000028918625 - EB-NAN-00-112</t>
  </si>
  <si>
    <t>Hàng trả - Go! Quy Nhơn - 3002179 - 0000028918218 - EB-GLI-01-7700</t>
  </si>
  <si>
    <t>Hàng trả - Go! Quảng Ngãi - 3002179 - 0000028917604 - EB-QNI-01-7600</t>
  </si>
  <si>
    <t>ĐÃ KIỂM TRA - HÀNG TRẢ -BigC Tops Market Âu Cơ - EB-HCM-TPU-5208</t>
  </si>
  <si>
    <t>Phí dịch vụ T12.2025, Phí hỗ trợ T12.2025</t>
  </si>
  <si>
    <t>Ngày đến hạn thanh toán</t>
  </si>
  <si>
    <t>1C25TNN</t>
  </si>
  <si>
    <t>Giao hàng tại BigC Thăng Long , PO: 2548052383642</t>
  </si>
  <si>
    <t>Giao hàng tại Tops Market Garden , PO: 2548052392987</t>
  </si>
  <si>
    <t>TOPS MARKET HỒ GƯƠM (132) , PO: 2548052419146</t>
  </si>
  <si>
    <t>TC2548052386755 - GO! ĐÀ NẴNG</t>
  </si>
  <si>
    <t>TC2547052335747 - GO! NAM ĐỊNH</t>
  </si>
  <si>
    <t>TC2548052381828 - GO! ĐÀ LẠT</t>
  </si>
  <si>
    <t>TC2548052363973 - BigC Buôn Ma Thuột</t>
  </si>
  <si>
    <t>TC2548052440669 - BigC Bà Rịa</t>
  </si>
  <si>
    <t>TC2548052400619 - BigC Siêu Thị GO! Tân Uyên (1504)</t>
  </si>
  <si>
    <t>TC2548052400354 - Siêu thị GO! Nhơn Trạch</t>
  </si>
  <si>
    <t>TC2548052400253 - Siêu thị GO! Điện Bàn</t>
  </si>
  <si>
    <t>TC2548052421132 - Go! Gò Công Tây</t>
  </si>
  <si>
    <t>Siêu thị Vĩnh Phúc , PO: 2548052486859</t>
  </si>
  <si>
    <t>GO! NINH BÌNH , PO: 2548052491291</t>
  </si>
  <si>
    <t>GO! LÀO CAI , PO: 2548052395027</t>
  </si>
  <si>
    <t>GO! LÀO CAI ,  po: 2548052491730</t>
  </si>
  <si>
    <t>GO! HƯNG YÊN , PO: 2548052485840</t>
  </si>
  <si>
    <t>2548052442823 - BigC Tân Hiệp</t>
  </si>
  <si>
    <t>2548052441893 - BigC Dĩ An</t>
  </si>
  <si>
    <t>2548052443158 - GO! Bình Dương</t>
  </si>
  <si>
    <t>GO! THANH HÓA , PO: 2548052490613</t>
  </si>
  <si>
    <t>GO! THANH HÓA , PO: 2548052446394</t>
  </si>
  <si>
    <t>SIÊU THỊ VIỆT TRÌ , PO: 2548052446445</t>
  </si>
  <si>
    <t>SIÊU THỊ VIỆT TRÌ , PO: 2548052486665</t>
  </si>
  <si>
    <t>TC2548052475866 - GO! NHA TRANG</t>
  </si>
  <si>
    <t>TC2548052487795 - GO! NHA TRANG</t>
  </si>
  <si>
    <t>TC2548052486811 - BigC Quy Nhơn</t>
  </si>
  <si>
    <t>TC2548052446311 - GO! ĐÀ NẴNG</t>
  </si>
  <si>
    <t>TC2548052446323 - GO! HUẾ</t>
  </si>
  <si>
    <t>TC2548052446413 - GO! CẦN THƠ</t>
  </si>
  <si>
    <t>TC2548052446463 - GO! ĐÀ LẠT</t>
  </si>
  <si>
    <t>TC2548052473345 - Go! Mỹ Tho</t>
  </si>
  <si>
    <t>TC2548052446520 - Go! Mỹ Tho</t>
  </si>
  <si>
    <t>TC2548052446534 - BigC Quảng Ngãi</t>
  </si>
  <si>
    <t>TC2548052446571 - BigC Bến Tre</t>
  </si>
  <si>
    <t>TC2548052446690 - Siêu thị GO! Bạc Liêu</t>
  </si>
  <si>
    <t>Giao Hàng Tại Big C Mê Linh , PO: 2549052540086</t>
  </si>
  <si>
    <t>2548052459358 - GO! ĐỒNG NAI</t>
  </si>
  <si>
    <t>GO! HẢI PHÒNG , PO: 2549052542126</t>
  </si>
  <si>
    <t>EB VINH LIMITED LIABILITY COMPANY , PO: 2549052536516</t>
  </si>
  <si>
    <t>CÔNG TY TNHH EB HẢI DƯƠNG (117) , PO: 2548052446385</t>
  </si>
  <si>
    <t>CÔNG TY TNHH EB HẢI DƯƠNG (117) , PO: 2549052516780</t>
  </si>
  <si>
    <t>GO! NINH BÌNH , po: 2549052529051</t>
  </si>
  <si>
    <t>GO! THÁI BÌNH , PO: 2548052446592</t>
  </si>
  <si>
    <t>GO! THÁI BÌNH , PO: 2549052539833</t>
  </si>
  <si>
    <t>GO! LÀO CAI , PO: 2549052544119</t>
  </si>
  <si>
    <t>Giao hàng tại BigC Thăng Long , PO: 2548052446297</t>
  </si>
  <si>
    <t>Giao hàng tại Tops Market Garden , PO: 2548052446339</t>
  </si>
  <si>
    <t>GO! Long Biên , PO: 2548052446377</t>
  </si>
  <si>
    <t>GO! Long Biên , PO: 2548052477791</t>
  </si>
  <si>
    <t>Giao hàng tại Tops Market Garden , PO: 2549052545200</t>
  </si>
  <si>
    <t>TC2548052446364 - GO! NAM ĐỊNH</t>
  </si>
  <si>
    <t>TC2549052531632 - GO! CẦN THƠ</t>
  </si>
  <si>
    <t>TC2549052532005 - GO! ĐÀ LẠT</t>
  </si>
  <si>
    <t>TC2549052543819 - Go! Mỹ Tho</t>
  </si>
  <si>
    <t>TC2549052565076 - BigC Trà Vinh</t>
  </si>
  <si>
    <t>TC2548052446560 - BigC Buôn Ma Thuột</t>
  </si>
  <si>
    <t>TC2549052519125 - BigC Buôn Ma Thuột</t>
  </si>
  <si>
    <t>TC2549052571120 - Siêu thị GO! Tam Kỳ</t>
  </si>
  <si>
    <t>TC2549052528158 - BigC Bến Tre</t>
  </si>
  <si>
    <t>TC2548052446581 - BigC Bà Rịa</t>
  </si>
  <si>
    <t>TC2549052602353 - BigC Bà Rịa</t>
  </si>
  <si>
    <t>TC2549052551182 - Siêu thị GO! Gò Dầu</t>
  </si>
  <si>
    <t>TC2549052571097 - Go! Phú Mỹ</t>
  </si>
  <si>
    <t>TC2549052571139 - BigC Siêu Thị GO! Tân Uyên (1504)</t>
  </si>
  <si>
    <t>TC2549052551155 - Siêu thị GO! Nhơn Trạch</t>
  </si>
  <si>
    <t>TC2549052550432 - Siêu thị GO! Điện Bàn</t>
  </si>
  <si>
    <t>TC2549052550372 - Siêu thị Go! Hòa Thành</t>
  </si>
  <si>
    <t>TC2549052550019 - Siêu thị GO! Rạch Giá</t>
  </si>
  <si>
    <t>TC2549052571079 - Siêu thị GO! Hồng Ngự</t>
  </si>
  <si>
    <t>TC2549052549761 - Siêu thị GO! Thanh Bình</t>
  </si>
  <si>
    <t>TC2549052571124 - Siêu thị go! An Nhơn</t>
  </si>
  <si>
    <t>TC2549052549417 - Siêu thị Go! Lộc Ninh</t>
  </si>
  <si>
    <t>TC2549052549336 - GO! HƯƠNG TRÀ</t>
  </si>
  <si>
    <t>TC2549052571070 - Siêu thị GO! Lấp Vò</t>
  </si>
  <si>
    <t>TC2549052525231 - Siêu thị GO! Ninh Thuận</t>
  </si>
  <si>
    <t>TC2549052549209 - Go! Gò Công Tây</t>
  </si>
  <si>
    <t>2548052446492 - BigC Siêu Thị GO! Nguyễn Thị Thập</t>
  </si>
  <si>
    <t>GO! HẢI PHÒNG , PO: 2549052632531</t>
  </si>
  <si>
    <t>Siêu thị Vĩnh Phúc , PO: 2549052637107</t>
  </si>
  <si>
    <t>SIÊU THỊ HẠ LONG (128) , PO: 2549052635420</t>
  </si>
  <si>
    <t>GO! THÁI NGUYÊN , PO: 2549052643660</t>
  </si>
  <si>
    <t>Go! Yên Bái , PO: 2549052619073</t>
  </si>
  <si>
    <t>2548052446431 - BigC Trường Chinh</t>
  </si>
  <si>
    <t>2548052446284 - BigC Siêu thị GO! An Lạc</t>
  </si>
  <si>
    <t>2549052594887 - BigC Siêu thị GO! An Lạc</t>
  </si>
  <si>
    <t>2549052601954 - BigC Gò Vấp</t>
  </si>
  <si>
    <t>TC2548052446479 - BigC Quy Nhơn</t>
  </si>
  <si>
    <t>TC2549052633466 - GO! ĐÀ NẴNG</t>
  </si>
  <si>
    <t>TC2549052627512 - GO! ĐÀ LẠT</t>
  </si>
  <si>
    <t>2550052666001 - GO! ĐỒNG NAI</t>
  </si>
  <si>
    <t>GO! HẢI PHÒNG , PO: 2550052699838</t>
  </si>
  <si>
    <t>GO! THÁI BÌNH , PO: 2550052695394</t>
  </si>
  <si>
    <t>Giao hàng tại BigC Thăng Long, PO: 2549052629299</t>
  </si>
  <si>
    <t>GO! Long Biên , PO: 2549052626269</t>
  </si>
  <si>
    <t>TOPS MARKET PARKCITY (150) , PO: 2549052643750</t>
  </si>
  <si>
    <t>TC2550052693904 - BigC Quảng Ngãi</t>
  </si>
  <si>
    <t>TC2550052673566 - BigC Buôn Ma Thuột</t>
  </si>
  <si>
    <t>TC2550052709278 - BigC Siêu Thị GO! Tân Uyên (1504)</t>
  </si>
  <si>
    <t>TC2550052709708 - Siêu thị GO! Nhơn Trạch</t>
  </si>
  <si>
    <t>TC2550052708474 - Siêu thị GO! Hồng Ngự</t>
  </si>
  <si>
    <t>2549052597985 - BigC Siêu Thị GO! Nguyễn Thị Thập</t>
  </si>
  <si>
    <t>2550052687140 - BigC Tops Market An Phú</t>
  </si>
  <si>
    <t>2550052754969 - Giao Hàng Tại Siêu Thị GO! Dĩ An</t>
  </si>
  <si>
    <t>GO! HẢI PHÒNG , PO: 2550052787655</t>
  </si>
  <si>
    <t>Siêu thị Vĩnh Phúc , PO: 2550052797433</t>
  </si>
  <si>
    <t>GO! THANH HÓA , PO: 2550052800202</t>
  </si>
  <si>
    <t>SIÊU THỊ VIỆT TRÌ , PO: 2550052795055</t>
  </si>
  <si>
    <t>GO! THÁI NGUYÊN , PO: 2550052798246</t>
  </si>
  <si>
    <t>2550052755006 - BigC Miền Đông</t>
  </si>
  <si>
    <t>2550052754703 - BigC Siêu thị GO! Phú Thạnh</t>
  </si>
  <si>
    <t>2550052755797 - BigC Siêu thị GO! An Lạc</t>
  </si>
  <si>
    <t>Giao Hàng Tại Big C Mê Linh , PO: 2549052597974</t>
  </si>
  <si>
    <t>TOPS MARKET HỒ GƯƠM (132) , PO: 2550052800554</t>
  </si>
  <si>
    <t>Giao hàng tại Tops Market Eco Green , PO: 2550052703796</t>
  </si>
  <si>
    <t>TC2550052792930 - BigC Quy Nhơn</t>
  </si>
  <si>
    <t>TC2550052798341 - GO! HUẾ</t>
  </si>
  <si>
    <t>TC2550052788290 - GO! ĐÀ LẠT</t>
  </si>
  <si>
    <t>TC2549052597981 - GO! ĐÀ LẠT</t>
  </si>
  <si>
    <t>2550052755320 - BigC Tân Hiệp</t>
  </si>
  <si>
    <t>2550052770708 - GO! ĐỒNG NAI</t>
  </si>
  <si>
    <t>GO! Long Biên , PO: 2550052786913</t>
  </si>
  <si>
    <t>Giao hàng tại Tops Market Eco Green , PO: 2551052857518</t>
  </si>
  <si>
    <t>GO! NINH BÌNH , PO: 2550052796425</t>
  </si>
  <si>
    <t>GO! NINH BÌNH , PO: 2551052857194</t>
  </si>
  <si>
    <t>SIÊU THỊ HẠ LONG (128) , PO: 2551052851202</t>
  </si>
  <si>
    <t>GO! BẮC GIANG , po: 2551052856901</t>
  </si>
  <si>
    <t>GO! THÁI BÌNH , PO: 2551052856218</t>
  </si>
  <si>
    <t>GO! HA NAM (151) , PO: 2551052850049</t>
  </si>
  <si>
    <t>Giao hàng tại BigC Thăng Long , PO: 2550052789204</t>
  </si>
  <si>
    <t>Giao hàng tại BigC Thăng Long , PO: 2551052845810</t>
  </si>
  <si>
    <t>Giao hàng tại Tops Market Garden , PO: 2551052850700</t>
  </si>
  <si>
    <t>TOPS MARKET PARKCITY (150) , PO: 2551052852913</t>
  </si>
  <si>
    <t>GO! BẮC GIANG , PO: 2551052924907</t>
  </si>
  <si>
    <t>TC2550052797678 - GO! NAM ĐỊNH</t>
  </si>
  <si>
    <t>TC2551052843236 - GO! CẦN THƠ</t>
  </si>
  <si>
    <t>TC2551052844130 - GO! ĐÀ LẠT</t>
  </si>
  <si>
    <t>TC2551052838881 - BigC Quảng Ngãi</t>
  </si>
  <si>
    <t>TC2551052839440 - BigC Bến Tre</t>
  </si>
  <si>
    <t>TC2551052916588 - BigC Bà Rịa</t>
  </si>
  <si>
    <t>TC2551052884241 - Siêu thị GO! Gò Dầu</t>
  </si>
  <si>
    <t>TC2551052862992 - Siêu thị GO! Gò Dầu</t>
  </si>
  <si>
    <t>TC2551052862906 - Go! Phú Mỹ</t>
  </si>
  <si>
    <t>TC2551052862748 - BigC Siêu Thị GO! Tân Uyên (1504)</t>
  </si>
  <si>
    <t>TC2551052862926 - Siêu thị GO! Nhơn Trạch</t>
  </si>
  <si>
    <t>TC2551052862144 - Siêu thị Go! Hòa Thành</t>
  </si>
  <si>
    <t>TC2551052884262 - Siêu thị Go! Hòa Thành</t>
  </si>
  <si>
    <t>TC2551052884255 - Siêu thị Go! Lộc Ninh</t>
  </si>
  <si>
    <t>TC2551052861009 - GO! HƯƠNG TRÀ</t>
  </si>
  <si>
    <t>TC2551052851214 - Siêu thị GO! Ninh Thuận</t>
  </si>
  <si>
    <t>TC2551052860947 - Go! Gò Công Tây</t>
  </si>
  <si>
    <t>TC2551052884257 - Go! Gò Công Tây</t>
  </si>
  <si>
    <t>Giao Hàng Tại Big C Mê Linh , PO: 2551052947758</t>
  </si>
  <si>
    <t>Go! Yên Bái , PO: 2551052931877</t>
  </si>
  <si>
    <t>GO! THANH HÓA , PO: 2551052939180</t>
  </si>
  <si>
    <t>GO! HẢI PHÒNG , PO: 2551052941089</t>
  </si>
  <si>
    <t>EB VINH LIMITED LIABILITY COMPANY , PO: 2551052945565</t>
  </si>
  <si>
    <t>SIÊU THỊ VIỆT TRÌ , PO: 2551052948462</t>
  </si>
  <si>
    <t>Siêu thị Vĩnh Phúc , PO: 2551052949380</t>
  </si>
  <si>
    <t>CÔNG TY TNHH EB HẢI DƯƠNG (117) , PO: 2551052951087</t>
  </si>
  <si>
    <t>GO! THÁI NGUYÊN , PO: 2551052954521</t>
  </si>
  <si>
    <t>GO! Long Biên , PO: 2552052980558</t>
  </si>
  <si>
    <t>GO! LÀO CAI , PO: 2551052925410</t>
  </si>
  <si>
    <t>GO! LÀO CAI , PO: 2551052954777</t>
  </si>
  <si>
    <t>GO! HƯNG YÊN , PO: 2552052983967</t>
  </si>
  <si>
    <t>2551052907093 - Giao Hàng Tại GO! Bình Dương</t>
  </si>
  <si>
    <t>Giao Hàng Tại Big C Mê Linh , PO: 2552052981381</t>
  </si>
  <si>
    <t>TC2551052944960 - BigC Quy Nhơn</t>
  </si>
  <si>
    <t>TC2551052947172 - GO! ĐÀ NẴNG</t>
  </si>
  <si>
    <t>TC2551052951677 - GO! HUẾ</t>
  </si>
  <si>
    <t>SIÊU THỊ HẠ LONG (128) , PO: 2552053004459</t>
  </si>
  <si>
    <t>GO! THÁI BÌNH , PO: 2552053004932</t>
  </si>
  <si>
    <t>GO! HA NAM (151) , PO: 2552052990915</t>
  </si>
  <si>
    <t>Giao hàng tại BigC Thăng Long , PO: 2551052950724</t>
  </si>
  <si>
    <t>Giao hàng tại Tops Market Garden , PO: 2551052951663</t>
  </si>
  <si>
    <t>Giao hàng tại Tops Market Garden , PO: 2552053005597</t>
  </si>
  <si>
    <t>TOPS MARKET HỒ GƯƠM (132) , PO: 2552053011288</t>
  </si>
  <si>
    <t>TOPS MARKET PARKCITY (150) , PO: 2551052949956</t>
  </si>
  <si>
    <t>TOPS MARKET PARKCITY (150) , PO: 2552053008853</t>
  </si>
  <si>
    <t>Giao Hàng Tại Big C Mê Linh , PO 2552053010311</t>
  </si>
  <si>
    <t>1C25TNF</t>
  </si>
  <si>
    <t>Chiết khấu T11.2025 Quầy 480 kèm bảng kê số 01112025/BKHD/NT-EB Ngày 26 tháng 12 năm 2025</t>
  </si>
  <si>
    <t>GO! HẢI PHÒNG , PO: 2552052997272</t>
  </si>
  <si>
    <t>SIÊU THỊ VIỆT TRÌ , PO: 2552053005541</t>
  </si>
  <si>
    <t>GO! BẮC GIANG , PO: 2552052975082</t>
  </si>
  <si>
    <t>GO! LÀO CAI , PO: 2552053010998</t>
  </si>
  <si>
    <t>TOPS MARKET HỒ GƯƠM (132) , PO: 2552053040422</t>
  </si>
  <si>
    <t>TC2552053008057 - GO! NHA TRANG</t>
  </si>
  <si>
    <t>TC2552053002559 - GO! ĐÀ NẴNG</t>
  </si>
  <si>
    <t>TC2552053080735 - GO! NAM ĐỊNH</t>
  </si>
  <si>
    <t>TC2552052997548 - GO! ĐÀ LẠT</t>
  </si>
  <si>
    <t>TC2552053005116 - GO! ĐÀ LẠT</t>
  </si>
  <si>
    <t>TC2552053071980 - Go! Mỹ Tho</t>
  </si>
  <si>
    <t>TC2552053003111 - BigC Quảng Ngãi</t>
  </si>
  <si>
    <t>TC2552052994083 - BigC Trà Vinh</t>
  </si>
  <si>
    <t>TC2552052983866 - BigC Buôn Ma Thuột</t>
  </si>
  <si>
    <t>TC2552053071497 - BigC Bà Rịa</t>
  </si>
  <si>
    <t>TC2552053016684 - Siêu thị GO! Gò Dầu</t>
  </si>
  <si>
    <t>TC2552053016313 - Siêu thị GO! Nhơn Trạch</t>
  </si>
  <si>
    <t>TC2552053014987 - Siêu thị GO! Rạch Giá</t>
  </si>
  <si>
    <t>TC2552053014432 - GO! HƯƠNG TRÀ</t>
  </si>
  <si>
    <t>2552053040315 - GO! ĐỒNG NAI</t>
  </si>
  <si>
    <t>2552053060463 - Giao Hàng Tại Siêu Thị GO! Dĩ An</t>
  </si>
  <si>
    <t>2552053059921 - Giao Hàng Tại GO! Bình Dương</t>
  </si>
  <si>
    <t>2552053069655 - Giao hàng tại Siêu thị GO! An Lạc</t>
  </si>
  <si>
    <t>2552053061310 - Giao hàng tại Siêu thị GO! An Lạc</t>
  </si>
  <si>
    <t>2552053069088 - Giao hàng tại siêu thị GO! Gò Vấp</t>
  </si>
  <si>
    <t>2552053071535 - BigC Tân Hiệp</t>
  </si>
  <si>
    <t>2552053070693 - Giao hàng tại BigC Trường Chinh</t>
  </si>
  <si>
    <t>2552053060057 - Giao hàng tại Siêu thị GO! Phú Thạnh</t>
  </si>
  <si>
    <t>2552053059890 - Giao hàng tại BigC Miền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</si>
</sst>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##,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1" fillId="4" borderId="5" applyNumberFormat="0" applyAlignment="0" applyProtection="0">
      <alignment horizontal="left" vertical="center" indent="1"/>
    </xf>
    <xf numFmtId="166" fontId="11" fillId="0" borderId="6" applyNumberFormat="0" applyProtection="0">
      <alignment horizontal="right" vertical="center"/>
    </xf>
    <xf numFmtId="0" fontId="1" fillId="0" borderId="0"/>
  </cellStyleXfs>
  <cellXfs count="51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4" fillId="2" borderId="1" xfId="1" applyNumberFormat="1" applyFont="1" applyFill="1" applyBorder="1"/>
    <xf numFmtId="0" fontId="4" fillId="2" borderId="1" xfId="0" applyFont="1" applyFill="1" applyBorder="1"/>
    <xf numFmtId="0" fontId="3" fillId="0" borderId="4" xfId="0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165" fontId="8" fillId="3" borderId="1" xfId="0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7" fontId="9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165" fontId="10" fillId="0" borderId="0" xfId="1" applyNumberFormat="1" applyFont="1"/>
    <xf numFmtId="165" fontId="3" fillId="0" borderId="0" xfId="1" applyNumberFormat="1" applyFont="1" applyBorder="1"/>
    <xf numFmtId="0" fontId="8" fillId="0" borderId="1" xfId="0" applyFont="1" applyBorder="1" applyAlignment="1">
      <alignment horizontal="left"/>
    </xf>
    <xf numFmtId="165" fontId="8" fillId="0" borderId="1" xfId="1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4" fontId="12" fillId="5" borderId="7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38" fontId="12" fillId="5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38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13" fillId="6" borderId="9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SAPDataCell" xfId="3" xr:uid="{00000000-0005-0000-0000-000003000000}"/>
    <cellStyle name="SAPMemberCell" xfId="2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T65"/>
  <sheetViews>
    <sheetView zoomScaleNormal="100" workbookViewId="0">
      <selection sqref="A1:F1"/>
    </sheetView>
  </sheetViews>
  <sheetFormatPr defaultColWidth="9.125" defaultRowHeight="15.75" x14ac:dyDescent="0.25"/>
  <cols>
    <col min="1" max="1" width="15.25" style="20" customWidth="1"/>
    <col min="2" max="2" width="29.375" style="19" customWidth="1"/>
    <col min="3" max="3" width="19.25" style="21" customWidth="1"/>
    <col min="4" max="4" width="17.75" style="17" customWidth="1"/>
    <col min="5" max="5" width="20.625" style="17" customWidth="1"/>
    <col min="6" max="6" width="19.25" style="17" customWidth="1"/>
    <col min="7" max="7" width="15.75" style="17" bestFit="1" customWidth="1"/>
    <col min="8" max="2617" width="15.75" style="17" customWidth="1"/>
    <col min="2618" max="2618" width="16.875" style="17" bestFit="1" customWidth="1"/>
    <col min="2619" max="2619" width="17.75" style="17" bestFit="1" customWidth="1"/>
    <col min="2620" max="2620" width="14.125" style="17" bestFit="1" customWidth="1"/>
    <col min="2621" max="2621" width="14.75" style="17" bestFit="1" customWidth="1"/>
    <col min="2622" max="16384" width="9.125" style="17"/>
  </cols>
  <sheetData>
    <row r="1" spans="1:8" ht="19.5" x14ac:dyDescent="0.3">
      <c r="A1" s="45" t="s">
        <v>49</v>
      </c>
      <c r="B1" s="45"/>
      <c r="C1" s="45"/>
      <c r="D1" s="45"/>
      <c r="E1" s="45"/>
      <c r="F1" s="45"/>
    </row>
    <row r="2" spans="1:8" s="18" customFormat="1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</v>
      </c>
    </row>
    <row r="3" spans="1:8" x14ac:dyDescent="0.25">
      <c r="A3" s="3"/>
      <c r="B3" s="26" t="s">
        <v>12</v>
      </c>
      <c r="C3" s="27">
        <v>926008919</v>
      </c>
      <c r="D3" s="4"/>
      <c r="E3" s="5"/>
      <c r="F3" s="5"/>
      <c r="G3" s="29"/>
      <c r="H3" s="18"/>
    </row>
    <row r="4" spans="1:8" x14ac:dyDescent="0.25">
      <c r="A4" s="3" t="s">
        <v>37</v>
      </c>
      <c r="B4" s="13" t="s">
        <v>17</v>
      </c>
      <c r="C4" s="5">
        <v>871917633</v>
      </c>
      <c r="D4" s="4"/>
      <c r="E4" s="5"/>
      <c r="F4" s="5"/>
      <c r="H4" s="28"/>
    </row>
    <row r="5" spans="1:8" hidden="1" x14ac:dyDescent="0.25">
      <c r="A5" s="3" t="s">
        <v>38</v>
      </c>
      <c r="B5" s="13" t="s">
        <v>17</v>
      </c>
      <c r="C5" s="5"/>
      <c r="D5" s="4"/>
      <c r="E5" s="5"/>
      <c r="F5" s="5"/>
      <c r="H5" s="28"/>
    </row>
    <row r="6" spans="1:8" hidden="1" x14ac:dyDescent="0.25">
      <c r="A6" s="3" t="s">
        <v>39</v>
      </c>
      <c r="B6" s="13" t="s">
        <v>17</v>
      </c>
      <c r="C6" s="5"/>
      <c r="D6" s="4"/>
      <c r="E6" s="5"/>
      <c r="F6" s="5"/>
      <c r="H6" s="28"/>
    </row>
    <row r="7" spans="1:8" hidden="1" x14ac:dyDescent="0.25">
      <c r="A7" s="3" t="s">
        <v>40</v>
      </c>
      <c r="B7" s="13" t="s">
        <v>17</v>
      </c>
      <c r="C7" s="5"/>
      <c r="D7" s="4"/>
      <c r="E7" s="5"/>
      <c r="F7" s="5"/>
      <c r="H7" s="28"/>
    </row>
    <row r="8" spans="1:8" hidden="1" x14ac:dyDescent="0.25">
      <c r="A8" s="3" t="s">
        <v>41</v>
      </c>
      <c r="B8" s="13" t="s">
        <v>17</v>
      </c>
      <c r="C8" s="5"/>
      <c r="D8" s="4"/>
      <c r="E8" s="5"/>
      <c r="F8" s="5"/>
      <c r="H8" s="28"/>
    </row>
    <row r="9" spans="1:8" hidden="1" x14ac:dyDescent="0.25">
      <c r="A9" s="3" t="s">
        <v>42</v>
      </c>
      <c r="B9" s="13" t="s">
        <v>17</v>
      </c>
      <c r="C9" s="5"/>
      <c r="D9" s="4"/>
      <c r="E9" s="5"/>
      <c r="F9" s="5"/>
      <c r="H9" s="28"/>
    </row>
    <row r="10" spans="1:8" hidden="1" x14ac:dyDescent="0.25">
      <c r="A10" s="3" t="s">
        <v>43</v>
      </c>
      <c r="B10" s="13" t="s">
        <v>17</v>
      </c>
      <c r="C10" s="5"/>
      <c r="D10" s="4"/>
      <c r="E10" s="5"/>
      <c r="F10" s="5"/>
      <c r="H10" s="28"/>
    </row>
    <row r="11" spans="1:8" hidden="1" x14ac:dyDescent="0.25">
      <c r="A11" s="3" t="s">
        <v>44</v>
      </c>
      <c r="B11" s="13" t="s">
        <v>17</v>
      </c>
      <c r="C11" s="5"/>
      <c r="D11" s="4"/>
      <c r="E11" s="5"/>
      <c r="F11" s="5"/>
      <c r="H11" s="28"/>
    </row>
    <row r="12" spans="1:8" hidden="1" x14ac:dyDescent="0.25">
      <c r="A12" s="3" t="s">
        <v>45</v>
      </c>
      <c r="B12" s="13" t="s">
        <v>17</v>
      </c>
      <c r="C12" s="5"/>
      <c r="D12" s="4"/>
      <c r="E12" s="5"/>
      <c r="F12" s="5"/>
      <c r="H12" s="28"/>
    </row>
    <row r="13" spans="1:8" hidden="1" x14ac:dyDescent="0.25">
      <c r="A13" s="3" t="s">
        <v>46</v>
      </c>
      <c r="B13" s="13" t="s">
        <v>17</v>
      </c>
      <c r="C13" s="5"/>
      <c r="D13" s="4"/>
      <c r="E13" s="5"/>
      <c r="F13" s="5"/>
      <c r="H13" s="28"/>
    </row>
    <row r="14" spans="1:8" hidden="1" x14ac:dyDescent="0.25">
      <c r="A14" s="3" t="s">
        <v>47</v>
      </c>
      <c r="B14" s="13" t="s">
        <v>17</v>
      </c>
      <c r="C14" s="28"/>
      <c r="D14" s="4"/>
      <c r="E14" s="5"/>
      <c r="F14" s="5"/>
      <c r="H14" s="28"/>
    </row>
    <row r="15" spans="1:8" hidden="1" x14ac:dyDescent="0.25">
      <c r="A15" s="3" t="s">
        <v>48</v>
      </c>
      <c r="B15" s="13" t="s">
        <v>17</v>
      </c>
      <c r="C15" s="5"/>
      <c r="D15" s="4"/>
      <c r="E15" s="5"/>
      <c r="F15" s="5"/>
      <c r="H15" s="28"/>
    </row>
    <row r="16" spans="1:8" x14ac:dyDescent="0.25">
      <c r="A16" s="3"/>
      <c r="B16" s="6"/>
      <c r="C16" s="23"/>
      <c r="D16" s="7"/>
      <c r="E16" s="5"/>
      <c r="F16" s="8"/>
      <c r="H16" s="28"/>
    </row>
    <row r="17" spans="1:8" x14ac:dyDescent="0.25">
      <c r="A17" s="46" t="s">
        <v>5</v>
      </c>
      <c r="B17" s="47"/>
      <c r="C17" s="9">
        <f>SUM(C4:C16)</f>
        <v>871917633</v>
      </c>
      <c r="D17" s="10"/>
      <c r="E17" s="11"/>
      <c r="F17" s="12"/>
    </row>
    <row r="18" spans="1:8" x14ac:dyDescent="0.25">
      <c r="A18" s="3" t="s">
        <v>37</v>
      </c>
      <c r="B18" s="13" t="s">
        <v>18</v>
      </c>
      <c r="C18" s="4"/>
      <c r="D18" s="5">
        <v>5404707</v>
      </c>
      <c r="E18" s="5"/>
      <c r="F18" s="8"/>
      <c r="H18" s="28"/>
    </row>
    <row r="19" spans="1:8" hidden="1" x14ac:dyDescent="0.25">
      <c r="A19" s="3" t="s">
        <v>38</v>
      </c>
      <c r="B19" s="13" t="s">
        <v>18</v>
      </c>
      <c r="C19" s="4"/>
      <c r="D19" s="5"/>
      <c r="E19" s="5"/>
      <c r="F19" s="8"/>
      <c r="H19" s="28"/>
    </row>
    <row r="20" spans="1:8" hidden="1" x14ac:dyDescent="0.25">
      <c r="A20" s="3" t="s">
        <v>39</v>
      </c>
      <c r="B20" s="13" t="s">
        <v>18</v>
      </c>
      <c r="C20" s="4"/>
      <c r="D20" s="5"/>
      <c r="E20" s="5"/>
      <c r="F20" s="8"/>
      <c r="H20" s="28"/>
    </row>
    <row r="21" spans="1:8" hidden="1" x14ac:dyDescent="0.25">
      <c r="A21" s="3" t="s">
        <v>40</v>
      </c>
      <c r="B21" s="13" t="s">
        <v>18</v>
      </c>
      <c r="C21" s="4"/>
      <c r="D21" s="5"/>
      <c r="E21" s="5"/>
      <c r="F21" s="8"/>
      <c r="H21" s="28"/>
    </row>
    <row r="22" spans="1:8" hidden="1" x14ac:dyDescent="0.25">
      <c r="A22" s="3" t="s">
        <v>41</v>
      </c>
      <c r="B22" s="13" t="s">
        <v>18</v>
      </c>
      <c r="C22" s="4"/>
      <c r="D22" s="5"/>
      <c r="E22" s="5"/>
      <c r="F22" s="8"/>
      <c r="H22" s="28"/>
    </row>
    <row r="23" spans="1:8" hidden="1" x14ac:dyDescent="0.25">
      <c r="A23" s="3" t="s">
        <v>42</v>
      </c>
      <c r="B23" s="13" t="s">
        <v>18</v>
      </c>
      <c r="C23" s="4"/>
      <c r="D23" s="5"/>
      <c r="E23" s="5"/>
      <c r="F23" s="8"/>
      <c r="H23" s="28"/>
    </row>
    <row r="24" spans="1:8" hidden="1" x14ac:dyDescent="0.25">
      <c r="A24" s="3" t="s">
        <v>43</v>
      </c>
      <c r="B24" s="13" t="s">
        <v>18</v>
      </c>
      <c r="C24" s="4"/>
      <c r="D24" s="5"/>
      <c r="E24" s="5"/>
      <c r="F24" s="8"/>
      <c r="H24" s="28"/>
    </row>
    <row r="25" spans="1:8" hidden="1" x14ac:dyDescent="0.25">
      <c r="A25" s="3" t="s">
        <v>44</v>
      </c>
      <c r="B25" s="13" t="s">
        <v>18</v>
      </c>
      <c r="C25" s="4"/>
      <c r="D25" s="5"/>
      <c r="E25" s="5"/>
      <c r="F25" s="8"/>
      <c r="H25" s="28"/>
    </row>
    <row r="26" spans="1:8" hidden="1" x14ac:dyDescent="0.25">
      <c r="A26" s="3" t="s">
        <v>45</v>
      </c>
      <c r="B26" s="13" t="s">
        <v>18</v>
      </c>
      <c r="C26" s="4"/>
      <c r="D26" s="5"/>
      <c r="E26" s="5"/>
      <c r="F26" s="8"/>
      <c r="H26" s="28"/>
    </row>
    <row r="27" spans="1:8" hidden="1" x14ac:dyDescent="0.25">
      <c r="A27" s="3" t="s">
        <v>46</v>
      </c>
      <c r="B27" s="13" t="s">
        <v>18</v>
      </c>
      <c r="C27" s="4"/>
      <c r="D27" s="5"/>
      <c r="E27" s="5"/>
      <c r="F27" s="8"/>
      <c r="H27" s="28"/>
    </row>
    <row r="28" spans="1:8" hidden="1" x14ac:dyDescent="0.25">
      <c r="A28" s="3" t="s">
        <v>47</v>
      </c>
      <c r="B28" s="13" t="s">
        <v>18</v>
      </c>
      <c r="C28" s="4"/>
      <c r="D28" s="5"/>
      <c r="E28" s="5"/>
      <c r="F28" s="8"/>
      <c r="H28" s="28"/>
    </row>
    <row r="29" spans="1:8" hidden="1" x14ac:dyDescent="0.25">
      <c r="A29" s="3" t="s">
        <v>48</v>
      </c>
      <c r="B29" s="13" t="s">
        <v>18</v>
      </c>
      <c r="C29" s="4"/>
      <c r="D29" s="5"/>
      <c r="E29" s="5"/>
      <c r="F29" s="8"/>
      <c r="H29" s="28"/>
    </row>
    <row r="30" spans="1:8" x14ac:dyDescent="0.25">
      <c r="A30" s="3"/>
      <c r="B30" s="13"/>
      <c r="C30" s="4"/>
      <c r="D30" s="5"/>
      <c r="E30" s="5"/>
      <c r="F30" s="8"/>
    </row>
    <row r="31" spans="1:8" x14ac:dyDescent="0.25">
      <c r="A31" s="46" t="s">
        <v>8</v>
      </c>
      <c r="B31" s="47"/>
      <c r="C31" s="9"/>
      <c r="D31" s="9">
        <f>SUM(D18:D30)</f>
        <v>5404707</v>
      </c>
      <c r="E31" s="11"/>
      <c r="F31" s="12"/>
    </row>
    <row r="32" spans="1:8" x14ac:dyDescent="0.25">
      <c r="A32" s="3" t="s">
        <v>37</v>
      </c>
      <c r="B32" s="13" t="s">
        <v>4</v>
      </c>
      <c r="C32" s="4"/>
      <c r="D32" s="22"/>
      <c r="E32" s="5">
        <v>166627783</v>
      </c>
      <c r="F32" s="8"/>
      <c r="H32" s="28"/>
    </row>
    <row r="33" spans="1:8 2619:2620" hidden="1" x14ac:dyDescent="0.25">
      <c r="A33" s="3" t="s">
        <v>38</v>
      </c>
      <c r="B33" s="13" t="s">
        <v>4</v>
      </c>
      <c r="C33" s="4"/>
      <c r="D33" s="22"/>
      <c r="E33" s="5"/>
      <c r="F33" s="8"/>
      <c r="H33" s="28"/>
    </row>
    <row r="34" spans="1:8 2619:2620" hidden="1" x14ac:dyDescent="0.25">
      <c r="A34" s="3" t="s">
        <v>39</v>
      </c>
      <c r="B34" s="13" t="s">
        <v>4</v>
      </c>
      <c r="C34" s="4"/>
      <c r="D34" s="22"/>
      <c r="E34" s="5"/>
      <c r="F34" s="8"/>
      <c r="H34" s="28"/>
    </row>
    <row r="35" spans="1:8 2619:2620" hidden="1" x14ac:dyDescent="0.25">
      <c r="A35" s="3" t="s">
        <v>40</v>
      </c>
      <c r="B35" s="13" t="s">
        <v>4</v>
      </c>
      <c r="C35" s="4"/>
      <c r="D35" s="22"/>
      <c r="E35" s="5"/>
      <c r="F35" s="8"/>
      <c r="H35" s="28"/>
    </row>
    <row r="36" spans="1:8 2619:2620" hidden="1" x14ac:dyDescent="0.25">
      <c r="A36" s="3" t="s">
        <v>41</v>
      </c>
      <c r="B36" s="13" t="s">
        <v>4</v>
      </c>
      <c r="C36" s="4"/>
      <c r="D36" s="22"/>
      <c r="E36" s="5"/>
      <c r="F36" s="8"/>
      <c r="H36" s="28"/>
    </row>
    <row r="37" spans="1:8 2619:2620" hidden="1" x14ac:dyDescent="0.25">
      <c r="A37" s="3" t="s">
        <v>42</v>
      </c>
      <c r="B37" s="13" t="s">
        <v>4</v>
      </c>
      <c r="C37" s="4"/>
      <c r="D37" s="22"/>
      <c r="E37" s="5"/>
      <c r="F37" s="8"/>
      <c r="H37" s="28"/>
    </row>
    <row r="38" spans="1:8 2619:2620" hidden="1" x14ac:dyDescent="0.25">
      <c r="A38" s="3" t="s">
        <v>43</v>
      </c>
      <c r="B38" s="13" t="s">
        <v>4</v>
      </c>
      <c r="C38" s="4"/>
      <c r="D38" s="22"/>
      <c r="E38" s="5"/>
      <c r="F38" s="8"/>
      <c r="H38" s="28"/>
    </row>
    <row r="39" spans="1:8 2619:2620" hidden="1" x14ac:dyDescent="0.25">
      <c r="A39" s="3" t="s">
        <v>44</v>
      </c>
      <c r="B39" s="13" t="s">
        <v>4</v>
      </c>
      <c r="C39" s="4"/>
      <c r="D39" s="22"/>
      <c r="E39" s="5"/>
      <c r="F39" s="8"/>
      <c r="H39" s="28"/>
    </row>
    <row r="40" spans="1:8 2619:2620" hidden="1" x14ac:dyDescent="0.25">
      <c r="A40" s="3" t="s">
        <v>45</v>
      </c>
      <c r="B40" s="13" t="s">
        <v>4</v>
      </c>
      <c r="C40" s="4"/>
      <c r="D40" s="22"/>
      <c r="E40" s="5"/>
      <c r="F40" s="8"/>
      <c r="H40" s="28"/>
    </row>
    <row r="41" spans="1:8 2619:2620" hidden="1" x14ac:dyDescent="0.25">
      <c r="A41" s="3" t="s">
        <v>46</v>
      </c>
      <c r="B41" s="13" t="s">
        <v>4</v>
      </c>
      <c r="C41" s="4"/>
      <c r="D41" s="22"/>
      <c r="E41" s="5"/>
      <c r="F41" s="8"/>
      <c r="H41" s="28"/>
    </row>
    <row r="42" spans="1:8 2619:2620" hidden="1" x14ac:dyDescent="0.25">
      <c r="A42" s="3" t="s">
        <v>47</v>
      </c>
      <c r="B42" s="13" t="s">
        <v>4</v>
      </c>
      <c r="C42" s="4"/>
      <c r="D42" s="22"/>
      <c r="E42" s="5"/>
      <c r="F42" s="8"/>
      <c r="H42" s="28"/>
    </row>
    <row r="43" spans="1:8 2619:2620" hidden="1" x14ac:dyDescent="0.25">
      <c r="A43" s="3" t="s">
        <v>48</v>
      </c>
      <c r="B43" s="13" t="s">
        <v>4</v>
      </c>
      <c r="C43" s="4"/>
      <c r="D43" s="22"/>
      <c r="E43" s="5"/>
      <c r="F43" s="8"/>
      <c r="H43" s="28"/>
    </row>
    <row r="44" spans="1:8 2619:2620" x14ac:dyDescent="0.25">
      <c r="A44" s="3"/>
      <c r="B44" s="13"/>
      <c r="C44" s="4"/>
      <c r="D44" s="4"/>
      <c r="E44" s="5"/>
      <c r="F44" s="8"/>
    </row>
    <row r="45" spans="1:8 2619:2620" x14ac:dyDescent="0.25">
      <c r="A45" s="46" t="s">
        <v>9</v>
      </c>
      <c r="B45" s="47"/>
      <c r="C45" s="9"/>
      <c r="D45" s="9"/>
      <c r="E45" s="11">
        <f>SUM(E32:E44)</f>
        <v>166627783</v>
      </c>
      <c r="F45" s="12"/>
    </row>
    <row r="46" spans="1:8 2619:2620" x14ac:dyDescent="0.25">
      <c r="A46" s="3" t="s">
        <v>37</v>
      </c>
      <c r="B46" s="6" t="s">
        <v>19</v>
      </c>
      <c r="C46" s="4"/>
      <c r="D46" s="4"/>
      <c r="E46" s="4"/>
      <c r="F46" s="5">
        <v>362761898</v>
      </c>
      <c r="CVS46" s="25"/>
      <c r="CVT46" s="25"/>
    </row>
    <row r="47" spans="1:8 2619:2620" hidden="1" x14ac:dyDescent="0.25">
      <c r="A47" s="3" t="s">
        <v>38</v>
      </c>
      <c r="B47" s="6" t="s">
        <v>19</v>
      </c>
      <c r="C47" s="4"/>
      <c r="D47" s="4"/>
      <c r="E47" s="4"/>
      <c r="F47" s="5"/>
      <c r="CVS47" s="25"/>
      <c r="CVT47" s="25"/>
    </row>
    <row r="48" spans="1:8 2619:2620" hidden="1" x14ac:dyDescent="0.25">
      <c r="A48" s="3" t="s">
        <v>39</v>
      </c>
      <c r="B48" s="6" t="s">
        <v>19</v>
      </c>
      <c r="C48" s="4"/>
      <c r="D48" s="4"/>
      <c r="E48" s="4"/>
      <c r="F48" s="5"/>
      <c r="CVS48" s="25"/>
      <c r="CVT48" s="25"/>
    </row>
    <row r="49" spans="1:7 2618:2620" hidden="1" x14ac:dyDescent="0.25">
      <c r="A49" s="3" t="s">
        <v>40</v>
      </c>
      <c r="B49" s="6" t="s">
        <v>19</v>
      </c>
      <c r="C49" s="4"/>
      <c r="D49" s="4"/>
      <c r="E49" s="4"/>
      <c r="F49" s="5"/>
      <c r="CVS49" s="25"/>
      <c r="CVT49" s="25"/>
    </row>
    <row r="50" spans="1:7 2618:2620" hidden="1" x14ac:dyDescent="0.25">
      <c r="A50" s="3" t="s">
        <v>41</v>
      </c>
      <c r="B50" s="6" t="s">
        <v>19</v>
      </c>
      <c r="C50" s="4"/>
      <c r="D50" s="4"/>
      <c r="E50" s="4"/>
      <c r="F50" s="5"/>
      <c r="CVS50" s="25"/>
      <c r="CVT50" s="25"/>
    </row>
    <row r="51" spans="1:7 2618:2620" hidden="1" x14ac:dyDescent="0.25">
      <c r="A51" s="3" t="s">
        <v>42</v>
      </c>
      <c r="B51" s="6" t="s">
        <v>19</v>
      </c>
      <c r="C51" s="4"/>
      <c r="D51" s="4"/>
      <c r="E51" s="4"/>
      <c r="F51" s="5"/>
      <c r="CVS51" s="25"/>
      <c r="CVT51" s="25"/>
    </row>
    <row r="52" spans="1:7 2618:2620" hidden="1" x14ac:dyDescent="0.25">
      <c r="A52" s="3" t="s">
        <v>43</v>
      </c>
      <c r="B52" s="6" t="s">
        <v>19</v>
      </c>
      <c r="C52" s="4"/>
      <c r="D52" s="4"/>
      <c r="E52" s="4"/>
      <c r="F52" s="5"/>
      <c r="CVS52" s="25"/>
      <c r="CVT52" s="25"/>
    </row>
    <row r="53" spans="1:7 2618:2620" hidden="1" x14ac:dyDescent="0.25">
      <c r="A53" s="3" t="s">
        <v>44</v>
      </c>
      <c r="B53" s="6" t="s">
        <v>19</v>
      </c>
      <c r="C53" s="4"/>
      <c r="D53" s="4"/>
      <c r="E53" s="4"/>
      <c r="F53" s="5"/>
      <c r="CVS53" s="25"/>
      <c r="CVT53" s="25"/>
    </row>
    <row r="54" spans="1:7 2618:2620" hidden="1" x14ac:dyDescent="0.25">
      <c r="A54" s="3" t="s">
        <v>45</v>
      </c>
      <c r="B54" s="6" t="s">
        <v>19</v>
      </c>
      <c r="C54" s="4"/>
      <c r="D54" s="4"/>
      <c r="E54" s="4"/>
      <c r="F54" s="5"/>
      <c r="CVS54" s="25"/>
      <c r="CVT54" s="25"/>
    </row>
    <row r="55" spans="1:7 2618:2620" hidden="1" x14ac:dyDescent="0.25">
      <c r="A55" s="3" t="s">
        <v>46</v>
      </c>
      <c r="B55" s="6" t="s">
        <v>19</v>
      </c>
      <c r="C55" s="4"/>
      <c r="D55" s="4"/>
      <c r="E55" s="4"/>
      <c r="F55" s="5"/>
      <c r="CVS55" s="25"/>
      <c r="CVT55" s="25"/>
    </row>
    <row r="56" spans="1:7 2618:2620" hidden="1" x14ac:dyDescent="0.25">
      <c r="A56" s="3" t="s">
        <v>47</v>
      </c>
      <c r="B56" s="6" t="s">
        <v>19</v>
      </c>
      <c r="C56" s="4"/>
      <c r="D56" s="4"/>
      <c r="E56" s="4"/>
      <c r="F56" s="5"/>
      <c r="CVS56" s="25"/>
      <c r="CVT56" s="25"/>
    </row>
    <row r="57" spans="1:7 2618:2620" hidden="1" x14ac:dyDescent="0.25">
      <c r="A57" s="3" t="s">
        <v>48</v>
      </c>
      <c r="B57" s="6" t="s">
        <v>19</v>
      </c>
      <c r="C57" s="4"/>
      <c r="D57" s="4"/>
      <c r="E57" s="4"/>
      <c r="F57" s="5"/>
      <c r="CVS57" s="25"/>
      <c r="CVT57" s="25"/>
    </row>
    <row r="58" spans="1:7 2618:2620" x14ac:dyDescent="0.25">
      <c r="A58" s="3"/>
      <c r="B58" s="6"/>
      <c r="C58" s="4"/>
      <c r="D58" s="4"/>
      <c r="E58" s="5"/>
      <c r="F58" s="5"/>
      <c r="CVS58" s="25"/>
      <c r="CVT58" s="25"/>
    </row>
    <row r="59" spans="1:7 2618:2620" x14ac:dyDescent="0.25">
      <c r="A59" s="46" t="s">
        <v>6</v>
      </c>
      <c r="B59" s="47"/>
      <c r="C59" s="14"/>
      <c r="D59" s="10"/>
      <c r="E59" s="12"/>
      <c r="F59" s="15">
        <f>SUM(F46:F58)</f>
        <v>362761898</v>
      </c>
      <c r="CVR59" s="17" t="s">
        <v>11</v>
      </c>
    </row>
    <row r="60" spans="1:7 2618:2620" x14ac:dyDescent="0.25">
      <c r="A60" s="48" t="s">
        <v>7</v>
      </c>
      <c r="B60" s="49"/>
      <c r="C60" s="49"/>
      <c r="D60" s="49"/>
      <c r="E60" s="50"/>
      <c r="F60" s="16">
        <f>+C3+C17-D31-E45-F59</f>
        <v>1263132164</v>
      </c>
      <c r="G60" s="28"/>
      <c r="CVR60" s="28">
        <v>-334640794</v>
      </c>
      <c r="CVS60" s="28">
        <f>+F60+CVR60</f>
        <v>928491370</v>
      </c>
    </row>
    <row r="61" spans="1:7 2618:2620" x14ac:dyDescent="0.25">
      <c r="F61" s="24"/>
      <c r="G61" s="28"/>
    </row>
    <row r="62" spans="1:7 2618:2620" x14ac:dyDescent="0.25">
      <c r="F62" s="24"/>
    </row>
    <row r="63" spans="1:7 2618:2620" x14ac:dyDescent="0.25">
      <c r="F63" s="24"/>
    </row>
    <row r="64" spans="1:7 2618:2620" x14ac:dyDescent="0.25">
      <c r="F64" s="24"/>
    </row>
    <row r="65" spans="6:6" x14ac:dyDescent="0.25">
      <c r="F65" s="28"/>
    </row>
  </sheetData>
  <mergeCells count="6">
    <mergeCell ref="A1:F1"/>
    <mergeCell ref="A17:B17"/>
    <mergeCell ref="A31:B31"/>
    <mergeCell ref="A59:B59"/>
    <mergeCell ref="A60:E60"/>
    <mergeCell ref="A45:B45"/>
  </mergeCells>
  <conditionalFormatting sqref="A60">
    <cfRule type="duplicateValues" dxfId="3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9C6C-209B-4004-B4BE-2FFAD82A8696}">
  <dimension ref="A1:K299"/>
  <sheetViews>
    <sheetView workbookViewId="0"/>
  </sheetViews>
  <sheetFormatPr defaultRowHeight="14.25" x14ac:dyDescent="0.2"/>
  <cols>
    <col min="2" max="2" width="11" bestFit="1" customWidth="1"/>
    <col min="4" max="4" width="75.625" bestFit="1" customWidth="1"/>
    <col min="8" max="8" width="9.5" bestFit="1" customWidth="1"/>
    <col min="9" max="9" width="16.625" bestFit="1" customWidth="1"/>
  </cols>
  <sheetData>
    <row r="1" spans="1:11" ht="31.5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  <c r="K1" s="43" t="s">
        <v>219</v>
      </c>
    </row>
    <row r="2" spans="1:11" x14ac:dyDescent="0.2">
      <c r="A2" s="36">
        <v>45992</v>
      </c>
      <c r="B2" s="37">
        <v>80127</v>
      </c>
      <c r="C2" s="37" t="s">
        <v>220</v>
      </c>
      <c r="D2" s="37" t="s">
        <v>221</v>
      </c>
      <c r="E2" s="38">
        <v>3847960</v>
      </c>
      <c r="F2" s="39" t="s">
        <v>30</v>
      </c>
      <c r="G2" s="38">
        <v>307837</v>
      </c>
      <c r="H2" s="38">
        <f>+E2+G2</f>
        <v>4155797</v>
      </c>
      <c r="I2" s="37" t="s">
        <v>31</v>
      </c>
      <c r="J2" s="37" t="s">
        <v>32</v>
      </c>
      <c r="K2" s="36">
        <v>46040</v>
      </c>
    </row>
    <row r="3" spans="1:11" x14ac:dyDescent="0.2">
      <c r="A3" s="36">
        <v>45992</v>
      </c>
      <c r="B3" s="37">
        <v>80128</v>
      </c>
      <c r="C3" s="37" t="s">
        <v>220</v>
      </c>
      <c r="D3" s="37" t="s">
        <v>222</v>
      </c>
      <c r="E3" s="38">
        <v>472560</v>
      </c>
      <c r="F3" s="39" t="s">
        <v>30</v>
      </c>
      <c r="G3" s="38">
        <v>37805</v>
      </c>
      <c r="H3" s="38">
        <f t="shared" ref="H3:H66" si="0">+E3+G3</f>
        <v>510365</v>
      </c>
      <c r="I3" s="37" t="s">
        <v>31</v>
      </c>
      <c r="J3" s="37" t="s">
        <v>32</v>
      </c>
      <c r="K3" s="36">
        <v>46040</v>
      </c>
    </row>
    <row r="4" spans="1:11" x14ac:dyDescent="0.2">
      <c r="A4" s="36">
        <v>45992</v>
      </c>
      <c r="B4" s="37">
        <v>80129</v>
      </c>
      <c r="C4" s="37" t="s">
        <v>220</v>
      </c>
      <c r="D4" s="37" t="s">
        <v>223</v>
      </c>
      <c r="E4" s="38">
        <v>401464</v>
      </c>
      <c r="F4" s="39" t="s">
        <v>30</v>
      </c>
      <c r="G4" s="38">
        <v>32117</v>
      </c>
      <c r="H4" s="38">
        <f t="shared" si="0"/>
        <v>433581</v>
      </c>
      <c r="I4" s="37" t="s">
        <v>31</v>
      </c>
      <c r="J4" s="37" t="s">
        <v>32</v>
      </c>
      <c r="K4" s="36">
        <v>46040</v>
      </c>
    </row>
    <row r="5" spans="1:11" x14ac:dyDescent="0.2">
      <c r="A5" s="36">
        <v>45992</v>
      </c>
      <c r="B5" s="37">
        <v>80145</v>
      </c>
      <c r="C5" s="37" t="s">
        <v>220</v>
      </c>
      <c r="D5" s="37" t="s">
        <v>224</v>
      </c>
      <c r="E5" s="38">
        <v>910680</v>
      </c>
      <c r="F5" s="39" t="s">
        <v>30</v>
      </c>
      <c r="G5" s="38">
        <v>72854</v>
      </c>
      <c r="H5" s="38">
        <f t="shared" si="0"/>
        <v>983534</v>
      </c>
      <c r="I5" s="37" t="s">
        <v>31</v>
      </c>
      <c r="J5" s="37" t="s">
        <v>32</v>
      </c>
      <c r="K5" s="36">
        <v>46040</v>
      </c>
    </row>
    <row r="6" spans="1:11" x14ac:dyDescent="0.2">
      <c r="A6" s="36">
        <v>45992</v>
      </c>
      <c r="B6" s="37">
        <v>80146</v>
      </c>
      <c r="C6" s="37" t="s">
        <v>220</v>
      </c>
      <c r="D6" s="37" t="s">
        <v>225</v>
      </c>
      <c r="E6" s="38">
        <v>2516532</v>
      </c>
      <c r="F6" s="39" t="s">
        <v>30</v>
      </c>
      <c r="G6" s="38">
        <v>201323</v>
      </c>
      <c r="H6" s="38">
        <f t="shared" si="0"/>
        <v>2717855</v>
      </c>
      <c r="I6" s="37" t="s">
        <v>31</v>
      </c>
      <c r="J6" s="37" t="s">
        <v>32</v>
      </c>
      <c r="K6" s="36">
        <v>46040</v>
      </c>
    </row>
    <row r="7" spans="1:11" x14ac:dyDescent="0.2">
      <c r="A7" s="36">
        <v>45992</v>
      </c>
      <c r="B7" s="37">
        <v>80147</v>
      </c>
      <c r="C7" s="37" t="s">
        <v>220</v>
      </c>
      <c r="D7" s="37" t="s">
        <v>226</v>
      </c>
      <c r="E7" s="38">
        <v>3490732</v>
      </c>
      <c r="F7" s="39" t="s">
        <v>30</v>
      </c>
      <c r="G7" s="38">
        <v>279259</v>
      </c>
      <c r="H7" s="38">
        <f t="shared" si="0"/>
        <v>3769991</v>
      </c>
      <c r="I7" s="37" t="s">
        <v>31</v>
      </c>
      <c r="J7" s="37" t="s">
        <v>32</v>
      </c>
      <c r="K7" s="36">
        <v>46040</v>
      </c>
    </row>
    <row r="8" spans="1:11" x14ac:dyDescent="0.2">
      <c r="A8" s="36">
        <v>45992</v>
      </c>
      <c r="B8" s="37">
        <v>80148</v>
      </c>
      <c r="C8" s="37" t="s">
        <v>220</v>
      </c>
      <c r="D8" s="37" t="s">
        <v>227</v>
      </c>
      <c r="E8" s="38">
        <v>2379320</v>
      </c>
      <c r="F8" s="39" t="s">
        <v>30</v>
      </c>
      <c r="G8" s="38">
        <v>190346</v>
      </c>
      <c r="H8" s="38">
        <f t="shared" si="0"/>
        <v>2569666</v>
      </c>
      <c r="I8" s="37" t="s">
        <v>31</v>
      </c>
      <c r="J8" s="37" t="s">
        <v>32</v>
      </c>
      <c r="K8" s="36">
        <v>46040</v>
      </c>
    </row>
    <row r="9" spans="1:11" x14ac:dyDescent="0.2">
      <c r="A9" s="36">
        <v>45992</v>
      </c>
      <c r="B9" s="37">
        <v>80149</v>
      </c>
      <c r="C9" s="37" t="s">
        <v>220</v>
      </c>
      <c r="D9" s="37" t="s">
        <v>228</v>
      </c>
      <c r="E9" s="38">
        <v>6504260</v>
      </c>
      <c r="F9" s="39" t="s">
        <v>30</v>
      </c>
      <c r="G9" s="38">
        <v>520341</v>
      </c>
      <c r="H9" s="38">
        <f t="shared" si="0"/>
        <v>7024601</v>
      </c>
      <c r="I9" s="37" t="s">
        <v>31</v>
      </c>
      <c r="J9" s="37" t="s">
        <v>32</v>
      </c>
      <c r="K9" s="36">
        <v>46040</v>
      </c>
    </row>
    <row r="10" spans="1:11" x14ac:dyDescent="0.2">
      <c r="A10" s="36">
        <v>45992</v>
      </c>
      <c r="B10" s="37">
        <v>80150</v>
      </c>
      <c r="C10" s="37" t="s">
        <v>220</v>
      </c>
      <c r="D10" s="37" t="s">
        <v>229</v>
      </c>
      <c r="E10" s="38">
        <v>802928</v>
      </c>
      <c r="F10" s="39" t="s">
        <v>30</v>
      </c>
      <c r="G10" s="38">
        <v>64234</v>
      </c>
      <c r="H10" s="38">
        <f t="shared" si="0"/>
        <v>867162</v>
      </c>
      <c r="I10" s="37" t="s">
        <v>31</v>
      </c>
      <c r="J10" s="37" t="s">
        <v>32</v>
      </c>
      <c r="K10" s="36">
        <v>46040</v>
      </c>
    </row>
    <row r="11" spans="1:11" x14ac:dyDescent="0.2">
      <c r="A11" s="36">
        <v>45992</v>
      </c>
      <c r="B11" s="37">
        <v>80151</v>
      </c>
      <c r="C11" s="37" t="s">
        <v>220</v>
      </c>
      <c r="D11" s="37" t="s">
        <v>230</v>
      </c>
      <c r="E11" s="38">
        <v>1405124</v>
      </c>
      <c r="F11" s="39" t="s">
        <v>30</v>
      </c>
      <c r="G11" s="38">
        <v>112410</v>
      </c>
      <c r="H11" s="38">
        <f t="shared" si="0"/>
        <v>1517534</v>
      </c>
      <c r="I11" s="37" t="s">
        <v>31</v>
      </c>
      <c r="J11" s="37" t="s">
        <v>32</v>
      </c>
      <c r="K11" s="36">
        <v>46040</v>
      </c>
    </row>
    <row r="12" spans="1:11" x14ac:dyDescent="0.2">
      <c r="A12" s="36">
        <v>45992</v>
      </c>
      <c r="B12" s="37">
        <v>80152</v>
      </c>
      <c r="C12" s="37" t="s">
        <v>220</v>
      </c>
      <c r="D12" s="37" t="s">
        <v>231</v>
      </c>
      <c r="E12" s="38">
        <v>1713608</v>
      </c>
      <c r="F12" s="39" t="s">
        <v>30</v>
      </c>
      <c r="G12" s="38">
        <v>137089</v>
      </c>
      <c r="H12" s="38">
        <f t="shared" si="0"/>
        <v>1850697</v>
      </c>
      <c r="I12" s="37" t="s">
        <v>31</v>
      </c>
      <c r="J12" s="37" t="s">
        <v>32</v>
      </c>
      <c r="K12" s="36">
        <v>46040</v>
      </c>
    </row>
    <row r="13" spans="1:11" x14ac:dyDescent="0.2">
      <c r="A13" s="36">
        <v>45992</v>
      </c>
      <c r="B13" s="37">
        <v>80153</v>
      </c>
      <c r="C13" s="37" t="s">
        <v>220</v>
      </c>
      <c r="D13" s="37" t="s">
        <v>232</v>
      </c>
      <c r="E13" s="38">
        <v>1111412</v>
      </c>
      <c r="F13" s="39" t="s">
        <v>30</v>
      </c>
      <c r="G13" s="38">
        <v>88913</v>
      </c>
      <c r="H13" s="38">
        <f t="shared" si="0"/>
        <v>1200325</v>
      </c>
      <c r="I13" s="37" t="s">
        <v>31</v>
      </c>
      <c r="J13" s="37" t="s">
        <v>32</v>
      </c>
      <c r="K13" s="36">
        <v>46040</v>
      </c>
    </row>
    <row r="14" spans="1:11" x14ac:dyDescent="0.2">
      <c r="A14" s="36">
        <v>45993</v>
      </c>
      <c r="B14" s="37">
        <v>80247</v>
      </c>
      <c r="C14" s="37" t="s">
        <v>220</v>
      </c>
      <c r="D14" s="37" t="s">
        <v>233</v>
      </c>
      <c r="E14" s="38">
        <v>2097360</v>
      </c>
      <c r="F14" s="39" t="s">
        <v>30</v>
      </c>
      <c r="G14" s="38">
        <v>167789</v>
      </c>
      <c r="H14" s="38">
        <f t="shared" si="0"/>
        <v>2265149</v>
      </c>
      <c r="I14" s="37" t="s">
        <v>31</v>
      </c>
      <c r="J14" s="37" t="s">
        <v>32</v>
      </c>
      <c r="K14" s="36">
        <v>46041</v>
      </c>
    </row>
    <row r="15" spans="1:11" x14ac:dyDescent="0.2">
      <c r="A15" s="36">
        <v>45993</v>
      </c>
      <c r="B15" s="37">
        <v>80248</v>
      </c>
      <c r="C15" s="37" t="s">
        <v>220</v>
      </c>
      <c r="D15" s="37" t="s">
        <v>234</v>
      </c>
      <c r="E15" s="38">
        <v>3709172</v>
      </c>
      <c r="F15" s="39" t="s">
        <v>30</v>
      </c>
      <c r="G15" s="38">
        <v>296734</v>
      </c>
      <c r="H15" s="38">
        <f t="shared" si="0"/>
        <v>4005906</v>
      </c>
      <c r="I15" s="37" t="s">
        <v>31</v>
      </c>
      <c r="J15" s="37" t="s">
        <v>32</v>
      </c>
      <c r="K15" s="36">
        <v>46041</v>
      </c>
    </row>
    <row r="16" spans="1:11" x14ac:dyDescent="0.2">
      <c r="A16" s="36">
        <v>45993</v>
      </c>
      <c r="B16" s="37">
        <v>80249</v>
      </c>
      <c r="C16" s="37" t="s">
        <v>220</v>
      </c>
      <c r="D16" s="37" t="s">
        <v>235</v>
      </c>
      <c r="E16" s="38">
        <v>1821360</v>
      </c>
      <c r="F16" s="39" t="s">
        <v>30</v>
      </c>
      <c r="G16" s="38">
        <v>145709</v>
      </c>
      <c r="H16" s="38">
        <f t="shared" si="0"/>
        <v>1967069</v>
      </c>
      <c r="I16" s="37" t="s">
        <v>31</v>
      </c>
      <c r="J16" s="37" t="s">
        <v>32</v>
      </c>
      <c r="K16" s="36">
        <v>46041</v>
      </c>
    </row>
    <row r="17" spans="1:11" x14ac:dyDescent="0.2">
      <c r="A17" s="36">
        <v>45993</v>
      </c>
      <c r="B17" s="37">
        <v>80250</v>
      </c>
      <c r="C17" s="37" t="s">
        <v>220</v>
      </c>
      <c r="D17" s="37" t="s">
        <v>236</v>
      </c>
      <c r="E17" s="38">
        <v>2379320</v>
      </c>
      <c r="F17" s="39" t="s">
        <v>30</v>
      </c>
      <c r="G17" s="38">
        <v>190346</v>
      </c>
      <c r="H17" s="38">
        <f t="shared" si="0"/>
        <v>2569666</v>
      </c>
      <c r="I17" s="37" t="s">
        <v>31</v>
      </c>
      <c r="J17" s="37" t="s">
        <v>32</v>
      </c>
      <c r="K17" s="36">
        <v>46041</v>
      </c>
    </row>
    <row r="18" spans="1:11" x14ac:dyDescent="0.2">
      <c r="A18" s="36">
        <v>45993</v>
      </c>
      <c r="B18" s="37">
        <v>80251</v>
      </c>
      <c r="C18" s="37" t="s">
        <v>220</v>
      </c>
      <c r="D18" s="37" t="s">
        <v>237</v>
      </c>
      <c r="E18" s="38">
        <v>4059464</v>
      </c>
      <c r="F18" s="39" t="s">
        <v>30</v>
      </c>
      <c r="G18" s="38">
        <v>324757</v>
      </c>
      <c r="H18" s="38">
        <f t="shared" si="0"/>
        <v>4384221</v>
      </c>
      <c r="I18" s="37" t="s">
        <v>31</v>
      </c>
      <c r="J18" s="37" t="s">
        <v>32</v>
      </c>
      <c r="K18" s="36">
        <v>46041</v>
      </c>
    </row>
    <row r="19" spans="1:11" x14ac:dyDescent="0.2">
      <c r="A19" s="36">
        <v>45994</v>
      </c>
      <c r="B19" s="37">
        <v>80284</v>
      </c>
      <c r="C19" s="37" t="s">
        <v>220</v>
      </c>
      <c r="D19" s="37" t="s">
        <v>238</v>
      </c>
      <c r="E19" s="38">
        <v>2257264</v>
      </c>
      <c r="F19" s="39" t="s">
        <v>30</v>
      </c>
      <c r="G19" s="38">
        <v>180581</v>
      </c>
      <c r="H19" s="38">
        <f t="shared" si="0"/>
        <v>2437845</v>
      </c>
      <c r="I19" s="37" t="s">
        <v>31</v>
      </c>
      <c r="J19" s="37" t="s">
        <v>32</v>
      </c>
      <c r="K19" s="36">
        <v>46042</v>
      </c>
    </row>
    <row r="20" spans="1:11" x14ac:dyDescent="0.2">
      <c r="A20" s="36">
        <v>45995</v>
      </c>
      <c r="B20" s="37">
        <v>80357</v>
      </c>
      <c r="C20" s="37" t="s">
        <v>220</v>
      </c>
      <c r="D20" s="37" t="s">
        <v>239</v>
      </c>
      <c r="E20" s="38">
        <v>3740208</v>
      </c>
      <c r="F20" s="39" t="s">
        <v>30</v>
      </c>
      <c r="G20" s="38">
        <v>299217</v>
      </c>
      <c r="H20" s="38">
        <f t="shared" si="0"/>
        <v>4039425</v>
      </c>
      <c r="I20" s="37" t="s">
        <v>31</v>
      </c>
      <c r="J20" s="37" t="s">
        <v>32</v>
      </c>
      <c r="K20" s="36">
        <v>46043</v>
      </c>
    </row>
    <row r="21" spans="1:11" x14ac:dyDescent="0.2">
      <c r="A21" s="36">
        <v>45995</v>
      </c>
      <c r="B21" s="37">
        <v>80359</v>
      </c>
      <c r="C21" s="37" t="s">
        <v>220</v>
      </c>
      <c r="D21" s="37" t="s">
        <v>240</v>
      </c>
      <c r="E21" s="38">
        <v>3554440</v>
      </c>
      <c r="F21" s="39" t="s">
        <v>30</v>
      </c>
      <c r="G21" s="38">
        <v>284355</v>
      </c>
      <c r="H21" s="38">
        <f t="shared" si="0"/>
        <v>3838795</v>
      </c>
      <c r="I21" s="37" t="s">
        <v>31</v>
      </c>
      <c r="J21" s="37" t="s">
        <v>32</v>
      </c>
      <c r="K21" s="36">
        <v>46043</v>
      </c>
    </row>
    <row r="22" spans="1:11" x14ac:dyDescent="0.2">
      <c r="A22" s="36">
        <v>45995</v>
      </c>
      <c r="B22" s="37">
        <v>81181</v>
      </c>
      <c r="C22" s="37" t="s">
        <v>220</v>
      </c>
      <c r="D22" s="37" t="s">
        <v>241</v>
      </c>
      <c r="E22" s="38">
        <v>2487264</v>
      </c>
      <c r="F22" s="39" t="s">
        <v>30</v>
      </c>
      <c r="G22" s="38">
        <v>198981</v>
      </c>
      <c r="H22" s="38">
        <f t="shared" si="0"/>
        <v>2686245</v>
      </c>
      <c r="I22" s="37" t="s">
        <v>31</v>
      </c>
      <c r="J22" s="37" t="s">
        <v>32</v>
      </c>
      <c r="K22" s="36">
        <v>46043</v>
      </c>
    </row>
    <row r="23" spans="1:11" x14ac:dyDescent="0.2">
      <c r="A23" s="36">
        <v>45995</v>
      </c>
      <c r="B23" s="37">
        <v>81182</v>
      </c>
      <c r="C23" s="37" t="s">
        <v>220</v>
      </c>
      <c r="D23" s="37" t="s">
        <v>242</v>
      </c>
      <c r="E23" s="38">
        <v>1248340</v>
      </c>
      <c r="F23" s="39" t="s">
        <v>30</v>
      </c>
      <c r="G23" s="38">
        <v>99867</v>
      </c>
      <c r="H23" s="38">
        <f t="shared" si="0"/>
        <v>1348207</v>
      </c>
      <c r="I23" s="37" t="s">
        <v>31</v>
      </c>
      <c r="J23" s="37" t="s">
        <v>32</v>
      </c>
      <c r="K23" s="36">
        <v>46043</v>
      </c>
    </row>
    <row r="24" spans="1:11" x14ac:dyDescent="0.2">
      <c r="A24" s="36">
        <v>45995</v>
      </c>
      <c r="B24" s="37">
        <v>81183</v>
      </c>
      <c r="C24" s="37" t="s">
        <v>220</v>
      </c>
      <c r="D24" s="37" t="s">
        <v>243</v>
      </c>
      <c r="E24" s="38">
        <v>1248340</v>
      </c>
      <c r="F24" s="39" t="s">
        <v>30</v>
      </c>
      <c r="G24" s="38">
        <v>99867</v>
      </c>
      <c r="H24" s="38">
        <f t="shared" si="0"/>
        <v>1348207</v>
      </c>
      <c r="I24" s="37" t="s">
        <v>31</v>
      </c>
      <c r="J24" s="37" t="s">
        <v>32</v>
      </c>
      <c r="K24" s="36">
        <v>46043</v>
      </c>
    </row>
    <row r="25" spans="1:11" x14ac:dyDescent="0.2">
      <c r="A25" s="36">
        <v>45995</v>
      </c>
      <c r="B25" s="37">
        <v>81184</v>
      </c>
      <c r="C25" s="37" t="s">
        <v>220</v>
      </c>
      <c r="D25" s="37" t="s">
        <v>244</v>
      </c>
      <c r="E25" s="38">
        <v>2097360</v>
      </c>
      <c r="F25" s="39" t="s">
        <v>30</v>
      </c>
      <c r="G25" s="38">
        <v>167789</v>
      </c>
      <c r="H25" s="38">
        <f t="shared" si="0"/>
        <v>2265149</v>
      </c>
      <c r="I25" s="37" t="s">
        <v>31</v>
      </c>
      <c r="J25" s="37" t="s">
        <v>32</v>
      </c>
      <c r="K25" s="36">
        <v>46043</v>
      </c>
    </row>
    <row r="26" spans="1:11" x14ac:dyDescent="0.2">
      <c r="A26" s="36">
        <v>45995</v>
      </c>
      <c r="B26" s="37">
        <v>81224</v>
      </c>
      <c r="C26" s="37" t="s">
        <v>220</v>
      </c>
      <c r="D26" s="37" t="s">
        <v>245</v>
      </c>
      <c r="E26" s="38">
        <v>2580052</v>
      </c>
      <c r="F26" s="39" t="s">
        <v>30</v>
      </c>
      <c r="G26" s="38">
        <v>206404</v>
      </c>
      <c r="H26" s="38">
        <f t="shared" si="0"/>
        <v>2786456</v>
      </c>
      <c r="I26" s="37" t="s">
        <v>31</v>
      </c>
      <c r="J26" s="37" t="s">
        <v>32</v>
      </c>
      <c r="K26" s="36">
        <v>46043</v>
      </c>
    </row>
    <row r="27" spans="1:11" x14ac:dyDescent="0.2">
      <c r="A27" s="36">
        <v>45995</v>
      </c>
      <c r="B27" s="37">
        <v>81225</v>
      </c>
      <c r="C27" s="37" t="s">
        <v>220</v>
      </c>
      <c r="D27" s="37" t="s">
        <v>246</v>
      </c>
      <c r="E27" s="38">
        <v>3725904</v>
      </c>
      <c r="F27" s="39" t="s">
        <v>30</v>
      </c>
      <c r="G27" s="38">
        <v>298072</v>
      </c>
      <c r="H27" s="38">
        <f t="shared" si="0"/>
        <v>4023976</v>
      </c>
      <c r="I27" s="37" t="s">
        <v>31</v>
      </c>
      <c r="J27" s="37" t="s">
        <v>32</v>
      </c>
      <c r="K27" s="36">
        <v>46043</v>
      </c>
    </row>
    <row r="28" spans="1:11" x14ac:dyDescent="0.2">
      <c r="A28" s="36">
        <v>45995</v>
      </c>
      <c r="B28" s="37">
        <v>81226</v>
      </c>
      <c r="C28" s="37" t="s">
        <v>220</v>
      </c>
      <c r="D28" s="37" t="s">
        <v>247</v>
      </c>
      <c r="E28" s="38">
        <v>2379320</v>
      </c>
      <c r="F28" s="39" t="s">
        <v>30</v>
      </c>
      <c r="G28" s="38">
        <v>190346</v>
      </c>
      <c r="H28" s="38">
        <f t="shared" si="0"/>
        <v>2569666</v>
      </c>
      <c r="I28" s="37" t="s">
        <v>31</v>
      </c>
      <c r="J28" s="37" t="s">
        <v>32</v>
      </c>
      <c r="K28" s="36">
        <v>46043</v>
      </c>
    </row>
    <row r="29" spans="1:11" x14ac:dyDescent="0.2">
      <c r="A29" s="36">
        <v>45995</v>
      </c>
      <c r="B29" s="37">
        <v>81228</v>
      </c>
      <c r="C29" s="37" t="s">
        <v>220</v>
      </c>
      <c r="D29" s="37" t="s">
        <v>248</v>
      </c>
      <c r="E29" s="38">
        <v>1248340</v>
      </c>
      <c r="F29" s="39" t="s">
        <v>30</v>
      </c>
      <c r="G29" s="38">
        <v>99867</v>
      </c>
      <c r="H29" s="38">
        <f t="shared" si="0"/>
        <v>1348207</v>
      </c>
      <c r="I29" s="37" t="s">
        <v>31</v>
      </c>
      <c r="J29" s="37" t="s">
        <v>32</v>
      </c>
      <c r="K29" s="36">
        <v>46043</v>
      </c>
    </row>
    <row r="30" spans="1:11" x14ac:dyDescent="0.2">
      <c r="A30" s="36">
        <v>45995</v>
      </c>
      <c r="B30" s="37">
        <v>81231</v>
      </c>
      <c r="C30" s="37" t="s">
        <v>220</v>
      </c>
      <c r="D30" s="37" t="s">
        <v>249</v>
      </c>
      <c r="E30" s="38">
        <v>1248340</v>
      </c>
      <c r="F30" s="39" t="s">
        <v>30</v>
      </c>
      <c r="G30" s="38">
        <v>99867</v>
      </c>
      <c r="H30" s="38">
        <f t="shared" si="0"/>
        <v>1348207</v>
      </c>
      <c r="I30" s="37" t="s">
        <v>31</v>
      </c>
      <c r="J30" s="37" t="s">
        <v>32</v>
      </c>
      <c r="K30" s="36">
        <v>46043</v>
      </c>
    </row>
    <row r="31" spans="1:11" x14ac:dyDescent="0.2">
      <c r="A31" s="36">
        <v>45995</v>
      </c>
      <c r="B31" s="37">
        <v>81232</v>
      </c>
      <c r="C31" s="37" t="s">
        <v>220</v>
      </c>
      <c r="D31" s="37" t="s">
        <v>250</v>
      </c>
      <c r="E31" s="38">
        <v>1248340</v>
      </c>
      <c r="F31" s="39" t="s">
        <v>30</v>
      </c>
      <c r="G31" s="38">
        <v>99867</v>
      </c>
      <c r="H31" s="38">
        <f t="shared" si="0"/>
        <v>1348207</v>
      </c>
      <c r="I31" s="37" t="s">
        <v>31</v>
      </c>
      <c r="J31" s="37" t="s">
        <v>32</v>
      </c>
      <c r="K31" s="36">
        <v>46043</v>
      </c>
    </row>
    <row r="32" spans="1:11" x14ac:dyDescent="0.2">
      <c r="A32" s="36">
        <v>45995</v>
      </c>
      <c r="B32" s="37">
        <v>81233</v>
      </c>
      <c r="C32" s="37" t="s">
        <v>220</v>
      </c>
      <c r="D32" s="37" t="s">
        <v>251</v>
      </c>
      <c r="E32" s="38">
        <v>1248340</v>
      </c>
      <c r="F32" s="39" t="s">
        <v>30</v>
      </c>
      <c r="G32" s="38">
        <v>99867</v>
      </c>
      <c r="H32" s="38">
        <f t="shared" si="0"/>
        <v>1348207</v>
      </c>
      <c r="I32" s="37" t="s">
        <v>31</v>
      </c>
      <c r="J32" s="37" t="s">
        <v>32</v>
      </c>
      <c r="K32" s="36">
        <v>46043</v>
      </c>
    </row>
    <row r="33" spans="1:11" x14ac:dyDescent="0.2">
      <c r="A33" s="36">
        <v>45995</v>
      </c>
      <c r="B33" s="37">
        <v>81234</v>
      </c>
      <c r="C33" s="37" t="s">
        <v>220</v>
      </c>
      <c r="D33" s="37" t="s">
        <v>252</v>
      </c>
      <c r="E33" s="38">
        <v>2936492</v>
      </c>
      <c r="F33" s="39" t="s">
        <v>30</v>
      </c>
      <c r="G33" s="38">
        <v>234919</v>
      </c>
      <c r="H33" s="38">
        <f t="shared" si="0"/>
        <v>3171411</v>
      </c>
      <c r="I33" s="37" t="s">
        <v>31</v>
      </c>
      <c r="J33" s="37" t="s">
        <v>32</v>
      </c>
      <c r="K33" s="36">
        <v>46043</v>
      </c>
    </row>
    <row r="34" spans="1:11" x14ac:dyDescent="0.2">
      <c r="A34" s="36">
        <v>45995</v>
      </c>
      <c r="B34" s="37">
        <v>81235</v>
      </c>
      <c r="C34" s="37" t="s">
        <v>220</v>
      </c>
      <c r="D34" s="37" t="s">
        <v>253</v>
      </c>
      <c r="E34" s="38">
        <v>1248340</v>
      </c>
      <c r="F34" s="39" t="s">
        <v>30</v>
      </c>
      <c r="G34" s="38">
        <v>99867</v>
      </c>
      <c r="H34" s="38">
        <f t="shared" si="0"/>
        <v>1348207</v>
      </c>
      <c r="I34" s="37" t="s">
        <v>31</v>
      </c>
      <c r="J34" s="37" t="s">
        <v>32</v>
      </c>
      <c r="K34" s="36">
        <v>46043</v>
      </c>
    </row>
    <row r="35" spans="1:11" x14ac:dyDescent="0.2">
      <c r="A35" s="36">
        <v>45995</v>
      </c>
      <c r="B35" s="37">
        <v>81236</v>
      </c>
      <c r="C35" s="37" t="s">
        <v>220</v>
      </c>
      <c r="D35" s="37" t="s">
        <v>254</v>
      </c>
      <c r="E35" s="38">
        <v>1248340</v>
      </c>
      <c r="F35" s="39" t="s">
        <v>30</v>
      </c>
      <c r="G35" s="38">
        <v>99867</v>
      </c>
      <c r="H35" s="38">
        <f t="shared" si="0"/>
        <v>1348207</v>
      </c>
      <c r="I35" s="37" t="s">
        <v>31</v>
      </c>
      <c r="J35" s="37" t="s">
        <v>32</v>
      </c>
      <c r="K35" s="36">
        <v>46043</v>
      </c>
    </row>
    <row r="36" spans="1:11" x14ac:dyDescent="0.2">
      <c r="A36" s="36">
        <v>45995</v>
      </c>
      <c r="B36" s="37">
        <v>81237</v>
      </c>
      <c r="C36" s="37" t="s">
        <v>220</v>
      </c>
      <c r="D36" s="37" t="s">
        <v>255</v>
      </c>
      <c r="E36" s="38">
        <v>1248340</v>
      </c>
      <c r="F36" s="39" t="s">
        <v>30</v>
      </c>
      <c r="G36" s="38">
        <v>99867</v>
      </c>
      <c r="H36" s="38">
        <f t="shared" si="0"/>
        <v>1348207</v>
      </c>
      <c r="I36" s="37" t="s">
        <v>31</v>
      </c>
      <c r="J36" s="37" t="s">
        <v>32</v>
      </c>
      <c r="K36" s="36">
        <v>46043</v>
      </c>
    </row>
    <row r="37" spans="1:11" x14ac:dyDescent="0.2">
      <c r="A37" s="36">
        <v>45995</v>
      </c>
      <c r="B37" s="37">
        <v>81238</v>
      </c>
      <c r="C37" s="37" t="s">
        <v>220</v>
      </c>
      <c r="D37" s="37" t="s">
        <v>256</v>
      </c>
      <c r="E37" s="38">
        <v>1248340</v>
      </c>
      <c r="F37" s="39" t="s">
        <v>30</v>
      </c>
      <c r="G37" s="38">
        <v>99867</v>
      </c>
      <c r="H37" s="38">
        <f t="shared" si="0"/>
        <v>1348207</v>
      </c>
      <c r="I37" s="37" t="s">
        <v>31</v>
      </c>
      <c r="J37" s="37" t="s">
        <v>32</v>
      </c>
      <c r="K37" s="36">
        <v>46043</v>
      </c>
    </row>
    <row r="38" spans="1:11" x14ac:dyDescent="0.2">
      <c r="A38" s="36">
        <v>45995</v>
      </c>
      <c r="B38" s="37">
        <v>81249</v>
      </c>
      <c r="C38" s="37" t="s">
        <v>220</v>
      </c>
      <c r="D38" s="37" t="s">
        <v>257</v>
      </c>
      <c r="E38" s="38">
        <v>1311312</v>
      </c>
      <c r="F38" s="39" t="s">
        <v>30</v>
      </c>
      <c r="G38" s="38">
        <v>104905</v>
      </c>
      <c r="H38" s="38">
        <f t="shared" si="0"/>
        <v>1416217</v>
      </c>
      <c r="I38" s="37" t="s">
        <v>31</v>
      </c>
      <c r="J38" s="37" t="s">
        <v>32</v>
      </c>
      <c r="K38" s="36">
        <v>46043</v>
      </c>
    </row>
    <row r="39" spans="1:11" x14ac:dyDescent="0.2">
      <c r="A39" s="36">
        <v>45996</v>
      </c>
      <c r="B39" s="37">
        <v>81250</v>
      </c>
      <c r="C39" s="37" t="s">
        <v>220</v>
      </c>
      <c r="D39" s="37" t="s">
        <v>258</v>
      </c>
      <c r="E39" s="38">
        <v>1948780</v>
      </c>
      <c r="F39" s="39" t="s">
        <v>30</v>
      </c>
      <c r="G39" s="38">
        <v>155902</v>
      </c>
      <c r="H39" s="38">
        <f t="shared" si="0"/>
        <v>2104682</v>
      </c>
      <c r="I39" s="37" t="s">
        <v>31</v>
      </c>
      <c r="J39" s="37" t="s">
        <v>32</v>
      </c>
      <c r="K39" s="36">
        <v>46044</v>
      </c>
    </row>
    <row r="40" spans="1:11" x14ac:dyDescent="0.2">
      <c r="A40" s="36">
        <v>45996</v>
      </c>
      <c r="B40" s="37">
        <v>81255</v>
      </c>
      <c r="C40" s="37" t="s">
        <v>220</v>
      </c>
      <c r="D40" s="37" t="s">
        <v>259</v>
      </c>
      <c r="E40" s="38">
        <v>3266144</v>
      </c>
      <c r="F40" s="39" t="s">
        <v>30</v>
      </c>
      <c r="G40" s="38">
        <v>261292</v>
      </c>
      <c r="H40" s="38">
        <f t="shared" si="0"/>
        <v>3527436</v>
      </c>
      <c r="I40" s="37" t="s">
        <v>31</v>
      </c>
      <c r="J40" s="37" t="s">
        <v>32</v>
      </c>
      <c r="K40" s="36">
        <v>46044</v>
      </c>
    </row>
    <row r="41" spans="1:11" x14ac:dyDescent="0.2">
      <c r="A41" s="36">
        <v>45996</v>
      </c>
      <c r="B41" s="37">
        <v>81256</v>
      </c>
      <c r="C41" s="37" t="s">
        <v>220</v>
      </c>
      <c r="D41" s="37" t="s">
        <v>260</v>
      </c>
      <c r="E41" s="38">
        <v>2030604</v>
      </c>
      <c r="F41" s="39" t="s">
        <v>30</v>
      </c>
      <c r="G41" s="38">
        <v>162448</v>
      </c>
      <c r="H41" s="38">
        <f t="shared" si="0"/>
        <v>2193052</v>
      </c>
      <c r="I41" s="37" t="s">
        <v>31</v>
      </c>
      <c r="J41" s="37" t="s">
        <v>32</v>
      </c>
      <c r="K41" s="36">
        <v>46044</v>
      </c>
    </row>
    <row r="42" spans="1:11" x14ac:dyDescent="0.2">
      <c r="A42" s="36">
        <v>45996</v>
      </c>
      <c r="B42" s="37">
        <v>81257</v>
      </c>
      <c r="C42" s="37" t="s">
        <v>220</v>
      </c>
      <c r="D42" s="37" t="s">
        <v>261</v>
      </c>
      <c r="E42" s="38">
        <v>1248340</v>
      </c>
      <c r="F42" s="39" t="s">
        <v>30</v>
      </c>
      <c r="G42" s="38">
        <v>99867</v>
      </c>
      <c r="H42" s="38">
        <f t="shared" si="0"/>
        <v>1348207</v>
      </c>
      <c r="I42" s="37" t="s">
        <v>31</v>
      </c>
      <c r="J42" s="37" t="s">
        <v>32</v>
      </c>
      <c r="K42" s="36">
        <v>46044</v>
      </c>
    </row>
    <row r="43" spans="1:11" x14ac:dyDescent="0.2">
      <c r="A43" s="36">
        <v>45996</v>
      </c>
      <c r="B43" s="37">
        <v>81258</v>
      </c>
      <c r="C43" s="37" t="s">
        <v>220</v>
      </c>
      <c r="D43" s="37" t="s">
        <v>262</v>
      </c>
      <c r="E43" s="38">
        <v>2221160</v>
      </c>
      <c r="F43" s="39" t="s">
        <v>30</v>
      </c>
      <c r="G43" s="38">
        <v>177693</v>
      </c>
      <c r="H43" s="38">
        <f t="shared" si="0"/>
        <v>2398853</v>
      </c>
      <c r="I43" s="37" t="s">
        <v>31</v>
      </c>
      <c r="J43" s="37" t="s">
        <v>32</v>
      </c>
      <c r="K43" s="36">
        <v>46044</v>
      </c>
    </row>
    <row r="44" spans="1:11" x14ac:dyDescent="0.2">
      <c r="A44" s="36">
        <v>45996</v>
      </c>
      <c r="B44" s="37">
        <v>81259</v>
      </c>
      <c r="C44" s="37" t="s">
        <v>220</v>
      </c>
      <c r="D44" s="37" t="s">
        <v>263</v>
      </c>
      <c r="E44" s="38">
        <v>2221160</v>
      </c>
      <c r="F44" s="39" t="s">
        <v>30</v>
      </c>
      <c r="G44" s="38">
        <v>177693</v>
      </c>
      <c r="H44" s="38">
        <f t="shared" si="0"/>
        <v>2398853</v>
      </c>
      <c r="I44" s="37" t="s">
        <v>31</v>
      </c>
      <c r="J44" s="37" t="s">
        <v>32</v>
      </c>
      <c r="K44" s="36">
        <v>46044</v>
      </c>
    </row>
    <row r="45" spans="1:11" x14ac:dyDescent="0.2">
      <c r="A45" s="36">
        <v>45996</v>
      </c>
      <c r="B45" s="37">
        <v>81262</v>
      </c>
      <c r="C45" s="37" t="s">
        <v>220</v>
      </c>
      <c r="D45" s="37" t="s">
        <v>264</v>
      </c>
      <c r="E45" s="38">
        <v>1248340</v>
      </c>
      <c r="F45" s="39" t="s">
        <v>30</v>
      </c>
      <c r="G45" s="38">
        <v>99867</v>
      </c>
      <c r="H45" s="38">
        <f t="shared" si="0"/>
        <v>1348207</v>
      </c>
      <c r="I45" s="37" t="s">
        <v>31</v>
      </c>
      <c r="J45" s="37" t="s">
        <v>32</v>
      </c>
      <c r="K45" s="36">
        <v>46044</v>
      </c>
    </row>
    <row r="46" spans="1:11" x14ac:dyDescent="0.2">
      <c r="A46" s="36">
        <v>45996</v>
      </c>
      <c r="B46" s="37">
        <v>81268</v>
      </c>
      <c r="C46" s="37" t="s">
        <v>220</v>
      </c>
      <c r="D46" s="37" t="s">
        <v>265</v>
      </c>
      <c r="E46" s="38">
        <v>2218536</v>
      </c>
      <c r="F46" s="39" t="s">
        <v>30</v>
      </c>
      <c r="G46" s="38">
        <v>177483</v>
      </c>
      <c r="H46" s="38">
        <f t="shared" si="0"/>
        <v>2396019</v>
      </c>
      <c r="I46" s="37" t="s">
        <v>31</v>
      </c>
      <c r="J46" s="37" t="s">
        <v>32</v>
      </c>
      <c r="K46" s="36">
        <v>46044</v>
      </c>
    </row>
    <row r="47" spans="1:11" x14ac:dyDescent="0.2">
      <c r="A47" s="36">
        <v>45996</v>
      </c>
      <c r="B47" s="37">
        <v>81269</v>
      </c>
      <c r="C47" s="37" t="s">
        <v>220</v>
      </c>
      <c r="D47" s="37" t="s">
        <v>266</v>
      </c>
      <c r="E47" s="38">
        <v>5119304</v>
      </c>
      <c r="F47" s="39" t="s">
        <v>30</v>
      </c>
      <c r="G47" s="38">
        <v>409544</v>
      </c>
      <c r="H47" s="38">
        <f t="shared" si="0"/>
        <v>5528848</v>
      </c>
      <c r="I47" s="37" t="s">
        <v>31</v>
      </c>
      <c r="J47" s="37" t="s">
        <v>32</v>
      </c>
      <c r="K47" s="36">
        <v>46044</v>
      </c>
    </row>
    <row r="48" spans="1:11" x14ac:dyDescent="0.2">
      <c r="A48" s="36">
        <v>45997</v>
      </c>
      <c r="B48" s="37">
        <v>82108</v>
      </c>
      <c r="C48" s="37" t="s">
        <v>220</v>
      </c>
      <c r="D48" s="37" t="s">
        <v>267</v>
      </c>
      <c r="E48" s="38">
        <v>1248340</v>
      </c>
      <c r="F48" s="39" t="s">
        <v>30</v>
      </c>
      <c r="G48" s="38">
        <v>99867</v>
      </c>
      <c r="H48" s="38">
        <f t="shared" si="0"/>
        <v>1348207</v>
      </c>
      <c r="I48" s="37" t="s">
        <v>31</v>
      </c>
      <c r="J48" s="37" t="s">
        <v>32</v>
      </c>
      <c r="K48" s="36">
        <v>46045</v>
      </c>
    </row>
    <row r="49" spans="1:11" x14ac:dyDescent="0.2">
      <c r="A49" s="36">
        <v>45997</v>
      </c>
      <c r="B49" s="37">
        <v>82109</v>
      </c>
      <c r="C49" s="37" t="s">
        <v>220</v>
      </c>
      <c r="D49" s="37" t="s">
        <v>268</v>
      </c>
      <c r="E49" s="38">
        <v>1248340</v>
      </c>
      <c r="F49" s="39" t="s">
        <v>30</v>
      </c>
      <c r="G49" s="38">
        <v>99867</v>
      </c>
      <c r="H49" s="38">
        <f t="shared" si="0"/>
        <v>1348207</v>
      </c>
      <c r="I49" s="37" t="s">
        <v>31</v>
      </c>
      <c r="J49" s="37" t="s">
        <v>32</v>
      </c>
      <c r="K49" s="36">
        <v>46045</v>
      </c>
    </row>
    <row r="50" spans="1:11" x14ac:dyDescent="0.2">
      <c r="A50" s="36">
        <v>45997</v>
      </c>
      <c r="B50" s="37">
        <v>82110</v>
      </c>
      <c r="C50" s="37" t="s">
        <v>220</v>
      </c>
      <c r="D50" s="37" t="s">
        <v>269</v>
      </c>
      <c r="E50" s="38">
        <v>1248340</v>
      </c>
      <c r="F50" s="39" t="s">
        <v>30</v>
      </c>
      <c r="G50" s="38">
        <v>99867</v>
      </c>
      <c r="H50" s="38">
        <f t="shared" si="0"/>
        <v>1348207</v>
      </c>
      <c r="I50" s="37" t="s">
        <v>31</v>
      </c>
      <c r="J50" s="37" t="s">
        <v>32</v>
      </c>
      <c r="K50" s="36">
        <v>46045</v>
      </c>
    </row>
    <row r="51" spans="1:11" x14ac:dyDescent="0.2">
      <c r="A51" s="36">
        <v>45997</v>
      </c>
      <c r="B51" s="37">
        <v>82111</v>
      </c>
      <c r="C51" s="37" t="s">
        <v>220</v>
      </c>
      <c r="D51" s="37" t="s">
        <v>270</v>
      </c>
      <c r="E51" s="38">
        <v>2268824</v>
      </c>
      <c r="F51" s="39" t="s">
        <v>30</v>
      </c>
      <c r="G51" s="38">
        <v>181506</v>
      </c>
      <c r="H51" s="38">
        <f t="shared" si="0"/>
        <v>2450330</v>
      </c>
      <c r="I51" s="37" t="s">
        <v>31</v>
      </c>
      <c r="J51" s="37" t="s">
        <v>32</v>
      </c>
      <c r="K51" s="36">
        <v>46045</v>
      </c>
    </row>
    <row r="52" spans="1:11" x14ac:dyDescent="0.2">
      <c r="A52" s="36">
        <v>45997</v>
      </c>
      <c r="B52" s="37">
        <v>82112</v>
      </c>
      <c r="C52" s="37" t="s">
        <v>220</v>
      </c>
      <c r="D52" s="37" t="s">
        <v>271</v>
      </c>
      <c r="E52" s="38">
        <v>1110580</v>
      </c>
      <c r="F52" s="39" t="s">
        <v>30</v>
      </c>
      <c r="G52" s="38">
        <v>88846</v>
      </c>
      <c r="H52" s="38">
        <f t="shared" si="0"/>
        <v>1199426</v>
      </c>
      <c r="I52" s="37" t="s">
        <v>31</v>
      </c>
      <c r="J52" s="37" t="s">
        <v>32</v>
      </c>
      <c r="K52" s="36">
        <v>46045</v>
      </c>
    </row>
    <row r="53" spans="1:11" x14ac:dyDescent="0.2">
      <c r="A53" s="36">
        <v>45999</v>
      </c>
      <c r="B53" s="37">
        <v>82225</v>
      </c>
      <c r="C53" s="37" t="s">
        <v>220</v>
      </c>
      <c r="D53" s="37" t="s">
        <v>272</v>
      </c>
      <c r="E53" s="38">
        <v>1248340</v>
      </c>
      <c r="F53" s="39" t="s">
        <v>30</v>
      </c>
      <c r="G53" s="38">
        <v>99867</v>
      </c>
      <c r="H53" s="38">
        <f t="shared" si="0"/>
        <v>1348207</v>
      </c>
      <c r="I53" s="37" t="s">
        <v>31</v>
      </c>
      <c r="J53" s="37" t="s">
        <v>32</v>
      </c>
      <c r="K53" s="36">
        <v>46047</v>
      </c>
    </row>
    <row r="54" spans="1:11" x14ac:dyDescent="0.2">
      <c r="A54" s="36">
        <v>45999</v>
      </c>
      <c r="B54" s="37">
        <v>82226</v>
      </c>
      <c r="C54" s="37" t="s">
        <v>220</v>
      </c>
      <c r="D54" s="37" t="s">
        <v>273</v>
      </c>
      <c r="E54" s="38">
        <v>3889504</v>
      </c>
      <c r="F54" s="39" t="s">
        <v>30</v>
      </c>
      <c r="G54" s="38">
        <v>311160</v>
      </c>
      <c r="H54" s="38">
        <f t="shared" si="0"/>
        <v>4200664</v>
      </c>
      <c r="I54" s="37" t="s">
        <v>31</v>
      </c>
      <c r="J54" s="37" t="s">
        <v>32</v>
      </c>
      <c r="K54" s="36">
        <v>46047</v>
      </c>
    </row>
    <row r="55" spans="1:11" x14ac:dyDescent="0.2">
      <c r="A55" s="36">
        <v>45999</v>
      </c>
      <c r="B55" s="37">
        <v>82227</v>
      </c>
      <c r="C55" s="37" t="s">
        <v>220</v>
      </c>
      <c r="D55" s="37" t="s">
        <v>274</v>
      </c>
      <c r="E55" s="38">
        <v>2778924</v>
      </c>
      <c r="F55" s="39" t="s">
        <v>30</v>
      </c>
      <c r="G55" s="38">
        <v>222314</v>
      </c>
      <c r="H55" s="38">
        <f t="shared" si="0"/>
        <v>3001238</v>
      </c>
      <c r="I55" s="37" t="s">
        <v>31</v>
      </c>
      <c r="J55" s="37" t="s">
        <v>32</v>
      </c>
      <c r="K55" s="36">
        <v>46047</v>
      </c>
    </row>
    <row r="56" spans="1:11" x14ac:dyDescent="0.2">
      <c r="A56" s="36">
        <v>45999</v>
      </c>
      <c r="B56" s="37">
        <v>82228</v>
      </c>
      <c r="C56" s="37" t="s">
        <v>220</v>
      </c>
      <c r="D56" s="37" t="s">
        <v>275</v>
      </c>
      <c r="E56" s="38">
        <v>2221160</v>
      </c>
      <c r="F56" s="39" t="s">
        <v>30</v>
      </c>
      <c r="G56" s="38">
        <v>177693</v>
      </c>
      <c r="H56" s="38">
        <f t="shared" si="0"/>
        <v>2398853</v>
      </c>
      <c r="I56" s="37" t="s">
        <v>31</v>
      </c>
      <c r="J56" s="37" t="s">
        <v>32</v>
      </c>
      <c r="K56" s="36">
        <v>46047</v>
      </c>
    </row>
    <row r="57" spans="1:11" x14ac:dyDescent="0.2">
      <c r="A57" s="36">
        <v>45999</v>
      </c>
      <c r="B57" s="37">
        <v>82229</v>
      </c>
      <c r="C57" s="37" t="s">
        <v>220</v>
      </c>
      <c r="D57" s="37" t="s">
        <v>276</v>
      </c>
      <c r="E57" s="38">
        <v>2559652</v>
      </c>
      <c r="F57" s="39" t="s">
        <v>30</v>
      </c>
      <c r="G57" s="38">
        <v>204772</v>
      </c>
      <c r="H57" s="38">
        <f t="shared" si="0"/>
        <v>2764424</v>
      </c>
      <c r="I57" s="37" t="s">
        <v>31</v>
      </c>
      <c r="J57" s="37" t="s">
        <v>32</v>
      </c>
      <c r="K57" s="36">
        <v>46047</v>
      </c>
    </row>
    <row r="58" spans="1:11" x14ac:dyDescent="0.2">
      <c r="A58" s="36">
        <v>45999</v>
      </c>
      <c r="B58" s="37">
        <v>82230</v>
      </c>
      <c r="C58" s="37" t="s">
        <v>220</v>
      </c>
      <c r="D58" s="37" t="s">
        <v>277</v>
      </c>
      <c r="E58" s="38">
        <v>1248340</v>
      </c>
      <c r="F58" s="39" t="s">
        <v>30</v>
      </c>
      <c r="G58" s="38">
        <v>99867</v>
      </c>
      <c r="H58" s="38">
        <f t="shared" si="0"/>
        <v>1348207</v>
      </c>
      <c r="I58" s="37" t="s">
        <v>31</v>
      </c>
      <c r="J58" s="37" t="s">
        <v>32</v>
      </c>
      <c r="K58" s="36">
        <v>46047</v>
      </c>
    </row>
    <row r="59" spans="1:11" x14ac:dyDescent="0.2">
      <c r="A59" s="36">
        <v>45999</v>
      </c>
      <c r="B59" s="37">
        <v>82231</v>
      </c>
      <c r="C59" s="37" t="s">
        <v>220</v>
      </c>
      <c r="D59" s="37" t="s">
        <v>278</v>
      </c>
      <c r="E59" s="38">
        <v>1311312</v>
      </c>
      <c r="F59" s="39" t="s">
        <v>30</v>
      </c>
      <c r="G59" s="38">
        <v>104905</v>
      </c>
      <c r="H59" s="38">
        <f t="shared" si="0"/>
        <v>1416217</v>
      </c>
      <c r="I59" s="37" t="s">
        <v>31</v>
      </c>
      <c r="J59" s="37" t="s">
        <v>32</v>
      </c>
      <c r="K59" s="36">
        <v>46047</v>
      </c>
    </row>
    <row r="60" spans="1:11" x14ac:dyDescent="0.2">
      <c r="A60" s="36">
        <v>45999</v>
      </c>
      <c r="B60" s="37">
        <v>82232</v>
      </c>
      <c r="C60" s="37" t="s">
        <v>220</v>
      </c>
      <c r="D60" s="37" t="s">
        <v>279</v>
      </c>
      <c r="E60" s="38">
        <v>1311312</v>
      </c>
      <c r="F60" s="39" t="s">
        <v>30</v>
      </c>
      <c r="G60" s="38">
        <v>104905</v>
      </c>
      <c r="H60" s="38">
        <f t="shared" si="0"/>
        <v>1416217</v>
      </c>
      <c r="I60" s="37" t="s">
        <v>31</v>
      </c>
      <c r="J60" s="37" t="s">
        <v>32</v>
      </c>
      <c r="K60" s="36">
        <v>46047</v>
      </c>
    </row>
    <row r="61" spans="1:11" x14ac:dyDescent="0.2">
      <c r="A61" s="36">
        <v>45999</v>
      </c>
      <c r="B61" s="37">
        <v>82233</v>
      </c>
      <c r="C61" s="37" t="s">
        <v>220</v>
      </c>
      <c r="D61" s="37" t="s">
        <v>280</v>
      </c>
      <c r="E61" s="38">
        <v>4205500</v>
      </c>
      <c r="F61" s="39" t="s">
        <v>30</v>
      </c>
      <c r="G61" s="38">
        <v>336440</v>
      </c>
      <c r="H61" s="38">
        <f t="shared" si="0"/>
        <v>4541940</v>
      </c>
      <c r="I61" s="37" t="s">
        <v>31</v>
      </c>
      <c r="J61" s="37" t="s">
        <v>32</v>
      </c>
      <c r="K61" s="36">
        <v>46047</v>
      </c>
    </row>
    <row r="62" spans="1:11" x14ac:dyDescent="0.2">
      <c r="A62" s="36">
        <v>45999</v>
      </c>
      <c r="B62" s="37">
        <v>82234</v>
      </c>
      <c r="C62" s="37" t="s">
        <v>220</v>
      </c>
      <c r="D62" s="37" t="s">
        <v>281</v>
      </c>
      <c r="E62" s="38">
        <v>6241700</v>
      </c>
      <c r="F62" s="39" t="s">
        <v>30</v>
      </c>
      <c r="G62" s="38">
        <v>499336</v>
      </c>
      <c r="H62" s="38">
        <f t="shared" si="0"/>
        <v>6741036</v>
      </c>
      <c r="I62" s="37" t="s">
        <v>31</v>
      </c>
      <c r="J62" s="37" t="s">
        <v>32</v>
      </c>
      <c r="K62" s="36">
        <v>46047</v>
      </c>
    </row>
    <row r="63" spans="1:11" x14ac:dyDescent="0.2">
      <c r="A63" s="36">
        <v>45999</v>
      </c>
      <c r="B63" s="37">
        <v>82235</v>
      </c>
      <c r="C63" s="37" t="s">
        <v>220</v>
      </c>
      <c r="D63" s="37" t="s">
        <v>282</v>
      </c>
      <c r="E63" s="38">
        <v>5457796</v>
      </c>
      <c r="F63" s="39" t="s">
        <v>30</v>
      </c>
      <c r="G63" s="38">
        <v>436624</v>
      </c>
      <c r="H63" s="38">
        <f t="shared" si="0"/>
        <v>5894420</v>
      </c>
      <c r="I63" s="37" t="s">
        <v>31</v>
      </c>
      <c r="J63" s="37" t="s">
        <v>32</v>
      </c>
      <c r="K63" s="36">
        <v>46047</v>
      </c>
    </row>
    <row r="64" spans="1:11" x14ac:dyDescent="0.2">
      <c r="A64" s="36">
        <v>45999</v>
      </c>
      <c r="B64" s="37">
        <v>82236</v>
      </c>
      <c r="C64" s="37" t="s">
        <v>220</v>
      </c>
      <c r="D64" s="37" t="s">
        <v>283</v>
      </c>
      <c r="E64" s="38">
        <v>1003660</v>
      </c>
      <c r="F64" s="39" t="s">
        <v>30</v>
      </c>
      <c r="G64" s="38">
        <v>80293</v>
      </c>
      <c r="H64" s="38">
        <f t="shared" si="0"/>
        <v>1083953</v>
      </c>
      <c r="I64" s="37" t="s">
        <v>31</v>
      </c>
      <c r="J64" s="37" t="s">
        <v>32</v>
      </c>
      <c r="K64" s="36">
        <v>46047</v>
      </c>
    </row>
    <row r="65" spans="1:11" x14ac:dyDescent="0.2">
      <c r="A65" s="36">
        <v>45999</v>
      </c>
      <c r="B65" s="37">
        <v>82237</v>
      </c>
      <c r="C65" s="37" t="s">
        <v>220</v>
      </c>
      <c r="D65" s="37" t="s">
        <v>284</v>
      </c>
      <c r="E65" s="38">
        <v>1311312</v>
      </c>
      <c r="F65" s="39" t="s">
        <v>30</v>
      </c>
      <c r="G65" s="38">
        <v>104905</v>
      </c>
      <c r="H65" s="38">
        <f t="shared" si="0"/>
        <v>1416217</v>
      </c>
      <c r="I65" s="37" t="s">
        <v>31</v>
      </c>
      <c r="J65" s="37" t="s">
        <v>32</v>
      </c>
      <c r="K65" s="36">
        <v>46047</v>
      </c>
    </row>
    <row r="66" spans="1:11" x14ac:dyDescent="0.2">
      <c r="A66" s="36">
        <v>45999</v>
      </c>
      <c r="B66" s="37">
        <v>82238</v>
      </c>
      <c r="C66" s="37" t="s">
        <v>220</v>
      </c>
      <c r="D66" s="37" t="s">
        <v>285</v>
      </c>
      <c r="E66" s="38">
        <v>1311312</v>
      </c>
      <c r="F66" s="39" t="s">
        <v>30</v>
      </c>
      <c r="G66" s="38">
        <v>104905</v>
      </c>
      <c r="H66" s="38">
        <f t="shared" si="0"/>
        <v>1416217</v>
      </c>
      <c r="I66" s="37" t="s">
        <v>31</v>
      </c>
      <c r="J66" s="37" t="s">
        <v>32</v>
      </c>
      <c r="K66" s="36">
        <v>46047</v>
      </c>
    </row>
    <row r="67" spans="1:11" x14ac:dyDescent="0.2">
      <c r="A67" s="36">
        <v>45999</v>
      </c>
      <c r="B67" s="37">
        <v>82239</v>
      </c>
      <c r="C67" s="37" t="s">
        <v>220</v>
      </c>
      <c r="D67" s="37" t="s">
        <v>286</v>
      </c>
      <c r="E67" s="38">
        <v>2114240</v>
      </c>
      <c r="F67" s="39" t="s">
        <v>30</v>
      </c>
      <c r="G67" s="38">
        <v>169139</v>
      </c>
      <c r="H67" s="38">
        <f t="shared" ref="H67:H130" si="1">+E67+G67</f>
        <v>2283379</v>
      </c>
      <c r="I67" s="37" t="s">
        <v>31</v>
      </c>
      <c r="J67" s="37" t="s">
        <v>32</v>
      </c>
      <c r="K67" s="36">
        <v>46047</v>
      </c>
    </row>
    <row r="68" spans="1:11" x14ac:dyDescent="0.2">
      <c r="A68" s="36">
        <v>45999</v>
      </c>
      <c r="B68" s="37">
        <v>82240</v>
      </c>
      <c r="C68" s="37" t="s">
        <v>220</v>
      </c>
      <c r="D68" s="37" t="s">
        <v>287</v>
      </c>
      <c r="E68" s="38">
        <v>1110580</v>
      </c>
      <c r="F68" s="39" t="s">
        <v>30</v>
      </c>
      <c r="G68" s="38">
        <v>88846</v>
      </c>
      <c r="H68" s="38">
        <f t="shared" si="1"/>
        <v>1199426</v>
      </c>
      <c r="I68" s="37" t="s">
        <v>31</v>
      </c>
      <c r="J68" s="37" t="s">
        <v>32</v>
      </c>
      <c r="K68" s="36">
        <v>46047</v>
      </c>
    </row>
    <row r="69" spans="1:11" x14ac:dyDescent="0.2">
      <c r="A69" s="36">
        <v>45999</v>
      </c>
      <c r="B69" s="37">
        <v>82241</v>
      </c>
      <c r="C69" s="37" t="s">
        <v>220</v>
      </c>
      <c r="D69" s="37" t="s">
        <v>288</v>
      </c>
      <c r="E69" s="38">
        <v>802928</v>
      </c>
      <c r="F69" s="39" t="s">
        <v>30</v>
      </c>
      <c r="G69" s="38">
        <v>64234</v>
      </c>
      <c r="H69" s="38">
        <f t="shared" si="1"/>
        <v>867162</v>
      </c>
      <c r="I69" s="37" t="s">
        <v>31</v>
      </c>
      <c r="J69" s="37" t="s">
        <v>32</v>
      </c>
      <c r="K69" s="36">
        <v>46047</v>
      </c>
    </row>
    <row r="70" spans="1:11" x14ac:dyDescent="0.2">
      <c r="A70" s="36">
        <v>45999</v>
      </c>
      <c r="B70" s="37">
        <v>82242</v>
      </c>
      <c r="C70" s="37" t="s">
        <v>220</v>
      </c>
      <c r="D70" s="37" t="s">
        <v>289</v>
      </c>
      <c r="E70" s="38">
        <v>1712776</v>
      </c>
      <c r="F70" s="39" t="s">
        <v>30</v>
      </c>
      <c r="G70" s="38">
        <v>137022</v>
      </c>
      <c r="H70" s="38">
        <f t="shared" si="1"/>
        <v>1849798</v>
      </c>
      <c r="I70" s="37" t="s">
        <v>31</v>
      </c>
      <c r="J70" s="37" t="s">
        <v>32</v>
      </c>
      <c r="K70" s="36">
        <v>46047</v>
      </c>
    </row>
    <row r="71" spans="1:11" x14ac:dyDescent="0.2">
      <c r="A71" s="36">
        <v>45999</v>
      </c>
      <c r="B71" s="37">
        <v>82243</v>
      </c>
      <c r="C71" s="37" t="s">
        <v>220</v>
      </c>
      <c r="D71" s="37" t="s">
        <v>290</v>
      </c>
      <c r="E71" s="38">
        <v>1311312</v>
      </c>
      <c r="F71" s="39" t="s">
        <v>30</v>
      </c>
      <c r="G71" s="38">
        <v>104905</v>
      </c>
      <c r="H71" s="38">
        <f t="shared" si="1"/>
        <v>1416217</v>
      </c>
      <c r="I71" s="37" t="s">
        <v>31</v>
      </c>
      <c r="J71" s="37" t="s">
        <v>32</v>
      </c>
      <c r="K71" s="36">
        <v>46047</v>
      </c>
    </row>
    <row r="72" spans="1:11" x14ac:dyDescent="0.2">
      <c r="A72" s="36">
        <v>45999</v>
      </c>
      <c r="B72" s="37">
        <v>82244</v>
      </c>
      <c r="C72" s="37" t="s">
        <v>220</v>
      </c>
      <c r="D72" s="37" t="s">
        <v>291</v>
      </c>
      <c r="E72" s="38">
        <v>1110580</v>
      </c>
      <c r="F72" s="39" t="s">
        <v>30</v>
      </c>
      <c r="G72" s="38">
        <v>88846</v>
      </c>
      <c r="H72" s="38">
        <f t="shared" si="1"/>
        <v>1199426</v>
      </c>
      <c r="I72" s="37" t="s">
        <v>31</v>
      </c>
      <c r="J72" s="37" t="s">
        <v>32</v>
      </c>
      <c r="K72" s="36">
        <v>46047</v>
      </c>
    </row>
    <row r="73" spans="1:11" x14ac:dyDescent="0.2">
      <c r="A73" s="36">
        <v>45999</v>
      </c>
      <c r="B73" s="37">
        <v>82245</v>
      </c>
      <c r="C73" s="37" t="s">
        <v>220</v>
      </c>
      <c r="D73" s="37" t="s">
        <v>292</v>
      </c>
      <c r="E73" s="38">
        <v>1311312</v>
      </c>
      <c r="F73" s="39" t="s">
        <v>30</v>
      </c>
      <c r="G73" s="38">
        <v>104905</v>
      </c>
      <c r="H73" s="38">
        <f t="shared" si="1"/>
        <v>1416217</v>
      </c>
      <c r="I73" s="37" t="s">
        <v>31</v>
      </c>
      <c r="J73" s="37" t="s">
        <v>32</v>
      </c>
      <c r="K73" s="36">
        <v>46047</v>
      </c>
    </row>
    <row r="74" spans="1:11" x14ac:dyDescent="0.2">
      <c r="A74" s="36">
        <v>45999</v>
      </c>
      <c r="B74" s="37">
        <v>82246</v>
      </c>
      <c r="C74" s="37" t="s">
        <v>220</v>
      </c>
      <c r="D74" s="37" t="s">
        <v>293</v>
      </c>
      <c r="E74" s="38">
        <v>1003660</v>
      </c>
      <c r="F74" s="39" t="s">
        <v>30</v>
      </c>
      <c r="G74" s="38">
        <v>80293</v>
      </c>
      <c r="H74" s="38">
        <f t="shared" si="1"/>
        <v>1083953</v>
      </c>
      <c r="I74" s="37" t="s">
        <v>31</v>
      </c>
      <c r="J74" s="37" t="s">
        <v>32</v>
      </c>
      <c r="K74" s="36">
        <v>46047</v>
      </c>
    </row>
    <row r="75" spans="1:11" x14ac:dyDescent="0.2">
      <c r="A75" s="36">
        <v>45999</v>
      </c>
      <c r="B75" s="37">
        <v>82247</v>
      </c>
      <c r="C75" s="37" t="s">
        <v>220</v>
      </c>
      <c r="D75" s="37" t="s">
        <v>294</v>
      </c>
      <c r="E75" s="38">
        <v>1110580</v>
      </c>
      <c r="F75" s="39" t="s">
        <v>30</v>
      </c>
      <c r="G75" s="38">
        <v>88846</v>
      </c>
      <c r="H75" s="38">
        <f t="shared" si="1"/>
        <v>1199426</v>
      </c>
      <c r="I75" s="37" t="s">
        <v>31</v>
      </c>
      <c r="J75" s="37" t="s">
        <v>32</v>
      </c>
      <c r="K75" s="36">
        <v>46047</v>
      </c>
    </row>
    <row r="76" spans="1:11" x14ac:dyDescent="0.2">
      <c r="A76" s="36">
        <v>45999</v>
      </c>
      <c r="B76" s="37">
        <v>82248</v>
      </c>
      <c r="C76" s="37" t="s">
        <v>220</v>
      </c>
      <c r="D76" s="37" t="s">
        <v>295</v>
      </c>
      <c r="E76" s="38">
        <v>1311312</v>
      </c>
      <c r="F76" s="39" t="s">
        <v>30</v>
      </c>
      <c r="G76" s="38">
        <v>104905</v>
      </c>
      <c r="H76" s="38">
        <f t="shared" si="1"/>
        <v>1416217</v>
      </c>
      <c r="I76" s="37" t="s">
        <v>31</v>
      </c>
      <c r="J76" s="37" t="s">
        <v>32</v>
      </c>
      <c r="K76" s="36">
        <v>46047</v>
      </c>
    </row>
    <row r="77" spans="1:11" x14ac:dyDescent="0.2">
      <c r="A77" s="36">
        <v>45999</v>
      </c>
      <c r="B77" s="37">
        <v>82249</v>
      </c>
      <c r="C77" s="37" t="s">
        <v>220</v>
      </c>
      <c r="D77" s="37" t="s">
        <v>296</v>
      </c>
      <c r="E77" s="38">
        <v>1649804</v>
      </c>
      <c r="F77" s="39" t="s">
        <v>30</v>
      </c>
      <c r="G77" s="38">
        <v>131984</v>
      </c>
      <c r="H77" s="38">
        <f t="shared" si="1"/>
        <v>1781788</v>
      </c>
      <c r="I77" s="37" t="s">
        <v>31</v>
      </c>
      <c r="J77" s="37" t="s">
        <v>32</v>
      </c>
      <c r="K77" s="36">
        <v>46047</v>
      </c>
    </row>
    <row r="78" spans="1:11" x14ac:dyDescent="0.2">
      <c r="A78" s="36">
        <v>45999</v>
      </c>
      <c r="B78" s="37">
        <v>82250</v>
      </c>
      <c r="C78" s="37" t="s">
        <v>220</v>
      </c>
      <c r="D78" s="37" t="s">
        <v>297</v>
      </c>
      <c r="E78" s="38">
        <v>1311312</v>
      </c>
      <c r="F78" s="39" t="s">
        <v>30</v>
      </c>
      <c r="G78" s="38">
        <v>104905</v>
      </c>
      <c r="H78" s="38">
        <f t="shared" si="1"/>
        <v>1416217</v>
      </c>
      <c r="I78" s="37" t="s">
        <v>31</v>
      </c>
      <c r="J78" s="37" t="s">
        <v>32</v>
      </c>
      <c r="K78" s="36">
        <v>46047</v>
      </c>
    </row>
    <row r="79" spans="1:11" x14ac:dyDescent="0.2">
      <c r="A79" s="36">
        <v>46000</v>
      </c>
      <c r="B79" s="37">
        <v>82280</v>
      </c>
      <c r="C79" s="37" t="s">
        <v>220</v>
      </c>
      <c r="D79" s="37" t="s">
        <v>298</v>
      </c>
      <c r="E79" s="38">
        <v>3745020</v>
      </c>
      <c r="F79" s="39" t="s">
        <v>30</v>
      </c>
      <c r="G79" s="38">
        <v>299602</v>
      </c>
      <c r="H79" s="38">
        <f t="shared" si="1"/>
        <v>4044622</v>
      </c>
      <c r="I79" s="37" t="s">
        <v>31</v>
      </c>
      <c r="J79" s="37" t="s">
        <v>32</v>
      </c>
      <c r="K79" s="36">
        <v>46048</v>
      </c>
    </row>
    <row r="80" spans="1:11" x14ac:dyDescent="0.2">
      <c r="A80" s="36">
        <v>46000</v>
      </c>
      <c r="B80" s="37">
        <v>82348</v>
      </c>
      <c r="C80" s="37" t="s">
        <v>220</v>
      </c>
      <c r="D80" s="37" t="s">
        <v>299</v>
      </c>
      <c r="E80" s="38">
        <v>2358920</v>
      </c>
      <c r="F80" s="39" t="s">
        <v>30</v>
      </c>
      <c r="G80" s="38">
        <v>188714</v>
      </c>
      <c r="H80" s="38">
        <f t="shared" si="1"/>
        <v>2547634</v>
      </c>
      <c r="I80" s="37" t="s">
        <v>31</v>
      </c>
      <c r="J80" s="37" t="s">
        <v>32</v>
      </c>
      <c r="K80" s="36">
        <v>46048</v>
      </c>
    </row>
    <row r="81" spans="1:11" x14ac:dyDescent="0.2">
      <c r="A81" s="36">
        <v>46000</v>
      </c>
      <c r="B81" s="37">
        <v>82349</v>
      </c>
      <c r="C81" s="37" t="s">
        <v>220</v>
      </c>
      <c r="D81" s="37" t="s">
        <v>300</v>
      </c>
      <c r="E81" s="38">
        <v>2496680</v>
      </c>
      <c r="F81" s="39" t="s">
        <v>30</v>
      </c>
      <c r="G81" s="38">
        <v>199734</v>
      </c>
      <c r="H81" s="38">
        <f t="shared" si="1"/>
        <v>2696414</v>
      </c>
      <c r="I81" s="37" t="s">
        <v>31</v>
      </c>
      <c r="J81" s="37" t="s">
        <v>32</v>
      </c>
      <c r="K81" s="36">
        <v>46048</v>
      </c>
    </row>
    <row r="82" spans="1:11" x14ac:dyDescent="0.2">
      <c r="A82" s="36">
        <v>46000</v>
      </c>
      <c r="B82" s="37">
        <v>82350</v>
      </c>
      <c r="C82" s="37" t="s">
        <v>220</v>
      </c>
      <c r="D82" s="37" t="s">
        <v>301</v>
      </c>
      <c r="E82" s="38">
        <v>2496680</v>
      </c>
      <c r="F82" s="39" t="s">
        <v>30</v>
      </c>
      <c r="G82" s="38">
        <v>199734</v>
      </c>
      <c r="H82" s="38">
        <f t="shared" si="1"/>
        <v>2696414</v>
      </c>
      <c r="I82" s="37" t="s">
        <v>31</v>
      </c>
      <c r="J82" s="37" t="s">
        <v>32</v>
      </c>
      <c r="K82" s="36">
        <v>46048</v>
      </c>
    </row>
    <row r="83" spans="1:11" x14ac:dyDescent="0.2">
      <c r="A83" s="36">
        <v>46000</v>
      </c>
      <c r="B83" s="37">
        <v>82351</v>
      </c>
      <c r="C83" s="37" t="s">
        <v>220</v>
      </c>
      <c r="D83" s="37" t="s">
        <v>302</v>
      </c>
      <c r="E83" s="38">
        <v>3607260</v>
      </c>
      <c r="F83" s="39" t="s">
        <v>30</v>
      </c>
      <c r="G83" s="38">
        <v>288581</v>
      </c>
      <c r="H83" s="38">
        <f t="shared" si="1"/>
        <v>3895841</v>
      </c>
      <c r="I83" s="37" t="s">
        <v>31</v>
      </c>
      <c r="J83" s="37" t="s">
        <v>32</v>
      </c>
      <c r="K83" s="36">
        <v>46048</v>
      </c>
    </row>
    <row r="84" spans="1:11" x14ac:dyDescent="0.2">
      <c r="A84" s="36">
        <v>46000</v>
      </c>
      <c r="B84" s="37">
        <v>82352</v>
      </c>
      <c r="C84" s="37" t="s">
        <v>220</v>
      </c>
      <c r="D84" s="37" t="s">
        <v>303</v>
      </c>
      <c r="E84" s="38">
        <v>3220384</v>
      </c>
      <c r="F84" s="39" t="s">
        <v>30</v>
      </c>
      <c r="G84" s="38">
        <v>257631</v>
      </c>
      <c r="H84" s="38">
        <f t="shared" si="1"/>
        <v>3478015</v>
      </c>
      <c r="I84" s="37" t="s">
        <v>31</v>
      </c>
      <c r="J84" s="37" t="s">
        <v>32</v>
      </c>
      <c r="K84" s="36">
        <v>46048</v>
      </c>
    </row>
    <row r="85" spans="1:11" x14ac:dyDescent="0.2">
      <c r="A85" s="36">
        <v>46001</v>
      </c>
      <c r="B85" s="37">
        <v>82405</v>
      </c>
      <c r="C85" s="37" t="s">
        <v>220</v>
      </c>
      <c r="D85" s="37" t="s">
        <v>304</v>
      </c>
      <c r="E85" s="38">
        <v>1248340</v>
      </c>
      <c r="F85" s="39" t="s">
        <v>30</v>
      </c>
      <c r="G85" s="38">
        <v>99867</v>
      </c>
      <c r="H85" s="38">
        <f t="shared" si="1"/>
        <v>1348207</v>
      </c>
      <c r="I85" s="37" t="s">
        <v>31</v>
      </c>
      <c r="J85" s="37" t="s">
        <v>32</v>
      </c>
      <c r="K85" s="36">
        <v>46049</v>
      </c>
    </row>
    <row r="86" spans="1:11" x14ac:dyDescent="0.2">
      <c r="A86" s="36">
        <v>46001</v>
      </c>
      <c r="B86" s="37">
        <v>82406</v>
      </c>
      <c r="C86" s="37" t="s">
        <v>220</v>
      </c>
      <c r="D86" s="37" t="s">
        <v>305</v>
      </c>
      <c r="E86" s="38">
        <v>1248340</v>
      </c>
      <c r="F86" s="39" t="s">
        <v>30</v>
      </c>
      <c r="G86" s="38">
        <v>99867</v>
      </c>
      <c r="H86" s="38">
        <f t="shared" si="1"/>
        <v>1348207</v>
      </c>
      <c r="I86" s="37" t="s">
        <v>31</v>
      </c>
      <c r="J86" s="37" t="s">
        <v>32</v>
      </c>
      <c r="K86" s="36">
        <v>46049</v>
      </c>
    </row>
    <row r="87" spans="1:11" x14ac:dyDescent="0.2">
      <c r="A87" s="36">
        <v>46001</v>
      </c>
      <c r="B87" s="37">
        <v>82407</v>
      </c>
      <c r="C87" s="37" t="s">
        <v>220</v>
      </c>
      <c r="D87" s="37" t="s">
        <v>306</v>
      </c>
      <c r="E87" s="38">
        <v>2858628</v>
      </c>
      <c r="F87" s="39" t="s">
        <v>30</v>
      </c>
      <c r="G87" s="38">
        <v>228690</v>
      </c>
      <c r="H87" s="38">
        <f t="shared" si="1"/>
        <v>3087318</v>
      </c>
      <c r="I87" s="37" t="s">
        <v>31</v>
      </c>
      <c r="J87" s="37" t="s">
        <v>32</v>
      </c>
      <c r="K87" s="36">
        <v>46049</v>
      </c>
    </row>
    <row r="88" spans="1:11" x14ac:dyDescent="0.2">
      <c r="A88" s="36">
        <v>46002</v>
      </c>
      <c r="B88" s="37">
        <v>82498</v>
      </c>
      <c r="C88" s="37" t="s">
        <v>220</v>
      </c>
      <c r="D88" s="37" t="s">
        <v>307</v>
      </c>
      <c r="E88" s="38">
        <v>200732</v>
      </c>
      <c r="F88" s="39" t="s">
        <v>30</v>
      </c>
      <c r="G88" s="38">
        <v>16059</v>
      </c>
      <c r="H88" s="38">
        <f t="shared" si="1"/>
        <v>216791</v>
      </c>
      <c r="I88" s="37" t="s">
        <v>31</v>
      </c>
      <c r="J88" s="37" t="s">
        <v>32</v>
      </c>
      <c r="K88" s="36">
        <v>46050</v>
      </c>
    </row>
    <row r="89" spans="1:11" x14ac:dyDescent="0.2">
      <c r="A89" s="36">
        <v>46002</v>
      </c>
      <c r="B89" s="37">
        <v>83379</v>
      </c>
      <c r="C89" s="37" t="s">
        <v>220</v>
      </c>
      <c r="D89" s="37" t="s">
        <v>308</v>
      </c>
      <c r="E89" s="38">
        <v>4993360</v>
      </c>
      <c r="F89" s="39" t="s">
        <v>30</v>
      </c>
      <c r="G89" s="38">
        <v>399469</v>
      </c>
      <c r="H89" s="38">
        <f t="shared" si="1"/>
        <v>5392829</v>
      </c>
      <c r="I89" s="37" t="s">
        <v>31</v>
      </c>
      <c r="J89" s="37" t="s">
        <v>32</v>
      </c>
      <c r="K89" s="36">
        <v>46050</v>
      </c>
    </row>
    <row r="90" spans="1:11" x14ac:dyDescent="0.2">
      <c r="A90" s="36">
        <v>46002</v>
      </c>
      <c r="B90" s="37">
        <v>83380</v>
      </c>
      <c r="C90" s="37" t="s">
        <v>220</v>
      </c>
      <c r="D90" s="37" t="s">
        <v>309</v>
      </c>
      <c r="E90" s="38">
        <v>1712776</v>
      </c>
      <c r="F90" s="39" t="s">
        <v>30</v>
      </c>
      <c r="G90" s="38">
        <v>137022</v>
      </c>
      <c r="H90" s="38">
        <f t="shared" si="1"/>
        <v>1849798</v>
      </c>
      <c r="I90" s="37" t="s">
        <v>31</v>
      </c>
      <c r="J90" s="37" t="s">
        <v>32</v>
      </c>
      <c r="K90" s="36">
        <v>46050</v>
      </c>
    </row>
    <row r="91" spans="1:11" x14ac:dyDescent="0.2">
      <c r="A91" s="36">
        <v>46002</v>
      </c>
      <c r="B91" s="37">
        <v>83381</v>
      </c>
      <c r="C91" s="37" t="s">
        <v>220</v>
      </c>
      <c r="D91" s="37" t="s">
        <v>310</v>
      </c>
      <c r="E91" s="38">
        <v>3563312</v>
      </c>
      <c r="F91" s="39" t="s">
        <v>30</v>
      </c>
      <c r="G91" s="38">
        <v>285065</v>
      </c>
      <c r="H91" s="38">
        <f t="shared" si="1"/>
        <v>3848377</v>
      </c>
      <c r="I91" s="37" t="s">
        <v>31</v>
      </c>
      <c r="J91" s="37" t="s">
        <v>32</v>
      </c>
      <c r="K91" s="36">
        <v>46050</v>
      </c>
    </row>
    <row r="92" spans="1:11" x14ac:dyDescent="0.2">
      <c r="A92" s="36">
        <v>46003</v>
      </c>
      <c r="B92" s="37">
        <v>83401</v>
      </c>
      <c r="C92" s="37" t="s">
        <v>220</v>
      </c>
      <c r="D92" s="37" t="s">
        <v>311</v>
      </c>
      <c r="E92" s="38">
        <v>2358920</v>
      </c>
      <c r="F92" s="39" t="s">
        <v>30</v>
      </c>
      <c r="G92" s="38">
        <v>188714</v>
      </c>
      <c r="H92" s="38">
        <f t="shared" si="1"/>
        <v>2547634</v>
      </c>
      <c r="I92" s="37" t="s">
        <v>31</v>
      </c>
      <c r="J92" s="37" t="s">
        <v>32</v>
      </c>
      <c r="K92" s="36">
        <v>46051</v>
      </c>
    </row>
    <row r="93" spans="1:11" x14ac:dyDescent="0.2">
      <c r="A93" s="36">
        <v>46004</v>
      </c>
      <c r="B93" s="37">
        <v>83920</v>
      </c>
      <c r="C93" s="37" t="s">
        <v>220</v>
      </c>
      <c r="D93" s="37" t="s">
        <v>312</v>
      </c>
      <c r="E93" s="38">
        <v>2795656</v>
      </c>
      <c r="F93" s="39" t="s">
        <v>30</v>
      </c>
      <c r="G93" s="38">
        <v>223652</v>
      </c>
      <c r="H93" s="38">
        <f t="shared" si="1"/>
        <v>3019308</v>
      </c>
      <c r="I93" s="37" t="s">
        <v>31</v>
      </c>
      <c r="J93" s="37" t="s">
        <v>32</v>
      </c>
      <c r="K93" s="36">
        <v>46052</v>
      </c>
    </row>
    <row r="94" spans="1:11" x14ac:dyDescent="0.2">
      <c r="A94" s="36">
        <v>46004</v>
      </c>
      <c r="B94" s="37">
        <v>83921</v>
      </c>
      <c r="C94" s="37" t="s">
        <v>220</v>
      </c>
      <c r="D94" s="37" t="s">
        <v>313</v>
      </c>
      <c r="E94" s="38">
        <v>3362580</v>
      </c>
      <c r="F94" s="39" t="s">
        <v>30</v>
      </c>
      <c r="G94" s="38">
        <v>269006</v>
      </c>
      <c r="H94" s="38">
        <f t="shared" si="1"/>
        <v>3631586</v>
      </c>
      <c r="I94" s="37" t="s">
        <v>31</v>
      </c>
      <c r="J94" s="37" t="s">
        <v>32</v>
      </c>
      <c r="K94" s="36">
        <v>46052</v>
      </c>
    </row>
    <row r="95" spans="1:11" x14ac:dyDescent="0.2">
      <c r="A95" s="36">
        <v>46004</v>
      </c>
      <c r="B95" s="37">
        <v>83943</v>
      </c>
      <c r="C95" s="37" t="s">
        <v>220</v>
      </c>
      <c r="D95" s="37" t="s">
        <v>314</v>
      </c>
      <c r="E95" s="38">
        <v>2323336</v>
      </c>
      <c r="F95" s="39" t="s">
        <v>30</v>
      </c>
      <c r="G95" s="38">
        <v>185867</v>
      </c>
      <c r="H95" s="38">
        <f t="shared" si="1"/>
        <v>2509203</v>
      </c>
      <c r="I95" s="37" t="s">
        <v>31</v>
      </c>
      <c r="J95" s="37" t="s">
        <v>32</v>
      </c>
      <c r="K95" s="36">
        <v>46052</v>
      </c>
    </row>
    <row r="96" spans="1:11" x14ac:dyDescent="0.2">
      <c r="A96" s="36">
        <v>46004</v>
      </c>
      <c r="B96" s="37">
        <v>83944</v>
      </c>
      <c r="C96" s="37" t="s">
        <v>220</v>
      </c>
      <c r="D96" s="37" t="s">
        <v>315</v>
      </c>
      <c r="E96" s="38">
        <v>1766900</v>
      </c>
      <c r="F96" s="39" t="s">
        <v>30</v>
      </c>
      <c r="G96" s="38">
        <v>141352</v>
      </c>
      <c r="H96" s="38">
        <f t="shared" si="1"/>
        <v>1908252</v>
      </c>
      <c r="I96" s="37" t="s">
        <v>31</v>
      </c>
      <c r="J96" s="37" t="s">
        <v>32</v>
      </c>
      <c r="K96" s="36">
        <v>46052</v>
      </c>
    </row>
    <row r="97" spans="1:11" x14ac:dyDescent="0.2">
      <c r="A97" s="36">
        <v>46004</v>
      </c>
      <c r="B97" s="37">
        <v>83945</v>
      </c>
      <c r="C97" s="37" t="s">
        <v>220</v>
      </c>
      <c r="D97" s="37" t="s">
        <v>316</v>
      </c>
      <c r="E97" s="38">
        <v>2496680</v>
      </c>
      <c r="F97" s="39" t="s">
        <v>30</v>
      </c>
      <c r="G97" s="38">
        <v>199734</v>
      </c>
      <c r="H97" s="38">
        <f t="shared" si="1"/>
        <v>2696414</v>
      </c>
      <c r="I97" s="37" t="s">
        <v>31</v>
      </c>
      <c r="J97" s="37" t="s">
        <v>32</v>
      </c>
      <c r="K97" s="36">
        <v>46052</v>
      </c>
    </row>
    <row r="98" spans="1:11" x14ac:dyDescent="0.2">
      <c r="A98" s="36">
        <v>46006</v>
      </c>
      <c r="B98" s="37">
        <v>84073</v>
      </c>
      <c r="C98" s="37" t="s">
        <v>220</v>
      </c>
      <c r="D98" s="37" t="s">
        <v>317</v>
      </c>
      <c r="E98" s="38">
        <v>1110580</v>
      </c>
      <c r="F98" s="39" t="s">
        <v>30</v>
      </c>
      <c r="G98" s="38">
        <v>88846</v>
      </c>
      <c r="H98" s="38">
        <f t="shared" si="1"/>
        <v>1199426</v>
      </c>
      <c r="I98" s="37" t="s">
        <v>31</v>
      </c>
      <c r="J98" s="37" t="s">
        <v>32</v>
      </c>
      <c r="K98" s="36">
        <v>46054</v>
      </c>
    </row>
    <row r="99" spans="1:11" x14ac:dyDescent="0.2">
      <c r="A99" s="36">
        <v>46006</v>
      </c>
      <c r="B99" s="37">
        <v>84074</v>
      </c>
      <c r="C99" s="37" t="s">
        <v>220</v>
      </c>
      <c r="D99" s="37" t="s">
        <v>318</v>
      </c>
      <c r="E99" s="38">
        <v>3304040</v>
      </c>
      <c r="F99" s="39" t="s">
        <v>30</v>
      </c>
      <c r="G99" s="38">
        <v>264323</v>
      </c>
      <c r="H99" s="38">
        <f t="shared" si="1"/>
        <v>3568363</v>
      </c>
      <c r="I99" s="37" t="s">
        <v>31</v>
      </c>
      <c r="J99" s="37" t="s">
        <v>32</v>
      </c>
      <c r="K99" s="36">
        <v>46054</v>
      </c>
    </row>
    <row r="100" spans="1:11" x14ac:dyDescent="0.2">
      <c r="A100" s="36">
        <v>46006</v>
      </c>
      <c r="B100" s="37">
        <v>84075</v>
      </c>
      <c r="C100" s="37" t="s">
        <v>220</v>
      </c>
      <c r="D100" s="37" t="s">
        <v>319</v>
      </c>
      <c r="E100" s="38">
        <v>802928</v>
      </c>
      <c r="F100" s="39" t="s">
        <v>30</v>
      </c>
      <c r="G100" s="38">
        <v>64234</v>
      </c>
      <c r="H100" s="38">
        <f t="shared" si="1"/>
        <v>867162</v>
      </c>
      <c r="I100" s="37" t="s">
        <v>31</v>
      </c>
      <c r="J100" s="37" t="s">
        <v>32</v>
      </c>
      <c r="K100" s="36">
        <v>46054</v>
      </c>
    </row>
    <row r="101" spans="1:11" x14ac:dyDescent="0.2">
      <c r="A101" s="36">
        <v>46006</v>
      </c>
      <c r="B101" s="37">
        <v>84076</v>
      </c>
      <c r="C101" s="37" t="s">
        <v>220</v>
      </c>
      <c r="D101" s="37" t="s">
        <v>320</v>
      </c>
      <c r="E101" s="38">
        <v>3224820</v>
      </c>
      <c r="F101" s="39" t="s">
        <v>30</v>
      </c>
      <c r="G101" s="38">
        <v>257986</v>
      </c>
      <c r="H101" s="38">
        <f t="shared" si="1"/>
        <v>3482806</v>
      </c>
      <c r="I101" s="37" t="s">
        <v>31</v>
      </c>
      <c r="J101" s="37" t="s">
        <v>32</v>
      </c>
      <c r="K101" s="36">
        <v>46054</v>
      </c>
    </row>
    <row r="102" spans="1:11" x14ac:dyDescent="0.2">
      <c r="A102" s="36">
        <v>46006</v>
      </c>
      <c r="B102" s="37">
        <v>84077</v>
      </c>
      <c r="C102" s="37" t="s">
        <v>220</v>
      </c>
      <c r="D102" s="37" t="s">
        <v>321</v>
      </c>
      <c r="E102" s="38">
        <v>1110580</v>
      </c>
      <c r="F102" s="39" t="s">
        <v>30</v>
      </c>
      <c r="G102" s="38">
        <v>88846</v>
      </c>
      <c r="H102" s="38">
        <f t="shared" si="1"/>
        <v>1199426</v>
      </c>
      <c r="I102" s="37" t="s">
        <v>31</v>
      </c>
      <c r="J102" s="37" t="s">
        <v>32</v>
      </c>
      <c r="K102" s="36">
        <v>46054</v>
      </c>
    </row>
    <row r="103" spans="1:11" x14ac:dyDescent="0.2">
      <c r="A103" s="36">
        <v>46007</v>
      </c>
      <c r="B103" s="37">
        <v>84117</v>
      </c>
      <c r="C103" s="37" t="s">
        <v>220</v>
      </c>
      <c r="D103" s="37" t="s">
        <v>322</v>
      </c>
      <c r="E103" s="38">
        <v>658400</v>
      </c>
      <c r="F103" s="39" t="s">
        <v>30</v>
      </c>
      <c r="G103" s="38">
        <v>52672</v>
      </c>
      <c r="H103" s="38">
        <f t="shared" si="1"/>
        <v>711072</v>
      </c>
      <c r="I103" s="37" t="s">
        <v>31</v>
      </c>
      <c r="J103" s="37" t="s">
        <v>32</v>
      </c>
      <c r="K103" s="36">
        <v>46055</v>
      </c>
    </row>
    <row r="104" spans="1:11" x14ac:dyDescent="0.2">
      <c r="A104" s="36">
        <v>46007</v>
      </c>
      <c r="B104" s="37">
        <v>84119</v>
      </c>
      <c r="C104" s="37" t="s">
        <v>220</v>
      </c>
      <c r="D104" s="37" t="s">
        <v>323</v>
      </c>
      <c r="E104" s="38">
        <v>2193460</v>
      </c>
      <c r="F104" s="39" t="s">
        <v>30</v>
      </c>
      <c r="G104" s="38">
        <v>175477</v>
      </c>
      <c r="H104" s="38">
        <f t="shared" si="1"/>
        <v>2368937</v>
      </c>
      <c r="I104" s="37" t="s">
        <v>31</v>
      </c>
      <c r="J104" s="37" t="s">
        <v>32</v>
      </c>
      <c r="K104" s="36">
        <v>46055</v>
      </c>
    </row>
    <row r="105" spans="1:11" x14ac:dyDescent="0.2">
      <c r="A105" s="36">
        <v>46007</v>
      </c>
      <c r="B105" s="37">
        <v>84121</v>
      </c>
      <c r="C105" s="37" t="s">
        <v>220</v>
      </c>
      <c r="D105" s="37" t="s">
        <v>324</v>
      </c>
      <c r="E105" s="38">
        <v>2898100</v>
      </c>
      <c r="F105" s="39" t="s">
        <v>30</v>
      </c>
      <c r="G105" s="38">
        <v>231848</v>
      </c>
      <c r="H105" s="38">
        <f t="shared" si="1"/>
        <v>3129948</v>
      </c>
      <c r="I105" s="37" t="s">
        <v>31</v>
      </c>
      <c r="J105" s="37" t="s">
        <v>32</v>
      </c>
      <c r="K105" s="36">
        <v>46055</v>
      </c>
    </row>
    <row r="106" spans="1:11" x14ac:dyDescent="0.2">
      <c r="A106" s="36">
        <v>46007</v>
      </c>
      <c r="B106" s="37">
        <v>84190</v>
      </c>
      <c r="C106" s="37" t="s">
        <v>220</v>
      </c>
      <c r="D106" s="37" t="s">
        <v>325</v>
      </c>
      <c r="E106" s="38">
        <v>7572410</v>
      </c>
      <c r="F106" s="39" t="s">
        <v>30</v>
      </c>
      <c r="G106" s="38">
        <v>605793</v>
      </c>
      <c r="H106" s="38">
        <f t="shared" si="1"/>
        <v>8178203</v>
      </c>
      <c r="I106" s="37" t="s">
        <v>31</v>
      </c>
      <c r="J106" s="37" t="s">
        <v>32</v>
      </c>
      <c r="K106" s="36">
        <v>46055</v>
      </c>
    </row>
    <row r="107" spans="1:11" x14ac:dyDescent="0.2">
      <c r="A107" s="36">
        <v>46007</v>
      </c>
      <c r="B107" s="37">
        <v>84191</v>
      </c>
      <c r="C107" s="37" t="s">
        <v>220</v>
      </c>
      <c r="D107" s="37" t="s">
        <v>326</v>
      </c>
      <c r="E107" s="38">
        <v>3615080</v>
      </c>
      <c r="F107" s="39" t="s">
        <v>30</v>
      </c>
      <c r="G107" s="38">
        <v>289206</v>
      </c>
      <c r="H107" s="38">
        <f t="shared" si="1"/>
        <v>3904286</v>
      </c>
      <c r="I107" s="37" t="s">
        <v>31</v>
      </c>
      <c r="J107" s="37" t="s">
        <v>32</v>
      </c>
      <c r="K107" s="36">
        <v>46055</v>
      </c>
    </row>
    <row r="108" spans="1:11" x14ac:dyDescent="0.2">
      <c r="A108" s="36">
        <v>46007</v>
      </c>
      <c r="B108" s="37">
        <v>84192</v>
      </c>
      <c r="C108" s="37" t="s">
        <v>220</v>
      </c>
      <c r="D108" s="37" t="s">
        <v>327</v>
      </c>
      <c r="E108" s="38">
        <v>2414450</v>
      </c>
      <c r="F108" s="39" t="s">
        <v>30</v>
      </c>
      <c r="G108" s="38">
        <v>193156</v>
      </c>
      <c r="H108" s="38">
        <f t="shared" si="1"/>
        <v>2607606</v>
      </c>
      <c r="I108" s="37" t="s">
        <v>31</v>
      </c>
      <c r="J108" s="37" t="s">
        <v>32</v>
      </c>
      <c r="K108" s="36">
        <v>46055</v>
      </c>
    </row>
    <row r="109" spans="1:11" x14ac:dyDescent="0.2">
      <c r="A109" s="36">
        <v>46007</v>
      </c>
      <c r="B109" s="37">
        <v>84193</v>
      </c>
      <c r="C109" s="37" t="s">
        <v>220</v>
      </c>
      <c r="D109" s="37" t="s">
        <v>328</v>
      </c>
      <c r="E109" s="38">
        <v>2588820</v>
      </c>
      <c r="F109" s="39" t="s">
        <v>30</v>
      </c>
      <c r="G109" s="38">
        <v>207106</v>
      </c>
      <c r="H109" s="38">
        <f t="shared" si="1"/>
        <v>2795926</v>
      </c>
      <c r="I109" s="37" t="s">
        <v>31</v>
      </c>
      <c r="J109" s="37" t="s">
        <v>32</v>
      </c>
      <c r="K109" s="36">
        <v>46055</v>
      </c>
    </row>
    <row r="110" spans="1:11" x14ac:dyDescent="0.2">
      <c r="A110" s="36">
        <v>46007</v>
      </c>
      <c r="B110" s="37">
        <v>84194</v>
      </c>
      <c r="C110" s="37" t="s">
        <v>220</v>
      </c>
      <c r="D110" s="37" t="s">
        <v>329</v>
      </c>
      <c r="E110" s="38">
        <v>3662790</v>
      </c>
      <c r="F110" s="39" t="s">
        <v>30</v>
      </c>
      <c r="G110" s="38">
        <v>293023</v>
      </c>
      <c r="H110" s="38">
        <f t="shared" si="1"/>
        <v>3955813</v>
      </c>
      <c r="I110" s="37" t="s">
        <v>31</v>
      </c>
      <c r="J110" s="37" t="s">
        <v>32</v>
      </c>
      <c r="K110" s="36">
        <v>46055</v>
      </c>
    </row>
    <row r="111" spans="1:11" x14ac:dyDescent="0.2">
      <c r="A111" s="36">
        <v>46008</v>
      </c>
      <c r="B111" s="37">
        <v>84264</v>
      </c>
      <c r="C111" s="37" t="s">
        <v>220</v>
      </c>
      <c r="D111" s="37" t="s">
        <v>330</v>
      </c>
      <c r="E111" s="38">
        <v>4742960</v>
      </c>
      <c r="F111" s="39" t="s">
        <v>30</v>
      </c>
      <c r="G111" s="38">
        <v>379437</v>
      </c>
      <c r="H111" s="38">
        <f t="shared" si="1"/>
        <v>5122397</v>
      </c>
      <c r="I111" s="37" t="s">
        <v>31</v>
      </c>
      <c r="J111" s="37" t="s">
        <v>32</v>
      </c>
      <c r="K111" s="36">
        <v>46056</v>
      </c>
    </row>
    <row r="112" spans="1:11" x14ac:dyDescent="0.2">
      <c r="A112" s="36">
        <v>46008</v>
      </c>
      <c r="B112" s="37">
        <v>84302</v>
      </c>
      <c r="C112" s="37" t="s">
        <v>220</v>
      </c>
      <c r="D112" s="37" t="s">
        <v>331</v>
      </c>
      <c r="E112" s="38">
        <v>1577540</v>
      </c>
      <c r="F112" s="39" t="s">
        <v>30</v>
      </c>
      <c r="G112" s="38">
        <v>126203</v>
      </c>
      <c r="H112" s="38">
        <f t="shared" si="1"/>
        <v>1703743</v>
      </c>
      <c r="I112" s="37" t="s">
        <v>31</v>
      </c>
      <c r="J112" s="37" t="s">
        <v>32</v>
      </c>
      <c r="K112" s="36">
        <v>46056</v>
      </c>
    </row>
    <row r="113" spans="1:11" x14ac:dyDescent="0.2">
      <c r="A113" s="36">
        <v>46008</v>
      </c>
      <c r="B113" s="37">
        <v>84306</v>
      </c>
      <c r="C113" s="37" t="s">
        <v>220</v>
      </c>
      <c r="D113" s="37" t="s">
        <v>332</v>
      </c>
      <c r="E113" s="38">
        <v>2384900</v>
      </c>
      <c r="F113" s="39" t="s">
        <v>30</v>
      </c>
      <c r="G113" s="38">
        <v>190792</v>
      </c>
      <c r="H113" s="38">
        <f t="shared" si="1"/>
        <v>2575692</v>
      </c>
      <c r="I113" s="37" t="s">
        <v>31</v>
      </c>
      <c r="J113" s="37" t="s">
        <v>32</v>
      </c>
      <c r="K113" s="36">
        <v>46056</v>
      </c>
    </row>
    <row r="114" spans="1:11" x14ac:dyDescent="0.2">
      <c r="A114" s="36">
        <v>46008</v>
      </c>
      <c r="B114" s="37">
        <v>84331</v>
      </c>
      <c r="C114" s="37" t="s">
        <v>220</v>
      </c>
      <c r="D114" s="37" t="s">
        <v>333</v>
      </c>
      <c r="E114" s="38">
        <v>164600</v>
      </c>
      <c r="F114" s="39" t="s">
        <v>30</v>
      </c>
      <c r="G114" s="38">
        <v>13168</v>
      </c>
      <c r="H114" s="38">
        <f t="shared" si="1"/>
        <v>177768</v>
      </c>
      <c r="I114" s="37" t="s">
        <v>31</v>
      </c>
      <c r="J114" s="37" t="s">
        <v>32</v>
      </c>
      <c r="K114" s="36">
        <v>46056</v>
      </c>
    </row>
    <row r="115" spans="1:11" x14ac:dyDescent="0.2">
      <c r="A115" s="36">
        <v>46008</v>
      </c>
      <c r="B115" s="37">
        <v>84332</v>
      </c>
      <c r="C115" s="37" t="s">
        <v>220</v>
      </c>
      <c r="D115" s="37" t="s">
        <v>334</v>
      </c>
      <c r="E115" s="38">
        <v>2579050</v>
      </c>
      <c r="F115" s="39" t="s">
        <v>30</v>
      </c>
      <c r="G115" s="38">
        <v>206324</v>
      </c>
      <c r="H115" s="38">
        <f t="shared" si="1"/>
        <v>2785374</v>
      </c>
      <c r="I115" s="37" t="s">
        <v>31</v>
      </c>
      <c r="J115" s="37" t="s">
        <v>32</v>
      </c>
      <c r="K115" s="36">
        <v>46056</v>
      </c>
    </row>
    <row r="116" spans="1:11" x14ac:dyDescent="0.2">
      <c r="A116" s="36">
        <v>46008</v>
      </c>
      <c r="B116" s="37">
        <v>84333</v>
      </c>
      <c r="C116" s="37" t="s">
        <v>220</v>
      </c>
      <c r="D116" s="37" t="s">
        <v>335</v>
      </c>
      <c r="E116" s="38">
        <v>200732</v>
      </c>
      <c r="F116" s="39" t="s">
        <v>30</v>
      </c>
      <c r="G116" s="38">
        <v>16059</v>
      </c>
      <c r="H116" s="38">
        <f t="shared" si="1"/>
        <v>216791</v>
      </c>
      <c r="I116" s="37" t="s">
        <v>31</v>
      </c>
      <c r="J116" s="37" t="s">
        <v>32</v>
      </c>
      <c r="K116" s="36">
        <v>46056</v>
      </c>
    </row>
    <row r="117" spans="1:11" x14ac:dyDescent="0.2">
      <c r="A117" s="36">
        <v>46009</v>
      </c>
      <c r="B117" s="37">
        <v>85248</v>
      </c>
      <c r="C117" s="37" t="s">
        <v>220</v>
      </c>
      <c r="D117" s="37" t="s">
        <v>336</v>
      </c>
      <c r="E117" s="38">
        <v>2332220</v>
      </c>
      <c r="F117" s="39" t="s">
        <v>30</v>
      </c>
      <c r="G117" s="38">
        <v>186578</v>
      </c>
      <c r="H117" s="38">
        <f t="shared" si="1"/>
        <v>2518798</v>
      </c>
      <c r="I117" s="37" t="s">
        <v>31</v>
      </c>
      <c r="J117" s="37" t="s">
        <v>32</v>
      </c>
      <c r="K117" s="36">
        <v>46057</v>
      </c>
    </row>
    <row r="118" spans="1:11" x14ac:dyDescent="0.2">
      <c r="A118" s="36">
        <v>46009</v>
      </c>
      <c r="B118" s="37">
        <v>85249</v>
      </c>
      <c r="C118" s="37" t="s">
        <v>220</v>
      </c>
      <c r="D118" s="37" t="s">
        <v>337</v>
      </c>
      <c r="E118" s="38">
        <v>1412940</v>
      </c>
      <c r="F118" s="39" t="s">
        <v>30</v>
      </c>
      <c r="G118" s="38">
        <v>113035</v>
      </c>
      <c r="H118" s="38">
        <f t="shared" si="1"/>
        <v>1525975</v>
      </c>
      <c r="I118" s="37" t="s">
        <v>31</v>
      </c>
      <c r="J118" s="37" t="s">
        <v>32</v>
      </c>
      <c r="K118" s="36">
        <v>46057</v>
      </c>
    </row>
    <row r="119" spans="1:11" x14ac:dyDescent="0.2">
      <c r="A119" s="36">
        <v>46009</v>
      </c>
      <c r="B119" s="37">
        <v>85250</v>
      </c>
      <c r="C119" s="37" t="s">
        <v>220</v>
      </c>
      <c r="D119" s="37" t="s">
        <v>338</v>
      </c>
      <c r="E119" s="38">
        <v>7104730</v>
      </c>
      <c r="F119" s="39" t="s">
        <v>30</v>
      </c>
      <c r="G119" s="38">
        <v>568378</v>
      </c>
      <c r="H119" s="38">
        <f t="shared" si="1"/>
        <v>7673108</v>
      </c>
      <c r="I119" s="37" t="s">
        <v>31</v>
      </c>
      <c r="J119" s="37" t="s">
        <v>32</v>
      </c>
      <c r="K119" s="36">
        <v>46057</v>
      </c>
    </row>
    <row r="120" spans="1:11" x14ac:dyDescent="0.2">
      <c r="A120" s="36">
        <v>46009</v>
      </c>
      <c r="B120" s="37">
        <v>85251</v>
      </c>
      <c r="C120" s="37" t="s">
        <v>220</v>
      </c>
      <c r="D120" s="37" t="s">
        <v>339</v>
      </c>
      <c r="E120" s="38">
        <v>164600</v>
      </c>
      <c r="F120" s="39" t="s">
        <v>30</v>
      </c>
      <c r="G120" s="38">
        <v>13168</v>
      </c>
      <c r="H120" s="38">
        <f t="shared" si="1"/>
        <v>177768</v>
      </c>
      <c r="I120" s="37" t="s">
        <v>31</v>
      </c>
      <c r="J120" s="37" t="s">
        <v>32</v>
      </c>
      <c r="K120" s="36">
        <v>46057</v>
      </c>
    </row>
    <row r="121" spans="1:11" x14ac:dyDescent="0.2">
      <c r="A121" s="36">
        <v>46010</v>
      </c>
      <c r="B121" s="37">
        <v>85270</v>
      </c>
      <c r="C121" s="37" t="s">
        <v>220</v>
      </c>
      <c r="D121" s="37" t="s">
        <v>340</v>
      </c>
      <c r="E121" s="38">
        <v>4101060</v>
      </c>
      <c r="F121" s="39" t="s">
        <v>30</v>
      </c>
      <c r="G121" s="38">
        <v>328085</v>
      </c>
      <c r="H121" s="38">
        <f t="shared" si="1"/>
        <v>4429145</v>
      </c>
      <c r="I121" s="37" t="s">
        <v>31</v>
      </c>
      <c r="J121" s="37" t="s">
        <v>32</v>
      </c>
      <c r="K121" s="36">
        <v>46058</v>
      </c>
    </row>
    <row r="122" spans="1:11" x14ac:dyDescent="0.2">
      <c r="A122" s="36">
        <v>46010</v>
      </c>
      <c r="B122" s="37">
        <v>85271</v>
      </c>
      <c r="C122" s="37" t="s">
        <v>220</v>
      </c>
      <c r="D122" s="37" t="s">
        <v>341</v>
      </c>
      <c r="E122" s="38">
        <v>1274320</v>
      </c>
      <c r="F122" s="39" t="s">
        <v>30</v>
      </c>
      <c r="G122" s="38">
        <v>101946</v>
      </c>
      <c r="H122" s="38">
        <f t="shared" si="1"/>
        <v>1376266</v>
      </c>
      <c r="I122" s="37" t="s">
        <v>31</v>
      </c>
      <c r="J122" s="37" t="s">
        <v>32</v>
      </c>
      <c r="K122" s="36">
        <v>46058</v>
      </c>
    </row>
    <row r="123" spans="1:11" x14ac:dyDescent="0.2">
      <c r="A123" s="36">
        <v>46010</v>
      </c>
      <c r="B123" s="37">
        <v>85323</v>
      </c>
      <c r="C123" s="37" t="s">
        <v>220</v>
      </c>
      <c r="D123" s="37" t="s">
        <v>342</v>
      </c>
      <c r="E123" s="38">
        <v>2918020</v>
      </c>
      <c r="F123" s="39" t="s">
        <v>30</v>
      </c>
      <c r="G123" s="38">
        <v>233442</v>
      </c>
      <c r="H123" s="38">
        <f t="shared" si="1"/>
        <v>3151462</v>
      </c>
      <c r="I123" s="37" t="s">
        <v>31</v>
      </c>
      <c r="J123" s="37" t="s">
        <v>32</v>
      </c>
      <c r="K123" s="36">
        <v>46058</v>
      </c>
    </row>
    <row r="124" spans="1:11" x14ac:dyDescent="0.2">
      <c r="A124" s="36">
        <v>46010</v>
      </c>
      <c r="B124" s="37">
        <v>85338</v>
      </c>
      <c r="C124" s="37" t="s">
        <v>220</v>
      </c>
      <c r="D124" s="37" t="s">
        <v>343</v>
      </c>
      <c r="E124" s="38">
        <v>2414450</v>
      </c>
      <c r="F124" s="39" t="s">
        <v>30</v>
      </c>
      <c r="G124" s="38">
        <v>193156</v>
      </c>
      <c r="H124" s="38">
        <f t="shared" si="1"/>
        <v>2607606</v>
      </c>
      <c r="I124" s="37" t="s">
        <v>31</v>
      </c>
      <c r="J124" s="37" t="s">
        <v>32</v>
      </c>
      <c r="K124" s="36">
        <v>46058</v>
      </c>
    </row>
    <row r="125" spans="1:11" x14ac:dyDescent="0.2">
      <c r="A125" s="36">
        <v>46010</v>
      </c>
      <c r="B125" s="37">
        <v>85749</v>
      </c>
      <c r="C125" s="37" t="s">
        <v>220</v>
      </c>
      <c r="D125" s="37" t="s">
        <v>344</v>
      </c>
      <c r="E125" s="38">
        <v>1248340</v>
      </c>
      <c r="F125" s="39" t="s">
        <v>30</v>
      </c>
      <c r="G125" s="38">
        <v>99867</v>
      </c>
      <c r="H125" s="38">
        <f t="shared" si="1"/>
        <v>1348207</v>
      </c>
      <c r="I125" s="37" t="s">
        <v>31</v>
      </c>
      <c r="J125" s="37" t="s">
        <v>32</v>
      </c>
      <c r="K125" s="36">
        <v>46058</v>
      </c>
    </row>
    <row r="126" spans="1:11" x14ac:dyDescent="0.2">
      <c r="A126" s="36">
        <v>46010</v>
      </c>
      <c r="B126" s="37">
        <v>85750</v>
      </c>
      <c r="C126" s="37" t="s">
        <v>220</v>
      </c>
      <c r="D126" s="37" t="s">
        <v>345</v>
      </c>
      <c r="E126" s="38">
        <v>1807540</v>
      </c>
      <c r="F126" s="39" t="s">
        <v>30</v>
      </c>
      <c r="G126" s="38">
        <v>144603</v>
      </c>
      <c r="H126" s="38">
        <f t="shared" si="1"/>
        <v>1952143</v>
      </c>
      <c r="I126" s="37" t="s">
        <v>31</v>
      </c>
      <c r="J126" s="37" t="s">
        <v>32</v>
      </c>
      <c r="K126" s="36">
        <v>46058</v>
      </c>
    </row>
    <row r="127" spans="1:11" x14ac:dyDescent="0.2">
      <c r="A127" s="36">
        <v>46010</v>
      </c>
      <c r="B127" s="37">
        <v>85751</v>
      </c>
      <c r="C127" s="37" t="s">
        <v>220</v>
      </c>
      <c r="D127" s="37" t="s">
        <v>346</v>
      </c>
      <c r="E127" s="38">
        <v>2414450</v>
      </c>
      <c r="F127" s="39" t="s">
        <v>30</v>
      </c>
      <c r="G127" s="38">
        <v>193156</v>
      </c>
      <c r="H127" s="38">
        <f t="shared" si="1"/>
        <v>2607606</v>
      </c>
      <c r="I127" s="37" t="s">
        <v>31</v>
      </c>
      <c r="J127" s="37" t="s">
        <v>32</v>
      </c>
      <c r="K127" s="36">
        <v>46058</v>
      </c>
    </row>
    <row r="128" spans="1:11" x14ac:dyDescent="0.2">
      <c r="A128" s="36">
        <v>46010</v>
      </c>
      <c r="B128" s="37">
        <v>85752</v>
      </c>
      <c r="C128" s="37" t="s">
        <v>220</v>
      </c>
      <c r="D128" s="37" t="s">
        <v>347</v>
      </c>
      <c r="E128" s="38">
        <v>2332220</v>
      </c>
      <c r="F128" s="39" t="s">
        <v>30</v>
      </c>
      <c r="G128" s="38">
        <v>186578</v>
      </c>
      <c r="H128" s="38">
        <f t="shared" si="1"/>
        <v>2518798</v>
      </c>
      <c r="I128" s="37" t="s">
        <v>31</v>
      </c>
      <c r="J128" s="37" t="s">
        <v>32</v>
      </c>
      <c r="K128" s="36">
        <v>46058</v>
      </c>
    </row>
    <row r="129" spans="1:11" x14ac:dyDescent="0.2">
      <c r="A129" s="36">
        <v>46010</v>
      </c>
      <c r="B129" s="37">
        <v>85753</v>
      </c>
      <c r="C129" s="37" t="s">
        <v>220</v>
      </c>
      <c r="D129" s="37" t="s">
        <v>348</v>
      </c>
      <c r="E129" s="38">
        <v>5554260</v>
      </c>
      <c r="F129" s="39" t="s">
        <v>30</v>
      </c>
      <c r="G129" s="38">
        <v>444341</v>
      </c>
      <c r="H129" s="38">
        <f t="shared" si="1"/>
        <v>5998601</v>
      </c>
      <c r="I129" s="37" t="s">
        <v>31</v>
      </c>
      <c r="J129" s="37" t="s">
        <v>32</v>
      </c>
      <c r="K129" s="36">
        <v>46058</v>
      </c>
    </row>
    <row r="130" spans="1:11" x14ac:dyDescent="0.2">
      <c r="A130" s="36">
        <v>46010</v>
      </c>
      <c r="B130" s="37">
        <v>85754</v>
      </c>
      <c r="C130" s="37" t="s">
        <v>220</v>
      </c>
      <c r="D130" s="37" t="s">
        <v>349</v>
      </c>
      <c r="E130" s="38">
        <v>5307290</v>
      </c>
      <c r="F130" s="39" t="s">
        <v>30</v>
      </c>
      <c r="G130" s="38">
        <v>424583</v>
      </c>
      <c r="H130" s="38">
        <f t="shared" si="1"/>
        <v>5731873</v>
      </c>
      <c r="I130" s="37" t="s">
        <v>31</v>
      </c>
      <c r="J130" s="37" t="s">
        <v>32</v>
      </c>
      <c r="K130" s="36">
        <v>46058</v>
      </c>
    </row>
    <row r="131" spans="1:11" x14ac:dyDescent="0.2">
      <c r="A131" s="36">
        <v>46013</v>
      </c>
      <c r="B131" s="37">
        <v>85929</v>
      </c>
      <c r="C131" s="37" t="s">
        <v>220</v>
      </c>
      <c r="D131" s="37" t="s">
        <v>350</v>
      </c>
      <c r="E131" s="38">
        <v>8537690</v>
      </c>
      <c r="F131" s="39" t="s">
        <v>30</v>
      </c>
      <c r="G131" s="38">
        <v>683015</v>
      </c>
      <c r="H131" s="38">
        <f t="shared" ref="H131:H194" si="2">+E131+G131</f>
        <v>9220705</v>
      </c>
      <c r="I131" s="37" t="s">
        <v>31</v>
      </c>
      <c r="J131" s="37" t="s">
        <v>32</v>
      </c>
      <c r="K131" s="36">
        <v>46061</v>
      </c>
    </row>
    <row r="132" spans="1:11" x14ac:dyDescent="0.2">
      <c r="A132" s="36">
        <v>46013</v>
      </c>
      <c r="B132" s="37">
        <v>85930</v>
      </c>
      <c r="C132" s="37" t="s">
        <v>220</v>
      </c>
      <c r="D132" s="37" t="s">
        <v>351</v>
      </c>
      <c r="E132" s="38">
        <v>2644450</v>
      </c>
      <c r="F132" s="39" t="s">
        <v>30</v>
      </c>
      <c r="G132" s="38">
        <v>211556</v>
      </c>
      <c r="H132" s="38">
        <f t="shared" si="2"/>
        <v>2856006</v>
      </c>
      <c r="I132" s="37" t="s">
        <v>31</v>
      </c>
      <c r="J132" s="37" t="s">
        <v>32</v>
      </c>
      <c r="K132" s="36">
        <v>46061</v>
      </c>
    </row>
    <row r="133" spans="1:11" x14ac:dyDescent="0.2">
      <c r="A133" s="36">
        <v>46013</v>
      </c>
      <c r="B133" s="37">
        <v>85931</v>
      </c>
      <c r="C133" s="37" t="s">
        <v>220</v>
      </c>
      <c r="D133" s="37" t="s">
        <v>352</v>
      </c>
      <c r="E133" s="38">
        <v>1166110</v>
      </c>
      <c r="F133" s="39" t="s">
        <v>30</v>
      </c>
      <c r="G133" s="38">
        <v>93289</v>
      </c>
      <c r="H133" s="38">
        <f t="shared" si="2"/>
        <v>1259399</v>
      </c>
      <c r="I133" s="37" t="s">
        <v>31</v>
      </c>
      <c r="J133" s="37" t="s">
        <v>32</v>
      </c>
      <c r="K133" s="36">
        <v>46061</v>
      </c>
    </row>
    <row r="134" spans="1:11" x14ac:dyDescent="0.2">
      <c r="A134" s="36">
        <v>46013</v>
      </c>
      <c r="B134" s="37">
        <v>85932</v>
      </c>
      <c r="C134" s="37" t="s">
        <v>220</v>
      </c>
      <c r="D134" s="37" t="s">
        <v>353</v>
      </c>
      <c r="E134" s="38">
        <v>2414450</v>
      </c>
      <c r="F134" s="39" t="s">
        <v>30</v>
      </c>
      <c r="G134" s="38">
        <v>193156</v>
      </c>
      <c r="H134" s="38">
        <f t="shared" si="2"/>
        <v>2607606</v>
      </c>
      <c r="I134" s="37" t="s">
        <v>31</v>
      </c>
      <c r="J134" s="37" t="s">
        <v>32</v>
      </c>
      <c r="K134" s="36">
        <v>46061</v>
      </c>
    </row>
    <row r="135" spans="1:11" x14ac:dyDescent="0.2">
      <c r="A135" s="36">
        <v>46013</v>
      </c>
      <c r="B135" s="37">
        <v>85959</v>
      </c>
      <c r="C135" s="37" t="s">
        <v>220</v>
      </c>
      <c r="D135" s="37" t="s">
        <v>354</v>
      </c>
      <c r="E135" s="38">
        <v>2754840</v>
      </c>
      <c r="F135" s="39" t="s">
        <v>30</v>
      </c>
      <c r="G135" s="38">
        <v>220387</v>
      </c>
      <c r="H135" s="38">
        <f t="shared" si="2"/>
        <v>2975227</v>
      </c>
      <c r="I135" s="37" t="s">
        <v>31</v>
      </c>
      <c r="J135" s="37" t="s">
        <v>32</v>
      </c>
      <c r="K135" s="36">
        <v>46061</v>
      </c>
    </row>
    <row r="136" spans="1:11" x14ac:dyDescent="0.2">
      <c r="A136" s="36">
        <v>46013</v>
      </c>
      <c r="B136" s="37">
        <v>85960</v>
      </c>
      <c r="C136" s="37" t="s">
        <v>220</v>
      </c>
      <c r="D136" s="37" t="s">
        <v>355</v>
      </c>
      <c r="E136" s="38">
        <v>3827390</v>
      </c>
      <c r="F136" s="39" t="s">
        <v>30</v>
      </c>
      <c r="G136" s="38">
        <v>306191</v>
      </c>
      <c r="H136" s="38">
        <f t="shared" si="2"/>
        <v>4133581</v>
      </c>
      <c r="I136" s="37" t="s">
        <v>31</v>
      </c>
      <c r="J136" s="37" t="s">
        <v>32</v>
      </c>
      <c r="K136" s="36">
        <v>46061</v>
      </c>
    </row>
    <row r="137" spans="1:11" x14ac:dyDescent="0.2">
      <c r="A137" s="36">
        <v>46013</v>
      </c>
      <c r="B137" s="37">
        <v>85961</v>
      </c>
      <c r="C137" s="37" t="s">
        <v>220</v>
      </c>
      <c r="D137" s="37" t="s">
        <v>356</v>
      </c>
      <c r="E137" s="38">
        <v>2799420</v>
      </c>
      <c r="F137" s="39" t="s">
        <v>30</v>
      </c>
      <c r="G137" s="38">
        <v>223954</v>
      </c>
      <c r="H137" s="38">
        <f t="shared" si="2"/>
        <v>3023374</v>
      </c>
      <c r="I137" s="37" t="s">
        <v>31</v>
      </c>
      <c r="J137" s="37" t="s">
        <v>32</v>
      </c>
      <c r="K137" s="36">
        <v>46061</v>
      </c>
    </row>
    <row r="138" spans="1:11" x14ac:dyDescent="0.2">
      <c r="A138" s="36">
        <v>46013</v>
      </c>
      <c r="B138" s="37">
        <v>85962</v>
      </c>
      <c r="C138" s="37" t="s">
        <v>220</v>
      </c>
      <c r="D138" s="37" t="s">
        <v>357</v>
      </c>
      <c r="E138" s="38">
        <v>2992040</v>
      </c>
      <c r="F138" s="39" t="s">
        <v>30</v>
      </c>
      <c r="G138" s="38">
        <v>239363</v>
      </c>
      <c r="H138" s="38">
        <f t="shared" si="2"/>
        <v>3231403</v>
      </c>
      <c r="I138" s="37" t="s">
        <v>31</v>
      </c>
      <c r="J138" s="37" t="s">
        <v>32</v>
      </c>
      <c r="K138" s="36">
        <v>46061</v>
      </c>
    </row>
    <row r="139" spans="1:11" x14ac:dyDescent="0.2">
      <c r="A139" s="36">
        <v>46013</v>
      </c>
      <c r="B139" s="37">
        <v>85963</v>
      </c>
      <c r="C139" s="37" t="s">
        <v>220</v>
      </c>
      <c r="D139" s="37" t="s">
        <v>358</v>
      </c>
      <c r="E139" s="38">
        <v>3682330</v>
      </c>
      <c r="F139" s="39" t="s">
        <v>30</v>
      </c>
      <c r="G139" s="38">
        <v>294586</v>
      </c>
      <c r="H139" s="38">
        <f t="shared" si="2"/>
        <v>3976916</v>
      </c>
      <c r="I139" s="37" t="s">
        <v>31</v>
      </c>
      <c r="J139" s="37" t="s">
        <v>32</v>
      </c>
      <c r="K139" s="36">
        <v>46061</v>
      </c>
    </row>
    <row r="140" spans="1:11" x14ac:dyDescent="0.2">
      <c r="A140" s="36">
        <v>46013</v>
      </c>
      <c r="B140" s="37">
        <v>85964</v>
      </c>
      <c r="C140" s="37" t="s">
        <v>220</v>
      </c>
      <c r="D140" s="37" t="s">
        <v>359</v>
      </c>
      <c r="E140" s="38">
        <v>4102380</v>
      </c>
      <c r="F140" s="39" t="s">
        <v>30</v>
      </c>
      <c r="G140" s="38">
        <v>328190</v>
      </c>
      <c r="H140" s="38">
        <f t="shared" si="2"/>
        <v>4430570</v>
      </c>
      <c r="I140" s="37" t="s">
        <v>31</v>
      </c>
      <c r="J140" s="37" t="s">
        <v>32</v>
      </c>
      <c r="K140" s="36">
        <v>46061</v>
      </c>
    </row>
    <row r="141" spans="1:11" x14ac:dyDescent="0.2">
      <c r="A141" s="36">
        <v>46013</v>
      </c>
      <c r="B141" s="37">
        <v>85965</v>
      </c>
      <c r="C141" s="37" t="s">
        <v>220</v>
      </c>
      <c r="D141" s="37" t="s">
        <v>360</v>
      </c>
      <c r="E141" s="38">
        <v>6516830</v>
      </c>
      <c r="F141" s="39" t="s">
        <v>30</v>
      </c>
      <c r="G141" s="38">
        <v>521346</v>
      </c>
      <c r="H141" s="38">
        <f t="shared" si="2"/>
        <v>7038176</v>
      </c>
      <c r="I141" s="37" t="s">
        <v>31</v>
      </c>
      <c r="J141" s="37" t="s">
        <v>32</v>
      </c>
      <c r="K141" s="36">
        <v>46061</v>
      </c>
    </row>
    <row r="142" spans="1:11" x14ac:dyDescent="0.2">
      <c r="A142" s="36">
        <v>46013</v>
      </c>
      <c r="B142" s="37">
        <v>85966</v>
      </c>
      <c r="C142" s="37" t="s">
        <v>220</v>
      </c>
      <c r="D142" s="37" t="s">
        <v>361</v>
      </c>
      <c r="E142" s="38">
        <v>401464</v>
      </c>
      <c r="F142" s="39" t="s">
        <v>30</v>
      </c>
      <c r="G142" s="38">
        <v>32117</v>
      </c>
      <c r="H142" s="38">
        <f t="shared" si="2"/>
        <v>433581</v>
      </c>
      <c r="I142" s="37" t="s">
        <v>31</v>
      </c>
      <c r="J142" s="37" t="s">
        <v>32</v>
      </c>
      <c r="K142" s="36">
        <v>46061</v>
      </c>
    </row>
    <row r="143" spans="1:11" x14ac:dyDescent="0.2">
      <c r="A143" s="36">
        <v>46013</v>
      </c>
      <c r="B143" s="37">
        <v>85967</v>
      </c>
      <c r="C143" s="37" t="s">
        <v>220</v>
      </c>
      <c r="D143" s="37" t="s">
        <v>362</v>
      </c>
      <c r="E143" s="38">
        <v>401464</v>
      </c>
      <c r="F143" s="39" t="s">
        <v>30</v>
      </c>
      <c r="G143" s="38">
        <v>32117</v>
      </c>
      <c r="H143" s="38">
        <f t="shared" si="2"/>
        <v>433581</v>
      </c>
      <c r="I143" s="37" t="s">
        <v>31</v>
      </c>
      <c r="J143" s="37" t="s">
        <v>32</v>
      </c>
      <c r="K143" s="36">
        <v>46061</v>
      </c>
    </row>
    <row r="144" spans="1:11" x14ac:dyDescent="0.2">
      <c r="A144" s="36">
        <v>46013</v>
      </c>
      <c r="B144" s="37">
        <v>85968</v>
      </c>
      <c r="C144" s="37" t="s">
        <v>220</v>
      </c>
      <c r="D144" s="37" t="s">
        <v>363</v>
      </c>
      <c r="E144" s="38">
        <v>1110580</v>
      </c>
      <c r="F144" s="39" t="s">
        <v>30</v>
      </c>
      <c r="G144" s="38">
        <v>88846</v>
      </c>
      <c r="H144" s="38">
        <f t="shared" si="2"/>
        <v>1199426</v>
      </c>
      <c r="I144" s="37" t="s">
        <v>31</v>
      </c>
      <c r="J144" s="37" t="s">
        <v>32</v>
      </c>
      <c r="K144" s="36">
        <v>46061</v>
      </c>
    </row>
    <row r="145" spans="1:11" x14ac:dyDescent="0.2">
      <c r="A145" s="36">
        <v>46013</v>
      </c>
      <c r="B145" s="37">
        <v>85969</v>
      </c>
      <c r="C145" s="37" t="s">
        <v>220</v>
      </c>
      <c r="D145" s="37" t="s">
        <v>364</v>
      </c>
      <c r="E145" s="38">
        <v>3024088</v>
      </c>
      <c r="F145" s="39" t="s">
        <v>30</v>
      </c>
      <c r="G145" s="38">
        <v>241927</v>
      </c>
      <c r="H145" s="38">
        <f t="shared" si="2"/>
        <v>3266015</v>
      </c>
      <c r="I145" s="37" t="s">
        <v>31</v>
      </c>
      <c r="J145" s="37" t="s">
        <v>32</v>
      </c>
      <c r="K145" s="36">
        <v>46061</v>
      </c>
    </row>
    <row r="146" spans="1:11" x14ac:dyDescent="0.2">
      <c r="A146" s="36">
        <v>46013</v>
      </c>
      <c r="B146" s="37">
        <v>85970</v>
      </c>
      <c r="C146" s="37" t="s">
        <v>220</v>
      </c>
      <c r="D146" s="37" t="s">
        <v>365</v>
      </c>
      <c r="E146" s="38">
        <v>1405124</v>
      </c>
      <c r="F146" s="39" t="s">
        <v>30</v>
      </c>
      <c r="G146" s="38">
        <v>112410</v>
      </c>
      <c r="H146" s="38">
        <f t="shared" si="2"/>
        <v>1517534</v>
      </c>
      <c r="I146" s="37" t="s">
        <v>31</v>
      </c>
      <c r="J146" s="37" t="s">
        <v>32</v>
      </c>
      <c r="K146" s="36">
        <v>46061</v>
      </c>
    </row>
    <row r="147" spans="1:11" x14ac:dyDescent="0.2">
      <c r="A147" s="36">
        <v>46013</v>
      </c>
      <c r="B147" s="37">
        <v>85971</v>
      </c>
      <c r="C147" s="37" t="s">
        <v>220</v>
      </c>
      <c r="D147" s="37" t="s">
        <v>366</v>
      </c>
      <c r="E147" s="38">
        <v>602196</v>
      </c>
      <c r="F147" s="39" t="s">
        <v>30</v>
      </c>
      <c r="G147" s="38">
        <v>48176</v>
      </c>
      <c r="H147" s="38">
        <f t="shared" si="2"/>
        <v>650372</v>
      </c>
      <c r="I147" s="37" t="s">
        <v>31</v>
      </c>
      <c r="J147" s="37" t="s">
        <v>32</v>
      </c>
      <c r="K147" s="36">
        <v>46061</v>
      </c>
    </row>
    <row r="148" spans="1:11" x14ac:dyDescent="0.2">
      <c r="A148" s="36">
        <v>46013</v>
      </c>
      <c r="B148" s="37">
        <v>85972</v>
      </c>
      <c r="C148" s="37" t="s">
        <v>220</v>
      </c>
      <c r="D148" s="37" t="s">
        <v>367</v>
      </c>
      <c r="E148" s="38">
        <v>200732</v>
      </c>
      <c r="F148" s="39" t="s">
        <v>30</v>
      </c>
      <c r="G148" s="38">
        <v>16059</v>
      </c>
      <c r="H148" s="38">
        <f t="shared" si="2"/>
        <v>216791</v>
      </c>
      <c r="I148" s="37" t="s">
        <v>31</v>
      </c>
      <c r="J148" s="37" t="s">
        <v>32</v>
      </c>
      <c r="K148" s="36">
        <v>46061</v>
      </c>
    </row>
    <row r="149" spans="1:11" x14ac:dyDescent="0.2">
      <c r="A149" s="36">
        <v>46013</v>
      </c>
      <c r="B149" s="37">
        <v>85973</v>
      </c>
      <c r="C149" s="37" t="s">
        <v>220</v>
      </c>
      <c r="D149" s="37" t="s">
        <v>368</v>
      </c>
      <c r="E149" s="38">
        <v>1003660</v>
      </c>
      <c r="F149" s="39" t="s">
        <v>30</v>
      </c>
      <c r="G149" s="38">
        <v>80293</v>
      </c>
      <c r="H149" s="38">
        <f t="shared" si="2"/>
        <v>1083953</v>
      </c>
      <c r="I149" s="37" t="s">
        <v>31</v>
      </c>
      <c r="J149" s="37" t="s">
        <v>32</v>
      </c>
      <c r="K149" s="36">
        <v>46061</v>
      </c>
    </row>
    <row r="150" spans="1:11" x14ac:dyDescent="0.2">
      <c r="A150" s="36">
        <v>46013</v>
      </c>
      <c r="B150" s="37">
        <v>85974</v>
      </c>
      <c r="C150" s="37" t="s">
        <v>220</v>
      </c>
      <c r="D150" s="37" t="s">
        <v>369</v>
      </c>
      <c r="E150" s="38">
        <v>1110580</v>
      </c>
      <c r="F150" s="39" t="s">
        <v>30</v>
      </c>
      <c r="G150" s="38">
        <v>88846</v>
      </c>
      <c r="H150" s="38">
        <f t="shared" si="2"/>
        <v>1199426</v>
      </c>
      <c r="I150" s="37" t="s">
        <v>31</v>
      </c>
      <c r="J150" s="37" t="s">
        <v>32</v>
      </c>
      <c r="K150" s="36">
        <v>46061</v>
      </c>
    </row>
    <row r="151" spans="1:11" x14ac:dyDescent="0.2">
      <c r="A151" s="36">
        <v>46013</v>
      </c>
      <c r="B151" s="37">
        <v>85975</v>
      </c>
      <c r="C151" s="37" t="s">
        <v>220</v>
      </c>
      <c r="D151" s="37" t="s">
        <v>370</v>
      </c>
      <c r="E151" s="38">
        <v>1442110</v>
      </c>
      <c r="F151" s="39" t="s">
        <v>30</v>
      </c>
      <c r="G151" s="38">
        <v>115369</v>
      </c>
      <c r="H151" s="38">
        <f t="shared" si="2"/>
        <v>1557479</v>
      </c>
      <c r="I151" s="37" t="s">
        <v>31</v>
      </c>
      <c r="J151" s="37" t="s">
        <v>32</v>
      </c>
      <c r="K151" s="36">
        <v>46061</v>
      </c>
    </row>
    <row r="152" spans="1:11" x14ac:dyDescent="0.2">
      <c r="A152" s="36">
        <v>46013</v>
      </c>
      <c r="B152" s="37">
        <v>85976</v>
      </c>
      <c r="C152" s="37" t="s">
        <v>220</v>
      </c>
      <c r="D152" s="37" t="s">
        <v>371</v>
      </c>
      <c r="E152" s="38">
        <v>1110580</v>
      </c>
      <c r="F152" s="39" t="s">
        <v>30</v>
      </c>
      <c r="G152" s="38">
        <v>88846</v>
      </c>
      <c r="H152" s="38">
        <f t="shared" si="2"/>
        <v>1199426</v>
      </c>
      <c r="I152" s="37" t="s">
        <v>31</v>
      </c>
      <c r="J152" s="37" t="s">
        <v>32</v>
      </c>
      <c r="K152" s="36">
        <v>46061</v>
      </c>
    </row>
    <row r="153" spans="1:11" x14ac:dyDescent="0.2">
      <c r="A153" s="36">
        <v>46013</v>
      </c>
      <c r="B153" s="37">
        <v>85977</v>
      </c>
      <c r="C153" s="37" t="s">
        <v>220</v>
      </c>
      <c r="D153" s="37" t="s">
        <v>372</v>
      </c>
      <c r="E153" s="38">
        <v>401464</v>
      </c>
      <c r="F153" s="39" t="s">
        <v>30</v>
      </c>
      <c r="G153" s="38">
        <v>32117</v>
      </c>
      <c r="H153" s="38">
        <f t="shared" si="2"/>
        <v>433581</v>
      </c>
      <c r="I153" s="37" t="s">
        <v>31</v>
      </c>
      <c r="J153" s="37" t="s">
        <v>32</v>
      </c>
      <c r="K153" s="36">
        <v>46061</v>
      </c>
    </row>
    <row r="154" spans="1:11" x14ac:dyDescent="0.2">
      <c r="A154" s="36">
        <v>46015</v>
      </c>
      <c r="B154" s="37">
        <v>86143</v>
      </c>
      <c r="C154" s="37" t="s">
        <v>220</v>
      </c>
      <c r="D154" s="37" t="s">
        <v>373</v>
      </c>
      <c r="E154" s="38">
        <v>2310575</v>
      </c>
      <c r="F154" s="39" t="s">
        <v>30</v>
      </c>
      <c r="G154" s="38">
        <v>184846</v>
      </c>
      <c r="H154" s="38">
        <f t="shared" si="2"/>
        <v>2495421</v>
      </c>
      <c r="I154" s="37" t="s">
        <v>31</v>
      </c>
      <c r="J154" s="37" t="s">
        <v>32</v>
      </c>
      <c r="K154" s="36">
        <v>46063</v>
      </c>
    </row>
    <row r="155" spans="1:11" x14ac:dyDescent="0.2">
      <c r="A155" s="36">
        <v>46015</v>
      </c>
      <c r="B155" s="37">
        <v>86161</v>
      </c>
      <c r="C155" s="37" t="s">
        <v>220</v>
      </c>
      <c r="D155" s="37" t="s">
        <v>374</v>
      </c>
      <c r="E155" s="38">
        <v>2228825</v>
      </c>
      <c r="F155" s="39" t="s">
        <v>30</v>
      </c>
      <c r="G155" s="38">
        <v>178306</v>
      </c>
      <c r="H155" s="38">
        <f t="shared" si="2"/>
        <v>2407131</v>
      </c>
      <c r="I155" s="37" t="s">
        <v>31</v>
      </c>
      <c r="J155" s="37" t="s">
        <v>32</v>
      </c>
      <c r="K155" s="36">
        <v>46063</v>
      </c>
    </row>
    <row r="156" spans="1:11" x14ac:dyDescent="0.2">
      <c r="A156" s="36">
        <v>46015</v>
      </c>
      <c r="B156" s="37">
        <v>86162</v>
      </c>
      <c r="C156" s="37" t="s">
        <v>220</v>
      </c>
      <c r="D156" s="37" t="s">
        <v>375</v>
      </c>
      <c r="E156" s="38">
        <v>3264135</v>
      </c>
      <c r="F156" s="39" t="s">
        <v>30</v>
      </c>
      <c r="G156" s="38">
        <v>261131</v>
      </c>
      <c r="H156" s="38">
        <f t="shared" si="2"/>
        <v>3525266</v>
      </c>
      <c r="I156" s="37" t="s">
        <v>31</v>
      </c>
      <c r="J156" s="37" t="s">
        <v>32</v>
      </c>
      <c r="K156" s="36">
        <v>46063</v>
      </c>
    </row>
    <row r="157" spans="1:11" x14ac:dyDescent="0.2">
      <c r="A157" s="36">
        <v>46015</v>
      </c>
      <c r="B157" s="37">
        <v>86163</v>
      </c>
      <c r="C157" s="37" t="s">
        <v>220</v>
      </c>
      <c r="D157" s="37" t="s">
        <v>376</v>
      </c>
      <c r="E157" s="38">
        <v>2588680</v>
      </c>
      <c r="F157" s="39" t="s">
        <v>30</v>
      </c>
      <c r="G157" s="38">
        <v>207094</v>
      </c>
      <c r="H157" s="38">
        <f t="shared" si="2"/>
        <v>2795774</v>
      </c>
      <c r="I157" s="37" t="s">
        <v>31</v>
      </c>
      <c r="J157" s="37" t="s">
        <v>32</v>
      </c>
      <c r="K157" s="36">
        <v>46063</v>
      </c>
    </row>
    <row r="158" spans="1:11" x14ac:dyDescent="0.2">
      <c r="A158" s="36">
        <v>46015</v>
      </c>
      <c r="B158" s="37">
        <v>86164</v>
      </c>
      <c r="C158" s="37" t="s">
        <v>220</v>
      </c>
      <c r="D158" s="37" t="s">
        <v>377</v>
      </c>
      <c r="E158" s="38">
        <v>2111785</v>
      </c>
      <c r="F158" s="39" t="s">
        <v>30</v>
      </c>
      <c r="G158" s="38">
        <v>168943</v>
      </c>
      <c r="H158" s="38">
        <f t="shared" si="2"/>
        <v>2280728</v>
      </c>
      <c r="I158" s="37" t="s">
        <v>31</v>
      </c>
      <c r="J158" s="37" t="s">
        <v>32</v>
      </c>
      <c r="K158" s="36">
        <v>46063</v>
      </c>
    </row>
    <row r="159" spans="1:11" x14ac:dyDescent="0.2">
      <c r="A159" s="36">
        <v>46015</v>
      </c>
      <c r="B159" s="37">
        <v>86165</v>
      </c>
      <c r="C159" s="37" t="s">
        <v>220</v>
      </c>
      <c r="D159" s="37" t="s">
        <v>378</v>
      </c>
      <c r="E159" s="38">
        <v>4674340</v>
      </c>
      <c r="F159" s="39" t="s">
        <v>30</v>
      </c>
      <c r="G159" s="38">
        <v>373947</v>
      </c>
      <c r="H159" s="38">
        <f t="shared" si="2"/>
        <v>5048287</v>
      </c>
      <c r="I159" s="37" t="s">
        <v>31</v>
      </c>
      <c r="J159" s="37" t="s">
        <v>32</v>
      </c>
      <c r="K159" s="36">
        <v>46063</v>
      </c>
    </row>
    <row r="160" spans="1:11" x14ac:dyDescent="0.2">
      <c r="A160" s="36">
        <v>46015</v>
      </c>
      <c r="B160" s="37">
        <v>86166</v>
      </c>
      <c r="C160" s="37" t="s">
        <v>220</v>
      </c>
      <c r="D160" s="37" t="s">
        <v>379</v>
      </c>
      <c r="E160" s="38">
        <v>3662930</v>
      </c>
      <c r="F160" s="39" t="s">
        <v>30</v>
      </c>
      <c r="G160" s="38">
        <v>293034</v>
      </c>
      <c r="H160" s="38">
        <f t="shared" si="2"/>
        <v>3955964</v>
      </c>
      <c r="I160" s="37" t="s">
        <v>31</v>
      </c>
      <c r="J160" s="37" t="s">
        <v>32</v>
      </c>
      <c r="K160" s="36">
        <v>46063</v>
      </c>
    </row>
    <row r="161" spans="1:11" x14ac:dyDescent="0.2">
      <c r="A161" s="36">
        <v>46015</v>
      </c>
      <c r="B161" s="37">
        <v>86167</v>
      </c>
      <c r="C161" s="37" t="s">
        <v>220</v>
      </c>
      <c r="D161" s="37" t="s">
        <v>380</v>
      </c>
      <c r="E161" s="38">
        <v>2414450</v>
      </c>
      <c r="F161" s="39" t="s">
        <v>30</v>
      </c>
      <c r="G161" s="38">
        <v>193156</v>
      </c>
      <c r="H161" s="38">
        <f t="shared" si="2"/>
        <v>2607606</v>
      </c>
      <c r="I161" s="37" t="s">
        <v>31</v>
      </c>
      <c r="J161" s="37" t="s">
        <v>32</v>
      </c>
      <c r="K161" s="36">
        <v>46063</v>
      </c>
    </row>
    <row r="162" spans="1:11" x14ac:dyDescent="0.2">
      <c r="A162" s="36">
        <v>46015</v>
      </c>
      <c r="B162" s="37">
        <v>86168</v>
      </c>
      <c r="C162" s="37" t="s">
        <v>220</v>
      </c>
      <c r="D162" s="37" t="s">
        <v>381</v>
      </c>
      <c r="E162" s="38">
        <v>4838940</v>
      </c>
      <c r="F162" s="39" t="s">
        <v>30</v>
      </c>
      <c r="G162" s="38">
        <v>387115</v>
      </c>
      <c r="H162" s="38">
        <f t="shared" si="2"/>
        <v>5226055</v>
      </c>
      <c r="I162" s="37" t="s">
        <v>31</v>
      </c>
      <c r="J162" s="37" t="s">
        <v>32</v>
      </c>
      <c r="K162" s="36">
        <v>46063</v>
      </c>
    </row>
    <row r="163" spans="1:11" x14ac:dyDescent="0.2">
      <c r="A163" s="36">
        <v>46015</v>
      </c>
      <c r="B163" s="37">
        <v>86179</v>
      </c>
      <c r="C163" s="37" t="s">
        <v>220</v>
      </c>
      <c r="D163" s="37" t="s">
        <v>382</v>
      </c>
      <c r="E163" s="38">
        <v>9531915</v>
      </c>
      <c r="F163" s="39" t="s">
        <v>30</v>
      </c>
      <c r="G163" s="38">
        <v>762553</v>
      </c>
      <c r="H163" s="38">
        <f t="shared" si="2"/>
        <v>10294468</v>
      </c>
      <c r="I163" s="37" t="s">
        <v>31</v>
      </c>
      <c r="J163" s="37" t="s">
        <v>32</v>
      </c>
      <c r="K163" s="36">
        <v>46063</v>
      </c>
    </row>
    <row r="164" spans="1:11" x14ac:dyDescent="0.2">
      <c r="A164" s="36">
        <v>46016</v>
      </c>
      <c r="B164" s="37">
        <v>86322</v>
      </c>
      <c r="C164" s="37" t="s">
        <v>220</v>
      </c>
      <c r="D164" s="37" t="s">
        <v>383</v>
      </c>
      <c r="E164" s="38">
        <v>1248340</v>
      </c>
      <c r="F164" s="39" t="s">
        <v>30</v>
      </c>
      <c r="G164" s="38">
        <v>99867</v>
      </c>
      <c r="H164" s="38">
        <f t="shared" si="2"/>
        <v>1348207</v>
      </c>
      <c r="I164" s="37" t="s">
        <v>31</v>
      </c>
      <c r="J164" s="37" t="s">
        <v>32</v>
      </c>
      <c r="K164" s="36">
        <v>46064</v>
      </c>
    </row>
    <row r="165" spans="1:11" x14ac:dyDescent="0.2">
      <c r="A165" s="36">
        <v>46016</v>
      </c>
      <c r="B165" s="37">
        <v>86334</v>
      </c>
      <c r="C165" s="37" t="s">
        <v>220</v>
      </c>
      <c r="D165" s="37" t="s">
        <v>384</v>
      </c>
      <c r="E165" s="38">
        <v>3846790</v>
      </c>
      <c r="F165" s="39" t="s">
        <v>30</v>
      </c>
      <c r="G165" s="38">
        <v>307743</v>
      </c>
      <c r="H165" s="38">
        <f t="shared" si="2"/>
        <v>4154533</v>
      </c>
      <c r="I165" s="37" t="s">
        <v>31</v>
      </c>
      <c r="J165" s="37" t="s">
        <v>32</v>
      </c>
      <c r="K165" s="36">
        <v>46064</v>
      </c>
    </row>
    <row r="166" spans="1:11" x14ac:dyDescent="0.2">
      <c r="A166" s="36">
        <v>46016</v>
      </c>
      <c r="B166" s="37">
        <v>86335</v>
      </c>
      <c r="C166" s="37" t="s">
        <v>220</v>
      </c>
      <c r="D166" s="37" t="s">
        <v>385</v>
      </c>
      <c r="E166" s="38">
        <v>3498330</v>
      </c>
      <c r="F166" s="39" t="s">
        <v>30</v>
      </c>
      <c r="G166" s="38">
        <v>279866</v>
      </c>
      <c r="H166" s="38">
        <f t="shared" si="2"/>
        <v>3778196</v>
      </c>
      <c r="I166" s="37" t="s">
        <v>31</v>
      </c>
      <c r="J166" s="37" t="s">
        <v>32</v>
      </c>
      <c r="K166" s="36">
        <v>46064</v>
      </c>
    </row>
    <row r="167" spans="1:11" x14ac:dyDescent="0.2">
      <c r="A167" s="36">
        <v>46016</v>
      </c>
      <c r="B167" s="37">
        <v>86542</v>
      </c>
      <c r="C167" s="37" t="s">
        <v>220</v>
      </c>
      <c r="D167" s="37" t="s">
        <v>386</v>
      </c>
      <c r="E167" s="38">
        <v>1788140</v>
      </c>
      <c r="F167" s="39" t="s">
        <v>30</v>
      </c>
      <c r="G167" s="38">
        <v>143051</v>
      </c>
      <c r="H167" s="38">
        <f t="shared" si="2"/>
        <v>1931191</v>
      </c>
      <c r="I167" s="37" t="s">
        <v>31</v>
      </c>
      <c r="J167" s="37" t="s">
        <v>32</v>
      </c>
      <c r="K167" s="36">
        <v>46064</v>
      </c>
    </row>
    <row r="168" spans="1:11" x14ac:dyDescent="0.2">
      <c r="A168" s="36">
        <v>46016</v>
      </c>
      <c r="B168" s="37">
        <v>86997</v>
      </c>
      <c r="C168" s="37" t="s">
        <v>220</v>
      </c>
      <c r="D168" s="37" t="s">
        <v>387</v>
      </c>
      <c r="E168" s="38">
        <v>4746670</v>
      </c>
      <c r="F168" s="39" t="s">
        <v>30</v>
      </c>
      <c r="G168" s="38">
        <v>379734</v>
      </c>
      <c r="H168" s="38">
        <f t="shared" si="2"/>
        <v>5126404</v>
      </c>
      <c r="I168" s="37" t="s">
        <v>31</v>
      </c>
      <c r="J168" s="37" t="s">
        <v>32</v>
      </c>
      <c r="K168" s="36">
        <v>46064</v>
      </c>
    </row>
    <row r="169" spans="1:11" x14ac:dyDescent="0.2">
      <c r="A169" s="36">
        <v>46016</v>
      </c>
      <c r="B169" s="37">
        <v>87357</v>
      </c>
      <c r="C169" s="37" t="s">
        <v>220</v>
      </c>
      <c r="D169" s="37" t="s">
        <v>388</v>
      </c>
      <c r="E169" s="38">
        <v>2496680</v>
      </c>
      <c r="F169" s="39" t="s">
        <v>30</v>
      </c>
      <c r="G169" s="38">
        <v>199734</v>
      </c>
      <c r="H169" s="38">
        <f t="shared" si="2"/>
        <v>2696414</v>
      </c>
      <c r="I169" s="37" t="s">
        <v>31</v>
      </c>
      <c r="J169" s="37" t="s">
        <v>32</v>
      </c>
      <c r="K169" s="36">
        <v>46064</v>
      </c>
    </row>
    <row r="170" spans="1:11" x14ac:dyDescent="0.2">
      <c r="A170" s="36">
        <v>46016</v>
      </c>
      <c r="B170" s="37">
        <v>87358</v>
      </c>
      <c r="C170" s="37" t="s">
        <v>220</v>
      </c>
      <c r="D170" s="37" t="s">
        <v>389</v>
      </c>
      <c r="E170" s="38">
        <v>2098025</v>
      </c>
      <c r="F170" s="39" t="s">
        <v>30</v>
      </c>
      <c r="G170" s="38">
        <v>167842</v>
      </c>
      <c r="H170" s="38">
        <f t="shared" si="2"/>
        <v>2265867</v>
      </c>
      <c r="I170" s="37" t="s">
        <v>31</v>
      </c>
      <c r="J170" s="37" t="s">
        <v>32</v>
      </c>
      <c r="K170" s="36">
        <v>46064</v>
      </c>
    </row>
    <row r="171" spans="1:11" x14ac:dyDescent="0.2">
      <c r="A171" s="36">
        <v>46016</v>
      </c>
      <c r="B171" s="37">
        <v>87359</v>
      </c>
      <c r="C171" s="37" t="s">
        <v>220</v>
      </c>
      <c r="D171" s="37" t="s">
        <v>390</v>
      </c>
      <c r="E171" s="38">
        <v>2025425</v>
      </c>
      <c r="F171" s="39" t="s">
        <v>30</v>
      </c>
      <c r="G171" s="38">
        <v>162034</v>
      </c>
      <c r="H171" s="38">
        <f t="shared" si="2"/>
        <v>2187459</v>
      </c>
      <c r="I171" s="37" t="s">
        <v>31</v>
      </c>
      <c r="J171" s="37" t="s">
        <v>32</v>
      </c>
      <c r="K171" s="36">
        <v>46064</v>
      </c>
    </row>
    <row r="172" spans="1:11" x14ac:dyDescent="0.2">
      <c r="A172" s="36">
        <v>46017</v>
      </c>
      <c r="B172" s="37">
        <v>87373</v>
      </c>
      <c r="C172" s="37" t="s">
        <v>220</v>
      </c>
      <c r="D172" s="37" t="s">
        <v>391</v>
      </c>
      <c r="E172" s="38">
        <v>2496680</v>
      </c>
      <c r="F172" s="39" t="s">
        <v>30</v>
      </c>
      <c r="G172" s="38">
        <v>199734</v>
      </c>
      <c r="H172" s="38">
        <f t="shared" si="2"/>
        <v>2696414</v>
      </c>
      <c r="I172" s="37" t="s">
        <v>31</v>
      </c>
      <c r="J172" s="37" t="s">
        <v>32</v>
      </c>
      <c r="K172" s="36">
        <v>46065</v>
      </c>
    </row>
    <row r="173" spans="1:11" x14ac:dyDescent="0.2">
      <c r="A173" s="36">
        <v>46017</v>
      </c>
      <c r="B173" s="37">
        <v>87374</v>
      </c>
      <c r="C173" s="37" t="s">
        <v>220</v>
      </c>
      <c r="D173" s="37" t="s">
        <v>392</v>
      </c>
      <c r="E173" s="38">
        <v>10030450</v>
      </c>
      <c r="F173" s="39" t="s">
        <v>30</v>
      </c>
      <c r="G173" s="38">
        <v>802436</v>
      </c>
      <c r="H173" s="38">
        <f t="shared" si="2"/>
        <v>10832886</v>
      </c>
      <c r="I173" s="37" t="s">
        <v>31</v>
      </c>
      <c r="J173" s="37" t="s">
        <v>32</v>
      </c>
      <c r="K173" s="36">
        <v>46065</v>
      </c>
    </row>
    <row r="174" spans="1:11" x14ac:dyDescent="0.2">
      <c r="A174" s="36">
        <v>46017</v>
      </c>
      <c r="B174" s="37">
        <v>87375</v>
      </c>
      <c r="C174" s="37" t="s">
        <v>220</v>
      </c>
      <c r="D174" s="37" t="s">
        <v>393</v>
      </c>
      <c r="E174" s="38">
        <v>2443890</v>
      </c>
      <c r="F174" s="39" t="s">
        <v>30</v>
      </c>
      <c r="G174" s="38">
        <v>195511</v>
      </c>
      <c r="H174" s="38">
        <f t="shared" si="2"/>
        <v>2639401</v>
      </c>
      <c r="I174" s="37" t="s">
        <v>31</v>
      </c>
      <c r="J174" s="37" t="s">
        <v>32</v>
      </c>
      <c r="K174" s="36">
        <v>46065</v>
      </c>
    </row>
    <row r="175" spans="1:11" x14ac:dyDescent="0.2">
      <c r="A175" s="36">
        <v>46017</v>
      </c>
      <c r="B175" s="37">
        <v>87402</v>
      </c>
      <c r="C175" s="37" t="s">
        <v>220</v>
      </c>
      <c r="D175" s="37" t="s">
        <v>394</v>
      </c>
      <c r="E175" s="38">
        <v>1906825</v>
      </c>
      <c r="F175" s="39" t="s">
        <v>30</v>
      </c>
      <c r="G175" s="38">
        <v>152546</v>
      </c>
      <c r="H175" s="38">
        <f t="shared" si="2"/>
        <v>2059371</v>
      </c>
      <c r="I175" s="37" t="s">
        <v>31</v>
      </c>
      <c r="J175" s="37" t="s">
        <v>32</v>
      </c>
      <c r="K175" s="36">
        <v>46065</v>
      </c>
    </row>
    <row r="176" spans="1:11" x14ac:dyDescent="0.2">
      <c r="A176" s="36">
        <v>46017</v>
      </c>
      <c r="B176" s="37">
        <v>87403</v>
      </c>
      <c r="C176" s="37" t="s">
        <v>220</v>
      </c>
      <c r="D176" s="37" t="s">
        <v>395</v>
      </c>
      <c r="E176" s="38">
        <v>1111900</v>
      </c>
      <c r="F176" s="39" t="s">
        <v>30</v>
      </c>
      <c r="G176" s="38">
        <v>88952</v>
      </c>
      <c r="H176" s="38">
        <f t="shared" si="2"/>
        <v>1200852</v>
      </c>
      <c r="I176" s="37" t="s">
        <v>31</v>
      </c>
      <c r="J176" s="37" t="s">
        <v>32</v>
      </c>
      <c r="K176" s="36">
        <v>46065</v>
      </c>
    </row>
    <row r="177" spans="1:11" x14ac:dyDescent="0.2">
      <c r="A177" s="36">
        <v>46017</v>
      </c>
      <c r="B177" s="37">
        <v>87404</v>
      </c>
      <c r="C177" s="37" t="s">
        <v>220</v>
      </c>
      <c r="D177" s="37" t="s">
        <v>396</v>
      </c>
      <c r="E177" s="38">
        <v>2414450</v>
      </c>
      <c r="F177" s="39" t="s">
        <v>30</v>
      </c>
      <c r="G177" s="38">
        <v>193156</v>
      </c>
      <c r="H177" s="38">
        <f t="shared" si="2"/>
        <v>2607606</v>
      </c>
      <c r="I177" s="37" t="s">
        <v>31</v>
      </c>
      <c r="J177" s="37" t="s">
        <v>32</v>
      </c>
      <c r="K177" s="36">
        <v>46065</v>
      </c>
    </row>
    <row r="178" spans="1:11" x14ac:dyDescent="0.2">
      <c r="A178" s="36">
        <v>46017</v>
      </c>
      <c r="B178" s="37">
        <v>87405</v>
      </c>
      <c r="C178" s="37" t="s">
        <v>220</v>
      </c>
      <c r="D178" s="37" t="s">
        <v>397</v>
      </c>
      <c r="E178" s="38">
        <v>1248340</v>
      </c>
      <c r="F178" s="39" t="s">
        <v>30</v>
      </c>
      <c r="G178" s="38">
        <v>99867</v>
      </c>
      <c r="H178" s="38">
        <f t="shared" si="2"/>
        <v>1348207</v>
      </c>
      <c r="I178" s="37" t="s">
        <v>31</v>
      </c>
      <c r="J178" s="37" t="s">
        <v>32</v>
      </c>
      <c r="K178" s="36">
        <v>46065</v>
      </c>
    </row>
    <row r="179" spans="1:11" x14ac:dyDescent="0.2">
      <c r="A179" s="36">
        <v>46017</v>
      </c>
      <c r="B179" s="37">
        <v>87406</v>
      </c>
      <c r="C179" s="37" t="s">
        <v>220</v>
      </c>
      <c r="D179" s="37" t="s">
        <v>398</v>
      </c>
      <c r="E179" s="38">
        <v>2414450</v>
      </c>
      <c r="F179" s="39" t="s">
        <v>30</v>
      </c>
      <c r="G179" s="38">
        <v>193156</v>
      </c>
      <c r="H179" s="38">
        <f t="shared" si="2"/>
        <v>2607606</v>
      </c>
      <c r="I179" s="37" t="s">
        <v>31</v>
      </c>
      <c r="J179" s="37" t="s">
        <v>32</v>
      </c>
      <c r="K179" s="36">
        <v>46065</v>
      </c>
    </row>
    <row r="180" spans="1:11" x14ac:dyDescent="0.2">
      <c r="A180" s="36">
        <v>46017</v>
      </c>
      <c r="B180" s="37">
        <v>87407</v>
      </c>
      <c r="C180" s="37" t="s">
        <v>220</v>
      </c>
      <c r="D180" s="37" t="s">
        <v>399</v>
      </c>
      <c r="E180" s="38">
        <v>2414450</v>
      </c>
      <c r="F180" s="39" t="s">
        <v>30</v>
      </c>
      <c r="G180" s="38">
        <v>193156</v>
      </c>
      <c r="H180" s="38">
        <f t="shared" si="2"/>
        <v>2607606</v>
      </c>
      <c r="I180" s="37" t="s">
        <v>31</v>
      </c>
      <c r="J180" s="37" t="s">
        <v>32</v>
      </c>
      <c r="K180" s="36">
        <v>46065</v>
      </c>
    </row>
    <row r="181" spans="1:11" x14ac:dyDescent="0.2">
      <c r="A181" s="36">
        <v>46017</v>
      </c>
      <c r="B181" s="37">
        <v>87429</v>
      </c>
      <c r="C181" s="37" t="s">
        <v>220</v>
      </c>
      <c r="D181" s="37" t="s">
        <v>400</v>
      </c>
      <c r="E181" s="38">
        <v>4890245</v>
      </c>
      <c r="F181" s="39" t="s">
        <v>30</v>
      </c>
      <c r="G181" s="38">
        <v>391220</v>
      </c>
      <c r="H181" s="38">
        <f t="shared" si="2"/>
        <v>5281465</v>
      </c>
      <c r="I181" s="37" t="s">
        <v>31</v>
      </c>
      <c r="J181" s="37" t="s">
        <v>32</v>
      </c>
      <c r="K181" s="36">
        <v>46065</v>
      </c>
    </row>
    <row r="182" spans="1:11" x14ac:dyDescent="0.2">
      <c r="A182" s="36">
        <v>46018</v>
      </c>
      <c r="B182" s="37">
        <v>2151</v>
      </c>
      <c r="C182" s="37" t="s">
        <v>401</v>
      </c>
      <c r="D182" s="37" t="s">
        <v>402</v>
      </c>
      <c r="E182" s="38">
        <v>0</v>
      </c>
      <c r="F182" s="39" t="s">
        <v>30</v>
      </c>
      <c r="G182" s="38">
        <v>-1546468</v>
      </c>
      <c r="H182" s="38">
        <f t="shared" si="2"/>
        <v>-1546468</v>
      </c>
      <c r="I182" s="37" t="s">
        <v>31</v>
      </c>
      <c r="J182" s="37" t="s">
        <v>32</v>
      </c>
      <c r="K182" s="36">
        <v>46066</v>
      </c>
    </row>
    <row r="183" spans="1:11" x14ac:dyDescent="0.2">
      <c r="A183" s="36">
        <v>46018</v>
      </c>
      <c r="B183" s="37">
        <v>88219</v>
      </c>
      <c r="C183" s="37" t="s">
        <v>220</v>
      </c>
      <c r="D183" s="37" t="s">
        <v>403</v>
      </c>
      <c r="E183" s="38">
        <v>2588680</v>
      </c>
      <c r="F183" s="39" t="s">
        <v>30</v>
      </c>
      <c r="G183" s="38">
        <v>207094</v>
      </c>
      <c r="H183" s="38">
        <f t="shared" si="2"/>
        <v>2795774</v>
      </c>
      <c r="I183" s="37" t="s">
        <v>31</v>
      </c>
      <c r="J183" s="37" t="s">
        <v>32</v>
      </c>
      <c r="K183" s="36">
        <v>46066</v>
      </c>
    </row>
    <row r="184" spans="1:11" x14ac:dyDescent="0.2">
      <c r="A184" s="36">
        <v>46018</v>
      </c>
      <c r="B184" s="37">
        <v>88220</v>
      </c>
      <c r="C184" s="37" t="s">
        <v>220</v>
      </c>
      <c r="D184" s="37" t="s">
        <v>404</v>
      </c>
      <c r="E184" s="38">
        <v>2414450</v>
      </c>
      <c r="F184" s="39" t="s">
        <v>30</v>
      </c>
      <c r="G184" s="38">
        <v>193156</v>
      </c>
      <c r="H184" s="38">
        <f t="shared" si="2"/>
        <v>2607606</v>
      </c>
      <c r="I184" s="37" t="s">
        <v>31</v>
      </c>
      <c r="J184" s="37" t="s">
        <v>32</v>
      </c>
      <c r="K184" s="36">
        <v>46066</v>
      </c>
    </row>
    <row r="185" spans="1:11" x14ac:dyDescent="0.2">
      <c r="A185" s="36">
        <v>46018</v>
      </c>
      <c r="B185" s="37">
        <v>88221</v>
      </c>
      <c r="C185" s="37" t="s">
        <v>220</v>
      </c>
      <c r="D185" s="37" t="s">
        <v>405</v>
      </c>
      <c r="E185" s="38">
        <v>3498330</v>
      </c>
      <c r="F185" s="39" t="s">
        <v>30</v>
      </c>
      <c r="G185" s="38">
        <v>279866</v>
      </c>
      <c r="H185" s="38">
        <f t="shared" si="2"/>
        <v>3778196</v>
      </c>
      <c r="I185" s="37" t="s">
        <v>31</v>
      </c>
      <c r="J185" s="37" t="s">
        <v>32</v>
      </c>
      <c r="K185" s="36">
        <v>46066</v>
      </c>
    </row>
    <row r="186" spans="1:11" x14ac:dyDescent="0.2">
      <c r="A186" s="36">
        <v>46018</v>
      </c>
      <c r="B186" s="37">
        <v>88222</v>
      </c>
      <c r="C186" s="37" t="s">
        <v>220</v>
      </c>
      <c r="D186" s="37" t="s">
        <v>406</v>
      </c>
      <c r="E186" s="38">
        <v>1945540</v>
      </c>
      <c r="F186" s="39" t="s">
        <v>30</v>
      </c>
      <c r="G186" s="38">
        <v>155643</v>
      </c>
      <c r="H186" s="38">
        <f t="shared" si="2"/>
        <v>2101183</v>
      </c>
      <c r="I186" s="37" t="s">
        <v>31</v>
      </c>
      <c r="J186" s="37" t="s">
        <v>32</v>
      </c>
      <c r="K186" s="36">
        <v>46066</v>
      </c>
    </row>
    <row r="187" spans="1:11" x14ac:dyDescent="0.2">
      <c r="A187" s="36">
        <v>46018</v>
      </c>
      <c r="B187" s="37">
        <v>88226</v>
      </c>
      <c r="C187" s="37" t="s">
        <v>220</v>
      </c>
      <c r="D187" s="37" t="s">
        <v>407</v>
      </c>
      <c r="E187" s="38">
        <v>329200</v>
      </c>
      <c r="F187" s="39" t="s">
        <v>30</v>
      </c>
      <c r="G187" s="38">
        <v>26336</v>
      </c>
      <c r="H187" s="38">
        <f t="shared" si="2"/>
        <v>355536</v>
      </c>
      <c r="I187" s="37" t="s">
        <v>31</v>
      </c>
      <c r="J187" s="37" t="s">
        <v>32</v>
      </c>
      <c r="K187" s="36">
        <v>46066</v>
      </c>
    </row>
    <row r="188" spans="1:11" x14ac:dyDescent="0.2">
      <c r="A188" s="36">
        <v>46020</v>
      </c>
      <c r="B188" s="37">
        <v>88994</v>
      </c>
      <c r="C188" s="37" t="s">
        <v>220</v>
      </c>
      <c r="D188" s="37" t="s">
        <v>408</v>
      </c>
      <c r="E188" s="38">
        <v>4458265</v>
      </c>
      <c r="F188" s="39" t="s">
        <v>30</v>
      </c>
      <c r="G188" s="38">
        <v>356661</v>
      </c>
      <c r="H188" s="38">
        <f t="shared" si="2"/>
        <v>4814926</v>
      </c>
      <c r="I188" s="37" t="s">
        <v>31</v>
      </c>
      <c r="J188" s="37" t="s">
        <v>32</v>
      </c>
      <c r="K188" s="36">
        <v>46068</v>
      </c>
    </row>
    <row r="189" spans="1:11" x14ac:dyDescent="0.2">
      <c r="A189" s="36">
        <v>46020</v>
      </c>
      <c r="B189" s="37">
        <v>88995</v>
      </c>
      <c r="C189" s="37" t="s">
        <v>220</v>
      </c>
      <c r="D189" s="37" t="s">
        <v>409</v>
      </c>
      <c r="E189" s="38">
        <v>1276500</v>
      </c>
      <c r="F189" s="39" t="s">
        <v>30</v>
      </c>
      <c r="G189" s="38">
        <v>102120</v>
      </c>
      <c r="H189" s="38">
        <f t="shared" si="2"/>
        <v>1378620</v>
      </c>
      <c r="I189" s="37" t="s">
        <v>31</v>
      </c>
      <c r="J189" s="37" t="s">
        <v>32</v>
      </c>
      <c r="K189" s="36">
        <v>46068</v>
      </c>
    </row>
    <row r="190" spans="1:11" x14ac:dyDescent="0.2">
      <c r="A190" s="36">
        <v>46020</v>
      </c>
      <c r="B190" s="37">
        <v>88996</v>
      </c>
      <c r="C190" s="37" t="s">
        <v>220</v>
      </c>
      <c r="D190" s="37" t="s">
        <v>410</v>
      </c>
      <c r="E190" s="38">
        <v>7102715</v>
      </c>
      <c r="F190" s="39" t="s">
        <v>30</v>
      </c>
      <c r="G190" s="38">
        <v>568217</v>
      </c>
      <c r="H190" s="38">
        <f t="shared" si="2"/>
        <v>7670932</v>
      </c>
      <c r="I190" s="37" t="s">
        <v>31</v>
      </c>
      <c r="J190" s="37" t="s">
        <v>32</v>
      </c>
      <c r="K190" s="36">
        <v>46068</v>
      </c>
    </row>
    <row r="191" spans="1:11" x14ac:dyDescent="0.2">
      <c r="A191" s="36">
        <v>46020</v>
      </c>
      <c r="B191" s="37">
        <v>88997</v>
      </c>
      <c r="C191" s="37" t="s">
        <v>220</v>
      </c>
      <c r="D191" s="37" t="s">
        <v>411</v>
      </c>
      <c r="E191" s="38">
        <v>3792580</v>
      </c>
      <c r="F191" s="39" t="s">
        <v>30</v>
      </c>
      <c r="G191" s="38">
        <v>303406</v>
      </c>
      <c r="H191" s="38">
        <f t="shared" si="2"/>
        <v>4095986</v>
      </c>
      <c r="I191" s="37" t="s">
        <v>31</v>
      </c>
      <c r="J191" s="37" t="s">
        <v>32</v>
      </c>
      <c r="K191" s="36">
        <v>46068</v>
      </c>
    </row>
    <row r="192" spans="1:11" x14ac:dyDescent="0.2">
      <c r="A192" s="36">
        <v>46020</v>
      </c>
      <c r="B192" s="37">
        <v>88998</v>
      </c>
      <c r="C192" s="37" t="s">
        <v>220</v>
      </c>
      <c r="D192" s="37" t="s">
        <v>412</v>
      </c>
      <c r="E192" s="38">
        <v>3537650</v>
      </c>
      <c r="F192" s="39" t="s">
        <v>30</v>
      </c>
      <c r="G192" s="38">
        <v>283012</v>
      </c>
      <c r="H192" s="38">
        <f t="shared" si="2"/>
        <v>3820662</v>
      </c>
      <c r="I192" s="37" t="s">
        <v>31</v>
      </c>
      <c r="J192" s="37" t="s">
        <v>32</v>
      </c>
      <c r="K192" s="36">
        <v>46068</v>
      </c>
    </row>
    <row r="193" spans="1:11" x14ac:dyDescent="0.2">
      <c r="A193" s="36">
        <v>46020</v>
      </c>
      <c r="B193" s="37">
        <v>88999</v>
      </c>
      <c r="C193" s="37" t="s">
        <v>220</v>
      </c>
      <c r="D193" s="37" t="s">
        <v>413</v>
      </c>
      <c r="E193" s="38">
        <v>2098025</v>
      </c>
      <c r="F193" s="39" t="s">
        <v>30</v>
      </c>
      <c r="G193" s="38">
        <v>167842</v>
      </c>
      <c r="H193" s="38">
        <f t="shared" si="2"/>
        <v>2265867</v>
      </c>
      <c r="I193" s="37" t="s">
        <v>31</v>
      </c>
      <c r="J193" s="37" t="s">
        <v>32</v>
      </c>
      <c r="K193" s="36">
        <v>46068</v>
      </c>
    </row>
    <row r="194" spans="1:11" x14ac:dyDescent="0.2">
      <c r="A194" s="36">
        <v>46020</v>
      </c>
      <c r="B194" s="37">
        <v>89000</v>
      </c>
      <c r="C194" s="37" t="s">
        <v>220</v>
      </c>
      <c r="D194" s="37" t="s">
        <v>414</v>
      </c>
      <c r="E194" s="38">
        <v>2259890</v>
      </c>
      <c r="F194" s="39" t="s">
        <v>30</v>
      </c>
      <c r="G194" s="38">
        <v>180791</v>
      </c>
      <c r="H194" s="38">
        <f t="shared" si="2"/>
        <v>2440681</v>
      </c>
      <c r="I194" s="37" t="s">
        <v>31</v>
      </c>
      <c r="J194" s="37" t="s">
        <v>32</v>
      </c>
      <c r="K194" s="36">
        <v>46068</v>
      </c>
    </row>
    <row r="195" spans="1:11" x14ac:dyDescent="0.2">
      <c r="A195" s="36">
        <v>46020</v>
      </c>
      <c r="B195" s="37">
        <v>89001</v>
      </c>
      <c r="C195" s="37" t="s">
        <v>220</v>
      </c>
      <c r="D195" s="37" t="s">
        <v>415</v>
      </c>
      <c r="E195" s="38">
        <v>2983420</v>
      </c>
      <c r="F195" s="39" t="s">
        <v>30</v>
      </c>
      <c r="G195" s="38">
        <v>238674</v>
      </c>
      <c r="H195" s="38">
        <f t="shared" ref="H195:H258" si="3">+E195+G195</f>
        <v>3222094</v>
      </c>
      <c r="I195" s="37" t="s">
        <v>31</v>
      </c>
      <c r="J195" s="37" t="s">
        <v>32</v>
      </c>
      <c r="K195" s="36">
        <v>46068</v>
      </c>
    </row>
    <row r="196" spans="1:11" x14ac:dyDescent="0.2">
      <c r="A196" s="36">
        <v>46020</v>
      </c>
      <c r="B196" s="37">
        <v>89002</v>
      </c>
      <c r="C196" s="37" t="s">
        <v>220</v>
      </c>
      <c r="D196" s="37" t="s">
        <v>416</v>
      </c>
      <c r="E196" s="38">
        <v>3070115</v>
      </c>
      <c r="F196" s="39" t="s">
        <v>30</v>
      </c>
      <c r="G196" s="38">
        <v>245609</v>
      </c>
      <c r="H196" s="38">
        <f t="shared" si="3"/>
        <v>3315724</v>
      </c>
      <c r="I196" s="37" t="s">
        <v>31</v>
      </c>
      <c r="J196" s="37" t="s">
        <v>32</v>
      </c>
      <c r="K196" s="36">
        <v>46068</v>
      </c>
    </row>
    <row r="197" spans="1:11" x14ac:dyDescent="0.2">
      <c r="A197" s="36">
        <v>46020</v>
      </c>
      <c r="B197" s="37">
        <v>89003</v>
      </c>
      <c r="C197" s="37" t="s">
        <v>220</v>
      </c>
      <c r="D197" s="37" t="s">
        <v>417</v>
      </c>
      <c r="E197" s="38">
        <v>10833810</v>
      </c>
      <c r="F197" s="39" t="s">
        <v>30</v>
      </c>
      <c r="G197" s="38">
        <v>866705</v>
      </c>
      <c r="H197" s="38">
        <f t="shared" si="3"/>
        <v>11700515</v>
      </c>
      <c r="I197" s="37" t="s">
        <v>31</v>
      </c>
      <c r="J197" s="37" t="s">
        <v>32</v>
      </c>
      <c r="K197" s="36">
        <v>46068</v>
      </c>
    </row>
    <row r="198" spans="1:11" x14ac:dyDescent="0.2">
      <c r="A198" s="36">
        <v>46020</v>
      </c>
      <c r="B198" s="37">
        <v>89004</v>
      </c>
      <c r="C198" s="37" t="s">
        <v>220</v>
      </c>
      <c r="D198" s="37" t="s">
        <v>418</v>
      </c>
      <c r="E198" s="38">
        <v>658400</v>
      </c>
      <c r="F198" s="39" t="s">
        <v>30</v>
      </c>
      <c r="G198" s="38">
        <v>52672</v>
      </c>
      <c r="H198" s="38">
        <f t="shared" si="3"/>
        <v>711072</v>
      </c>
      <c r="I198" s="37" t="s">
        <v>31</v>
      </c>
      <c r="J198" s="37" t="s">
        <v>32</v>
      </c>
      <c r="K198" s="36">
        <v>46068</v>
      </c>
    </row>
    <row r="199" spans="1:11" x14ac:dyDescent="0.2">
      <c r="A199" s="36">
        <v>46020</v>
      </c>
      <c r="B199" s="37">
        <v>89005</v>
      </c>
      <c r="C199" s="37" t="s">
        <v>220</v>
      </c>
      <c r="D199" s="37" t="s">
        <v>419</v>
      </c>
      <c r="E199" s="38">
        <v>5429920</v>
      </c>
      <c r="F199" s="39" t="s">
        <v>30</v>
      </c>
      <c r="G199" s="38">
        <v>434394</v>
      </c>
      <c r="H199" s="38">
        <f t="shared" si="3"/>
        <v>5864314</v>
      </c>
      <c r="I199" s="37" t="s">
        <v>31</v>
      </c>
      <c r="J199" s="37" t="s">
        <v>32</v>
      </c>
      <c r="K199" s="36">
        <v>46068</v>
      </c>
    </row>
    <row r="200" spans="1:11" x14ac:dyDescent="0.2">
      <c r="A200" s="36">
        <v>46020</v>
      </c>
      <c r="B200" s="37">
        <v>89006</v>
      </c>
      <c r="C200" s="37" t="s">
        <v>220</v>
      </c>
      <c r="D200" s="37" t="s">
        <v>420</v>
      </c>
      <c r="E200" s="38">
        <v>1275180</v>
      </c>
      <c r="F200" s="39" t="s">
        <v>30</v>
      </c>
      <c r="G200" s="38">
        <v>102014</v>
      </c>
      <c r="H200" s="38">
        <f t="shared" si="3"/>
        <v>1377194</v>
      </c>
      <c r="I200" s="37" t="s">
        <v>31</v>
      </c>
      <c r="J200" s="37" t="s">
        <v>32</v>
      </c>
      <c r="K200" s="36">
        <v>46068</v>
      </c>
    </row>
    <row r="201" spans="1:11" x14ac:dyDescent="0.2">
      <c r="A201" s="36">
        <v>46020</v>
      </c>
      <c r="B201" s="37">
        <v>89007</v>
      </c>
      <c r="C201" s="37" t="s">
        <v>220</v>
      </c>
      <c r="D201" s="37" t="s">
        <v>421</v>
      </c>
      <c r="E201" s="38">
        <v>1110580</v>
      </c>
      <c r="F201" s="39" t="s">
        <v>30</v>
      </c>
      <c r="G201" s="38">
        <v>88846</v>
      </c>
      <c r="H201" s="38">
        <f t="shared" si="3"/>
        <v>1199426</v>
      </c>
      <c r="I201" s="37" t="s">
        <v>31</v>
      </c>
      <c r="J201" s="37" t="s">
        <v>32</v>
      </c>
      <c r="K201" s="36">
        <v>46068</v>
      </c>
    </row>
    <row r="202" spans="1:11" x14ac:dyDescent="0.2">
      <c r="A202" s="36">
        <v>46021</v>
      </c>
      <c r="B202" s="37">
        <v>89081</v>
      </c>
      <c r="C202" s="37" t="s">
        <v>220</v>
      </c>
      <c r="D202" s="37" t="s">
        <v>422</v>
      </c>
      <c r="E202" s="38">
        <v>1768825</v>
      </c>
      <c r="F202" s="39" t="s">
        <v>30</v>
      </c>
      <c r="G202" s="38">
        <v>141506</v>
      </c>
      <c r="H202" s="38">
        <f t="shared" si="3"/>
        <v>1910331</v>
      </c>
      <c r="I202" s="37" t="s">
        <v>31</v>
      </c>
      <c r="J202" s="37" t="s">
        <v>32</v>
      </c>
      <c r="K202" s="36">
        <v>46069</v>
      </c>
    </row>
    <row r="203" spans="1:11" x14ac:dyDescent="0.2">
      <c r="A203" s="36">
        <v>46021</v>
      </c>
      <c r="B203" s="37">
        <v>89085</v>
      </c>
      <c r="C203" s="37" t="s">
        <v>220</v>
      </c>
      <c r="D203" s="37" t="s">
        <v>423</v>
      </c>
      <c r="E203" s="38">
        <v>2579050</v>
      </c>
      <c r="F203" s="39" t="s">
        <v>30</v>
      </c>
      <c r="G203" s="38">
        <v>206324</v>
      </c>
      <c r="H203" s="38">
        <f t="shared" si="3"/>
        <v>2785374</v>
      </c>
      <c r="I203" s="37" t="s">
        <v>31</v>
      </c>
      <c r="J203" s="37" t="s">
        <v>32</v>
      </c>
      <c r="K203" s="36">
        <v>46069</v>
      </c>
    </row>
    <row r="204" spans="1:11" x14ac:dyDescent="0.2">
      <c r="A204" s="36">
        <v>46021</v>
      </c>
      <c r="B204" s="37">
        <v>89086</v>
      </c>
      <c r="C204" s="37" t="s">
        <v>220</v>
      </c>
      <c r="D204" s="37" t="s">
        <v>424</v>
      </c>
      <c r="E204" s="38">
        <v>2098025</v>
      </c>
      <c r="F204" s="39" t="s">
        <v>30</v>
      </c>
      <c r="G204" s="38">
        <v>167842</v>
      </c>
      <c r="H204" s="38">
        <f t="shared" si="3"/>
        <v>2265867</v>
      </c>
      <c r="I204" s="37" t="s">
        <v>31</v>
      </c>
      <c r="J204" s="37" t="s">
        <v>32</v>
      </c>
      <c r="K204" s="36">
        <v>46069</v>
      </c>
    </row>
    <row r="205" spans="1:11" x14ac:dyDescent="0.2">
      <c r="A205" s="36">
        <v>46022</v>
      </c>
      <c r="B205" s="37">
        <v>89747</v>
      </c>
      <c r="C205" s="37" t="s">
        <v>220</v>
      </c>
      <c r="D205" s="37" t="s">
        <v>425</v>
      </c>
      <c r="E205" s="38">
        <v>1768825</v>
      </c>
      <c r="F205" s="39" t="s">
        <v>30</v>
      </c>
      <c r="G205" s="38">
        <v>141506</v>
      </c>
      <c r="H205" s="38">
        <f t="shared" si="3"/>
        <v>1910331</v>
      </c>
      <c r="I205" s="37" t="s">
        <v>31</v>
      </c>
      <c r="J205" s="37" t="s">
        <v>32</v>
      </c>
      <c r="K205" s="36">
        <v>46070</v>
      </c>
    </row>
    <row r="206" spans="1:11" x14ac:dyDescent="0.2">
      <c r="A206" s="36">
        <v>46022</v>
      </c>
      <c r="B206" s="37">
        <v>89748</v>
      </c>
      <c r="C206" s="37" t="s">
        <v>220</v>
      </c>
      <c r="D206" s="37" t="s">
        <v>426</v>
      </c>
      <c r="E206" s="38">
        <v>2255340</v>
      </c>
      <c r="F206" s="39" t="s">
        <v>30</v>
      </c>
      <c r="G206" s="38">
        <v>180427</v>
      </c>
      <c r="H206" s="38">
        <f t="shared" si="3"/>
        <v>2435767</v>
      </c>
      <c r="I206" s="37" t="s">
        <v>31</v>
      </c>
      <c r="J206" s="37" t="s">
        <v>32</v>
      </c>
      <c r="K206" s="36">
        <v>46070</v>
      </c>
    </row>
    <row r="207" spans="1:11" x14ac:dyDescent="0.2">
      <c r="A207" s="36">
        <v>46022</v>
      </c>
      <c r="B207" s="37">
        <v>89755</v>
      </c>
      <c r="C207" s="37" t="s">
        <v>220</v>
      </c>
      <c r="D207" s="37" t="s">
        <v>427</v>
      </c>
      <c r="E207" s="38">
        <v>2360240</v>
      </c>
      <c r="F207" s="39" t="s">
        <v>30</v>
      </c>
      <c r="G207" s="38">
        <v>188819</v>
      </c>
      <c r="H207" s="38">
        <f t="shared" si="3"/>
        <v>2549059</v>
      </c>
      <c r="I207" s="37" t="s">
        <v>31</v>
      </c>
      <c r="J207" s="37" t="s">
        <v>32</v>
      </c>
      <c r="K207" s="36">
        <v>46070</v>
      </c>
    </row>
    <row r="208" spans="1:11" x14ac:dyDescent="0.2">
      <c r="A208" s="36">
        <v>46022</v>
      </c>
      <c r="B208" s="37">
        <v>89767</v>
      </c>
      <c r="C208" s="37" t="s">
        <v>220</v>
      </c>
      <c r="D208" s="37" t="s">
        <v>428</v>
      </c>
      <c r="E208" s="38">
        <v>1768825</v>
      </c>
      <c r="F208" s="39" t="s">
        <v>30</v>
      </c>
      <c r="G208" s="38">
        <v>141506</v>
      </c>
      <c r="H208" s="38">
        <f t="shared" si="3"/>
        <v>1910331</v>
      </c>
      <c r="I208" s="37" t="s">
        <v>31</v>
      </c>
      <c r="J208" s="37" t="s">
        <v>32</v>
      </c>
      <c r="K208" s="36">
        <v>46070</v>
      </c>
    </row>
    <row r="209" spans="1:11" x14ac:dyDescent="0.2">
      <c r="A209" s="36">
        <v>46022</v>
      </c>
      <c r="B209" s="37">
        <v>89787</v>
      </c>
      <c r="C209" s="37" t="s">
        <v>220</v>
      </c>
      <c r="D209" s="37" t="s">
        <v>429</v>
      </c>
      <c r="E209" s="38">
        <v>3426000</v>
      </c>
      <c r="F209" s="39" t="s">
        <v>30</v>
      </c>
      <c r="G209" s="38">
        <v>274080</v>
      </c>
      <c r="H209" s="38">
        <f t="shared" si="3"/>
        <v>3700080</v>
      </c>
      <c r="I209" s="37" t="s">
        <v>31</v>
      </c>
      <c r="J209" s="37" t="s">
        <v>32</v>
      </c>
      <c r="K209" s="36">
        <v>46070</v>
      </c>
    </row>
    <row r="210" spans="1:11" x14ac:dyDescent="0.2">
      <c r="A210" s="36">
        <v>46022</v>
      </c>
      <c r="B210" s="37">
        <v>89788</v>
      </c>
      <c r="C210" s="37" t="s">
        <v>220</v>
      </c>
      <c r="D210" s="37" t="s">
        <v>430</v>
      </c>
      <c r="E210" s="38">
        <v>2278010</v>
      </c>
      <c r="F210" s="39" t="s">
        <v>30</v>
      </c>
      <c r="G210" s="38">
        <v>182241</v>
      </c>
      <c r="H210" s="38">
        <f t="shared" si="3"/>
        <v>2460251</v>
      </c>
      <c r="I210" s="37" t="s">
        <v>31</v>
      </c>
      <c r="J210" s="37" t="s">
        <v>32</v>
      </c>
      <c r="K210" s="36">
        <v>46070</v>
      </c>
    </row>
    <row r="211" spans="1:11" x14ac:dyDescent="0.2">
      <c r="A211" s="36">
        <v>46022</v>
      </c>
      <c r="B211" s="37">
        <v>89825</v>
      </c>
      <c r="C211" s="37" t="s">
        <v>220</v>
      </c>
      <c r="D211" s="37" t="s">
        <v>431</v>
      </c>
      <c r="E211" s="38">
        <v>1761540</v>
      </c>
      <c r="F211" s="39" t="s">
        <v>30</v>
      </c>
      <c r="G211" s="38">
        <v>140923</v>
      </c>
      <c r="H211" s="38">
        <f t="shared" si="3"/>
        <v>1902463</v>
      </c>
      <c r="I211" s="37" t="s">
        <v>31</v>
      </c>
      <c r="J211" s="37" t="s">
        <v>32</v>
      </c>
      <c r="K211" s="36">
        <v>46070</v>
      </c>
    </row>
    <row r="212" spans="1:11" x14ac:dyDescent="0.2">
      <c r="A212" s="36">
        <v>46050</v>
      </c>
      <c r="B212" s="37">
        <v>6811</v>
      </c>
      <c r="C212" s="37" t="s">
        <v>132</v>
      </c>
      <c r="D212" s="37" t="s">
        <v>135</v>
      </c>
      <c r="E212" s="38">
        <v>96725866</v>
      </c>
      <c r="F212" s="39" t="s">
        <v>30</v>
      </c>
      <c r="G212" s="38">
        <v>7738069</v>
      </c>
      <c r="H212" s="38">
        <f t="shared" si="3"/>
        <v>104463935</v>
      </c>
      <c r="I212" s="37" t="s">
        <v>31</v>
      </c>
      <c r="J212" s="37" t="s">
        <v>32</v>
      </c>
      <c r="K212" s="36">
        <v>46098</v>
      </c>
    </row>
    <row r="213" spans="1:11" x14ac:dyDescent="0.2">
      <c r="A213" s="36">
        <v>46050</v>
      </c>
      <c r="B213" s="37">
        <v>6815</v>
      </c>
      <c r="C213" s="37" t="s">
        <v>132</v>
      </c>
      <c r="D213" s="37" t="s">
        <v>136</v>
      </c>
      <c r="E213" s="38">
        <v>47619831</v>
      </c>
      <c r="F213" s="39" t="s">
        <v>30</v>
      </c>
      <c r="G213" s="38">
        <v>3809586</v>
      </c>
      <c r="H213" s="38">
        <f t="shared" si="3"/>
        <v>51429417</v>
      </c>
      <c r="I213" s="37" t="s">
        <v>31</v>
      </c>
      <c r="J213" s="37" t="s">
        <v>32</v>
      </c>
      <c r="K213" s="36">
        <v>46098</v>
      </c>
    </row>
    <row r="214" spans="1:11" x14ac:dyDescent="0.2">
      <c r="A214" s="36">
        <v>46049</v>
      </c>
      <c r="B214" s="37">
        <v>148</v>
      </c>
      <c r="C214" s="37" t="s">
        <v>133</v>
      </c>
      <c r="D214" s="37" t="s">
        <v>137</v>
      </c>
      <c r="E214" s="38">
        <v>-45530243</v>
      </c>
      <c r="F214" s="39" t="s">
        <v>30</v>
      </c>
      <c r="G214" s="38">
        <v>-3642419</v>
      </c>
      <c r="H214" s="38">
        <f t="shared" si="3"/>
        <v>-49172662</v>
      </c>
      <c r="I214" s="37" t="s">
        <v>31</v>
      </c>
      <c r="J214" s="37" t="s">
        <v>32</v>
      </c>
      <c r="K214" s="36">
        <v>46097</v>
      </c>
    </row>
    <row r="215" spans="1:11" x14ac:dyDescent="0.2">
      <c r="A215" s="36">
        <v>46049</v>
      </c>
      <c r="B215" s="37">
        <v>147</v>
      </c>
      <c r="C215" s="37" t="s">
        <v>133</v>
      </c>
      <c r="D215" s="37" t="s">
        <v>138</v>
      </c>
      <c r="E215" s="38">
        <v>-22762606</v>
      </c>
      <c r="F215" s="39" t="s">
        <v>30</v>
      </c>
      <c r="G215" s="38">
        <v>-1821008</v>
      </c>
      <c r="H215" s="38">
        <f t="shared" si="3"/>
        <v>-24583614</v>
      </c>
      <c r="I215" s="37" t="s">
        <v>31</v>
      </c>
      <c r="J215" s="37" t="s">
        <v>32</v>
      </c>
      <c r="K215" s="36">
        <v>46097</v>
      </c>
    </row>
    <row r="216" spans="1:11" x14ac:dyDescent="0.2">
      <c r="A216" s="36">
        <v>46047</v>
      </c>
      <c r="B216" s="37">
        <v>6019</v>
      </c>
      <c r="C216" s="37" t="s">
        <v>132</v>
      </c>
      <c r="D216" s="37" t="s">
        <v>139</v>
      </c>
      <c r="E216" s="38">
        <v>86491883</v>
      </c>
      <c r="F216" s="39" t="s">
        <v>30</v>
      </c>
      <c r="G216" s="38">
        <v>6919351</v>
      </c>
      <c r="H216" s="38">
        <f t="shared" si="3"/>
        <v>93411234</v>
      </c>
      <c r="I216" s="37" t="s">
        <v>31</v>
      </c>
      <c r="J216" s="37" t="s">
        <v>32</v>
      </c>
      <c r="K216" s="36">
        <v>46095</v>
      </c>
    </row>
    <row r="217" spans="1:11" x14ac:dyDescent="0.2">
      <c r="A217" s="36">
        <v>46046</v>
      </c>
      <c r="B217" s="37">
        <v>5276</v>
      </c>
      <c r="C217" s="37" t="s">
        <v>132</v>
      </c>
      <c r="D217" s="37" t="s">
        <v>135</v>
      </c>
      <c r="E217" s="38">
        <v>56533384</v>
      </c>
      <c r="F217" s="39" t="s">
        <v>30</v>
      </c>
      <c r="G217" s="38">
        <v>4522671</v>
      </c>
      <c r="H217" s="38">
        <f t="shared" si="3"/>
        <v>61056055</v>
      </c>
      <c r="I217" s="37" t="s">
        <v>31</v>
      </c>
      <c r="J217" s="37" t="s">
        <v>32</v>
      </c>
      <c r="K217" s="36">
        <v>46094</v>
      </c>
    </row>
    <row r="218" spans="1:11" x14ac:dyDescent="0.2">
      <c r="A218" s="36">
        <v>46043</v>
      </c>
      <c r="B218" s="37">
        <v>4730</v>
      </c>
      <c r="C218" s="37" t="s">
        <v>132</v>
      </c>
      <c r="D218" s="37" t="s">
        <v>135</v>
      </c>
      <c r="E218" s="38">
        <v>65736289</v>
      </c>
      <c r="F218" s="39" t="s">
        <v>30</v>
      </c>
      <c r="G218" s="38">
        <v>5258903</v>
      </c>
      <c r="H218" s="38">
        <f t="shared" si="3"/>
        <v>70995192</v>
      </c>
      <c r="I218" s="37" t="s">
        <v>31</v>
      </c>
      <c r="J218" s="37" t="s">
        <v>32</v>
      </c>
      <c r="K218" s="36">
        <v>46091</v>
      </c>
    </row>
    <row r="219" spans="1:11" x14ac:dyDescent="0.2">
      <c r="A219" s="36">
        <v>46043</v>
      </c>
      <c r="B219" s="37">
        <v>5099</v>
      </c>
      <c r="C219" s="37" t="s">
        <v>132</v>
      </c>
      <c r="D219" s="37" t="s">
        <v>140</v>
      </c>
      <c r="E219" s="38">
        <v>65147573</v>
      </c>
      <c r="F219" s="39" t="s">
        <v>30</v>
      </c>
      <c r="G219" s="38">
        <v>5211806</v>
      </c>
      <c r="H219" s="38">
        <f t="shared" si="3"/>
        <v>70359379</v>
      </c>
      <c r="I219" s="37" t="s">
        <v>31</v>
      </c>
      <c r="J219" s="37" t="s">
        <v>32</v>
      </c>
      <c r="K219" s="36">
        <v>46091</v>
      </c>
    </row>
    <row r="220" spans="1:11" x14ac:dyDescent="0.2">
      <c r="A220" s="36">
        <v>46041</v>
      </c>
      <c r="B220" s="37">
        <v>3632</v>
      </c>
      <c r="C220" s="37" t="s">
        <v>132</v>
      </c>
      <c r="D220" s="37" t="s">
        <v>141</v>
      </c>
      <c r="E220" s="38">
        <v>26536477</v>
      </c>
      <c r="F220" s="39" t="s">
        <v>30</v>
      </c>
      <c r="G220" s="38">
        <v>2122918</v>
      </c>
      <c r="H220" s="38">
        <f t="shared" si="3"/>
        <v>28659395</v>
      </c>
      <c r="I220" s="37" t="s">
        <v>31</v>
      </c>
      <c r="J220" s="37" t="s">
        <v>32</v>
      </c>
      <c r="K220" s="36">
        <v>46089</v>
      </c>
    </row>
    <row r="221" spans="1:11" x14ac:dyDescent="0.2">
      <c r="A221" s="36">
        <v>46039</v>
      </c>
      <c r="B221" s="37">
        <v>3291</v>
      </c>
      <c r="C221" s="37" t="s">
        <v>132</v>
      </c>
      <c r="D221" s="37" t="s">
        <v>142</v>
      </c>
      <c r="E221" s="38">
        <v>65336609</v>
      </c>
      <c r="F221" s="39" t="s">
        <v>30</v>
      </c>
      <c r="G221" s="38">
        <v>5226929</v>
      </c>
      <c r="H221" s="38">
        <f t="shared" si="3"/>
        <v>70563538</v>
      </c>
      <c r="I221" s="37" t="s">
        <v>31</v>
      </c>
      <c r="J221" s="37" t="s">
        <v>32</v>
      </c>
      <c r="K221" s="36">
        <v>46087</v>
      </c>
    </row>
    <row r="222" spans="1:11" x14ac:dyDescent="0.2">
      <c r="A222" s="36">
        <v>46038</v>
      </c>
      <c r="B222" s="37">
        <v>81</v>
      </c>
      <c r="C222" s="37" t="s">
        <v>133</v>
      </c>
      <c r="D222" s="37" t="s">
        <v>143</v>
      </c>
      <c r="E222" s="38">
        <v>-34672010</v>
      </c>
      <c r="F222" s="39" t="s">
        <v>30</v>
      </c>
      <c r="G222" s="38">
        <v>-2773761</v>
      </c>
      <c r="H222" s="38">
        <f t="shared" si="3"/>
        <v>-37445771</v>
      </c>
      <c r="I222" s="37" t="s">
        <v>31</v>
      </c>
      <c r="J222" s="37" t="s">
        <v>32</v>
      </c>
      <c r="K222" s="36">
        <v>46086</v>
      </c>
    </row>
    <row r="223" spans="1:11" x14ac:dyDescent="0.2">
      <c r="A223" s="36">
        <v>46037</v>
      </c>
      <c r="B223" s="37">
        <v>3064</v>
      </c>
      <c r="C223" s="37" t="s">
        <v>132</v>
      </c>
      <c r="D223" s="37" t="s">
        <v>144</v>
      </c>
      <c r="E223" s="38">
        <v>34672010</v>
      </c>
      <c r="F223" s="39" t="s">
        <v>30</v>
      </c>
      <c r="G223" s="38">
        <v>2773761</v>
      </c>
      <c r="H223" s="38">
        <f t="shared" si="3"/>
        <v>37445771</v>
      </c>
      <c r="I223" s="37" t="s">
        <v>31</v>
      </c>
      <c r="J223" s="37" t="s">
        <v>32</v>
      </c>
      <c r="K223" s="36">
        <v>46085</v>
      </c>
    </row>
    <row r="224" spans="1:11" x14ac:dyDescent="0.2">
      <c r="A224" s="36">
        <v>46037</v>
      </c>
      <c r="B224" s="37">
        <v>3032</v>
      </c>
      <c r="C224" s="37" t="s">
        <v>132</v>
      </c>
      <c r="D224" s="37" t="s">
        <v>145</v>
      </c>
      <c r="E224" s="38">
        <v>48507550</v>
      </c>
      <c r="F224" s="39" t="s">
        <v>30</v>
      </c>
      <c r="G224" s="38">
        <v>3880604</v>
      </c>
      <c r="H224" s="38">
        <f t="shared" si="3"/>
        <v>52388154</v>
      </c>
      <c r="I224" s="37" t="s">
        <v>31</v>
      </c>
      <c r="J224" s="37" t="s">
        <v>32</v>
      </c>
      <c r="K224" s="36">
        <v>46085</v>
      </c>
    </row>
    <row r="225" spans="1:11" x14ac:dyDescent="0.2">
      <c r="A225" s="36">
        <v>46036</v>
      </c>
      <c r="B225" s="37">
        <v>2694</v>
      </c>
      <c r="C225" s="37" t="s">
        <v>132</v>
      </c>
      <c r="D225" s="37" t="s">
        <v>146</v>
      </c>
      <c r="E225" s="38">
        <v>1811790</v>
      </c>
      <c r="F225" s="39" t="s">
        <v>30</v>
      </c>
      <c r="G225" s="38">
        <v>144943</v>
      </c>
      <c r="H225" s="38">
        <f t="shared" si="3"/>
        <v>1956733</v>
      </c>
      <c r="I225" s="37" t="s">
        <v>31</v>
      </c>
      <c r="J225" s="37" t="s">
        <v>32</v>
      </c>
      <c r="K225" s="36">
        <v>46084</v>
      </c>
    </row>
    <row r="226" spans="1:11" x14ac:dyDescent="0.2">
      <c r="A226" s="36">
        <v>46035</v>
      </c>
      <c r="B226" s="37">
        <v>1997</v>
      </c>
      <c r="C226" s="37" t="s">
        <v>132</v>
      </c>
      <c r="D226" s="37" t="s">
        <v>147</v>
      </c>
      <c r="E226" s="38">
        <v>2379590</v>
      </c>
      <c r="F226" s="39" t="s">
        <v>30</v>
      </c>
      <c r="G226" s="38">
        <v>190367</v>
      </c>
      <c r="H226" s="38">
        <f t="shared" si="3"/>
        <v>2569957</v>
      </c>
      <c r="I226" s="37" t="s">
        <v>31</v>
      </c>
      <c r="J226" s="37" t="s">
        <v>32</v>
      </c>
      <c r="K226" s="36">
        <v>46083</v>
      </c>
    </row>
    <row r="227" spans="1:11" x14ac:dyDescent="0.2">
      <c r="A227" s="36">
        <v>46035</v>
      </c>
      <c r="B227" s="37">
        <v>1961</v>
      </c>
      <c r="C227" s="37" t="s">
        <v>132</v>
      </c>
      <c r="D227" s="37" t="s">
        <v>148</v>
      </c>
      <c r="E227" s="38">
        <v>1856330</v>
      </c>
      <c r="F227" s="39" t="s">
        <v>30</v>
      </c>
      <c r="G227" s="38">
        <v>148506</v>
      </c>
      <c r="H227" s="38">
        <f t="shared" si="3"/>
        <v>2004836</v>
      </c>
      <c r="I227" s="37" t="s">
        <v>31</v>
      </c>
      <c r="J227" s="37" t="s">
        <v>32</v>
      </c>
      <c r="K227" s="36">
        <v>46083</v>
      </c>
    </row>
    <row r="228" spans="1:11" x14ac:dyDescent="0.2">
      <c r="A228" s="36">
        <v>46035</v>
      </c>
      <c r="B228" s="37">
        <v>1930</v>
      </c>
      <c r="C228" s="37" t="s">
        <v>132</v>
      </c>
      <c r="D228" s="37" t="s">
        <v>149</v>
      </c>
      <c r="E228" s="38">
        <v>3627430</v>
      </c>
      <c r="F228" s="39" t="s">
        <v>30</v>
      </c>
      <c r="G228" s="38">
        <v>290194</v>
      </c>
      <c r="H228" s="38">
        <f t="shared" si="3"/>
        <v>3917624</v>
      </c>
      <c r="I228" s="37" t="s">
        <v>31</v>
      </c>
      <c r="J228" s="37" t="s">
        <v>32</v>
      </c>
      <c r="K228" s="36">
        <v>46083</v>
      </c>
    </row>
    <row r="229" spans="1:11" x14ac:dyDescent="0.2">
      <c r="A229" s="36">
        <v>46035</v>
      </c>
      <c r="B229" s="37">
        <v>1929</v>
      </c>
      <c r="C229" s="37" t="s">
        <v>132</v>
      </c>
      <c r="D229" s="37" t="s">
        <v>150</v>
      </c>
      <c r="E229" s="38">
        <v>1709195</v>
      </c>
      <c r="F229" s="39" t="s">
        <v>30</v>
      </c>
      <c r="G229" s="38">
        <v>136736</v>
      </c>
      <c r="H229" s="38">
        <f t="shared" si="3"/>
        <v>1845931</v>
      </c>
      <c r="I229" s="37" t="s">
        <v>31</v>
      </c>
      <c r="J229" s="37" t="s">
        <v>32</v>
      </c>
      <c r="K229" s="36">
        <v>46083</v>
      </c>
    </row>
    <row r="230" spans="1:11" x14ac:dyDescent="0.2">
      <c r="A230" s="36">
        <v>46035</v>
      </c>
      <c r="B230" s="37">
        <v>1928</v>
      </c>
      <c r="C230" s="37" t="s">
        <v>132</v>
      </c>
      <c r="D230" s="37" t="s">
        <v>151</v>
      </c>
      <c r="E230" s="38">
        <v>6714870</v>
      </c>
      <c r="F230" s="39" t="s">
        <v>30</v>
      </c>
      <c r="G230" s="38">
        <v>537190</v>
      </c>
      <c r="H230" s="38">
        <f t="shared" si="3"/>
        <v>7252060</v>
      </c>
      <c r="I230" s="37" t="s">
        <v>31</v>
      </c>
      <c r="J230" s="37" t="s">
        <v>32</v>
      </c>
      <c r="K230" s="36">
        <v>46083</v>
      </c>
    </row>
    <row r="231" spans="1:11" x14ac:dyDescent="0.2">
      <c r="A231" s="36">
        <v>46035</v>
      </c>
      <c r="B231" s="37">
        <v>1927</v>
      </c>
      <c r="C231" s="37" t="s">
        <v>132</v>
      </c>
      <c r="D231" s="37" t="s">
        <v>152</v>
      </c>
      <c r="E231" s="38">
        <v>2640420</v>
      </c>
      <c r="F231" s="39" t="s">
        <v>30</v>
      </c>
      <c r="G231" s="38">
        <v>211234</v>
      </c>
      <c r="H231" s="38">
        <f t="shared" si="3"/>
        <v>2851654</v>
      </c>
      <c r="I231" s="37" t="s">
        <v>31</v>
      </c>
      <c r="J231" s="37" t="s">
        <v>32</v>
      </c>
      <c r="K231" s="36">
        <v>46083</v>
      </c>
    </row>
    <row r="232" spans="1:11" x14ac:dyDescent="0.2">
      <c r="A232" s="36">
        <v>46034</v>
      </c>
      <c r="B232" s="37">
        <v>1793</v>
      </c>
      <c r="C232" s="37" t="s">
        <v>132</v>
      </c>
      <c r="D232" s="37" t="s">
        <v>153</v>
      </c>
      <c r="E232" s="38">
        <v>23669955</v>
      </c>
      <c r="F232" s="39" t="s">
        <v>30</v>
      </c>
      <c r="G232" s="38">
        <v>1893596</v>
      </c>
      <c r="H232" s="38">
        <f t="shared" si="3"/>
        <v>25563551</v>
      </c>
      <c r="I232" s="37" t="s">
        <v>31</v>
      </c>
      <c r="J232" s="37" t="s">
        <v>32</v>
      </c>
      <c r="K232" s="36">
        <v>46082</v>
      </c>
    </row>
    <row r="233" spans="1:11" x14ac:dyDescent="0.2">
      <c r="A233" s="36">
        <v>46032</v>
      </c>
      <c r="B233" s="37">
        <v>1799</v>
      </c>
      <c r="C233" s="37" t="s">
        <v>132</v>
      </c>
      <c r="D233" s="37" t="s">
        <v>154</v>
      </c>
      <c r="E233" s="38">
        <v>14095680</v>
      </c>
      <c r="F233" s="39" t="s">
        <v>30</v>
      </c>
      <c r="G233" s="38">
        <v>1127654</v>
      </c>
      <c r="H233" s="38">
        <f t="shared" si="3"/>
        <v>15223334</v>
      </c>
      <c r="I233" s="37" t="s">
        <v>31</v>
      </c>
      <c r="J233" s="37" t="s">
        <v>32</v>
      </c>
      <c r="K233" s="36">
        <v>46080</v>
      </c>
    </row>
    <row r="234" spans="1:11" x14ac:dyDescent="0.2">
      <c r="A234" s="36">
        <v>46032</v>
      </c>
      <c r="B234" s="37">
        <v>1729</v>
      </c>
      <c r="C234" s="37" t="s">
        <v>132</v>
      </c>
      <c r="D234" s="37" t="s">
        <v>155</v>
      </c>
      <c r="E234" s="38">
        <v>3455685</v>
      </c>
      <c r="F234" s="39" t="s">
        <v>30</v>
      </c>
      <c r="G234" s="38">
        <v>276455</v>
      </c>
      <c r="H234" s="38">
        <f t="shared" si="3"/>
        <v>3732140</v>
      </c>
      <c r="I234" s="37" t="s">
        <v>31</v>
      </c>
      <c r="J234" s="37" t="s">
        <v>32</v>
      </c>
      <c r="K234" s="36">
        <v>46080</v>
      </c>
    </row>
    <row r="235" spans="1:11" x14ac:dyDescent="0.2">
      <c r="A235" s="36">
        <v>46031</v>
      </c>
      <c r="B235" s="37">
        <v>1611</v>
      </c>
      <c r="C235" s="37" t="s">
        <v>132</v>
      </c>
      <c r="D235" s="37" t="s">
        <v>156</v>
      </c>
      <c r="E235" s="38">
        <v>5980950</v>
      </c>
      <c r="F235" s="39" t="s">
        <v>30</v>
      </c>
      <c r="G235" s="38">
        <v>478476</v>
      </c>
      <c r="H235" s="38">
        <f t="shared" si="3"/>
        <v>6459426</v>
      </c>
      <c r="I235" s="37" t="s">
        <v>31</v>
      </c>
      <c r="J235" s="37" t="s">
        <v>32</v>
      </c>
      <c r="K235" s="36">
        <v>46079</v>
      </c>
    </row>
    <row r="236" spans="1:11" x14ac:dyDescent="0.2">
      <c r="A236" s="36">
        <v>46031</v>
      </c>
      <c r="B236" s="37">
        <v>1610</v>
      </c>
      <c r="C236" s="37" t="s">
        <v>132</v>
      </c>
      <c r="D236" s="37" t="s">
        <v>157</v>
      </c>
      <c r="E236" s="38">
        <v>3489915</v>
      </c>
      <c r="F236" s="39" t="s">
        <v>30</v>
      </c>
      <c r="G236" s="38">
        <v>279193</v>
      </c>
      <c r="H236" s="38">
        <f t="shared" si="3"/>
        <v>3769108</v>
      </c>
      <c r="I236" s="37" t="s">
        <v>31</v>
      </c>
      <c r="J236" s="37" t="s">
        <v>32</v>
      </c>
      <c r="K236" s="36">
        <v>46079</v>
      </c>
    </row>
    <row r="237" spans="1:11" x14ac:dyDescent="0.2">
      <c r="A237" s="36">
        <v>46031</v>
      </c>
      <c r="B237" s="37">
        <v>1592</v>
      </c>
      <c r="C237" s="37" t="s">
        <v>132</v>
      </c>
      <c r="D237" s="37" t="s">
        <v>158</v>
      </c>
      <c r="E237" s="38">
        <v>3592810</v>
      </c>
      <c r="F237" s="39" t="s">
        <v>30</v>
      </c>
      <c r="G237" s="38">
        <v>287425</v>
      </c>
      <c r="H237" s="38">
        <f t="shared" si="3"/>
        <v>3880235</v>
      </c>
      <c r="I237" s="37" t="s">
        <v>31</v>
      </c>
      <c r="J237" s="37" t="s">
        <v>32</v>
      </c>
      <c r="K237" s="36">
        <v>46079</v>
      </c>
    </row>
    <row r="238" spans="1:11" x14ac:dyDescent="0.2">
      <c r="A238" s="36">
        <v>46031</v>
      </c>
      <c r="B238" s="37">
        <v>1634</v>
      </c>
      <c r="C238" s="37" t="s">
        <v>132</v>
      </c>
      <c r="D238" s="37" t="s">
        <v>159</v>
      </c>
      <c r="E238" s="38">
        <v>1633240</v>
      </c>
      <c r="F238" s="39" t="s">
        <v>30</v>
      </c>
      <c r="G238" s="38">
        <v>130659</v>
      </c>
      <c r="H238" s="38">
        <f t="shared" si="3"/>
        <v>1763899</v>
      </c>
      <c r="I238" s="37" t="s">
        <v>31</v>
      </c>
      <c r="J238" s="37" t="s">
        <v>32</v>
      </c>
      <c r="K238" s="36">
        <v>46079</v>
      </c>
    </row>
    <row r="239" spans="1:11" x14ac:dyDescent="0.2">
      <c r="A239" s="36">
        <v>46031</v>
      </c>
      <c r="B239" s="37">
        <v>1633</v>
      </c>
      <c r="C239" s="37" t="s">
        <v>132</v>
      </c>
      <c r="D239" s="37" t="s">
        <v>160</v>
      </c>
      <c r="E239" s="38">
        <v>3455685</v>
      </c>
      <c r="F239" s="39" t="s">
        <v>30</v>
      </c>
      <c r="G239" s="38">
        <v>276455</v>
      </c>
      <c r="H239" s="38">
        <f t="shared" si="3"/>
        <v>3732140</v>
      </c>
      <c r="I239" s="37" t="s">
        <v>31</v>
      </c>
      <c r="J239" s="37" t="s">
        <v>32</v>
      </c>
      <c r="K239" s="36">
        <v>46079</v>
      </c>
    </row>
    <row r="240" spans="1:11" x14ac:dyDescent="0.2">
      <c r="A240" s="36">
        <v>46031</v>
      </c>
      <c r="B240" s="37">
        <v>1412</v>
      </c>
      <c r="C240" s="37" t="s">
        <v>132</v>
      </c>
      <c r="D240" s="37" t="s">
        <v>161</v>
      </c>
      <c r="E240" s="38">
        <v>15654835</v>
      </c>
      <c r="F240" s="39" t="s">
        <v>30</v>
      </c>
      <c r="G240" s="38">
        <v>1252387</v>
      </c>
      <c r="H240" s="38">
        <f t="shared" si="3"/>
        <v>16907222</v>
      </c>
      <c r="I240" s="37" t="s">
        <v>31</v>
      </c>
      <c r="J240" s="37" t="s">
        <v>32</v>
      </c>
      <c r="K240" s="36">
        <v>46079</v>
      </c>
    </row>
    <row r="241" spans="1:11" x14ac:dyDescent="0.2">
      <c r="A241" s="36">
        <v>46031</v>
      </c>
      <c r="B241" s="37">
        <v>1411</v>
      </c>
      <c r="C241" s="37" t="s">
        <v>132</v>
      </c>
      <c r="D241" s="37" t="s">
        <v>162</v>
      </c>
      <c r="E241" s="38">
        <v>2949365</v>
      </c>
      <c r="F241" s="39" t="s">
        <v>30</v>
      </c>
      <c r="G241" s="38">
        <v>235949</v>
      </c>
      <c r="H241" s="38">
        <f t="shared" si="3"/>
        <v>3185314</v>
      </c>
      <c r="I241" s="37" t="s">
        <v>31</v>
      </c>
      <c r="J241" s="37" t="s">
        <v>32</v>
      </c>
      <c r="K241" s="36">
        <v>46079</v>
      </c>
    </row>
    <row r="242" spans="1:11" x14ac:dyDescent="0.2">
      <c r="A242" s="36">
        <v>46031</v>
      </c>
      <c r="B242" s="37">
        <v>1410</v>
      </c>
      <c r="C242" s="37" t="s">
        <v>132</v>
      </c>
      <c r="D242" s="37" t="s">
        <v>163</v>
      </c>
      <c r="E242" s="38">
        <v>2122040</v>
      </c>
      <c r="F242" s="39" t="s">
        <v>30</v>
      </c>
      <c r="G242" s="38">
        <v>169763</v>
      </c>
      <c r="H242" s="38">
        <f t="shared" si="3"/>
        <v>2291803</v>
      </c>
      <c r="I242" s="37" t="s">
        <v>31</v>
      </c>
      <c r="J242" s="37" t="s">
        <v>32</v>
      </c>
      <c r="K242" s="36">
        <v>46079</v>
      </c>
    </row>
    <row r="243" spans="1:11" x14ac:dyDescent="0.2">
      <c r="A243" s="36">
        <v>46031</v>
      </c>
      <c r="B243" s="37">
        <v>1408</v>
      </c>
      <c r="C243" s="37" t="s">
        <v>132</v>
      </c>
      <c r="D243" s="37" t="s">
        <v>164</v>
      </c>
      <c r="E243" s="38">
        <v>2100440</v>
      </c>
      <c r="F243" s="39" t="s">
        <v>30</v>
      </c>
      <c r="G243" s="38">
        <v>168035</v>
      </c>
      <c r="H243" s="38">
        <f t="shared" si="3"/>
        <v>2268475</v>
      </c>
      <c r="I243" s="37" t="s">
        <v>31</v>
      </c>
      <c r="J243" s="37" t="s">
        <v>32</v>
      </c>
      <c r="K243" s="36">
        <v>46079</v>
      </c>
    </row>
    <row r="244" spans="1:11" x14ac:dyDescent="0.2">
      <c r="A244" s="36">
        <v>46030</v>
      </c>
      <c r="B244" s="37">
        <v>1414</v>
      </c>
      <c r="C244" s="37" t="s">
        <v>132</v>
      </c>
      <c r="D244" s="37" t="s">
        <v>165</v>
      </c>
      <c r="E244" s="38">
        <v>5086735</v>
      </c>
      <c r="F244" s="39" t="s">
        <v>30</v>
      </c>
      <c r="G244" s="38">
        <v>406939</v>
      </c>
      <c r="H244" s="38">
        <f t="shared" si="3"/>
        <v>5493674</v>
      </c>
      <c r="I244" s="37" t="s">
        <v>31</v>
      </c>
      <c r="J244" s="37" t="s">
        <v>32</v>
      </c>
      <c r="K244" s="36">
        <v>46078</v>
      </c>
    </row>
    <row r="245" spans="1:11" x14ac:dyDescent="0.2">
      <c r="A245" s="36">
        <v>46030</v>
      </c>
      <c r="B245" s="37">
        <v>1413</v>
      </c>
      <c r="C245" s="37" t="s">
        <v>132</v>
      </c>
      <c r="D245" s="37" t="s">
        <v>166</v>
      </c>
      <c r="E245" s="38">
        <v>13018900</v>
      </c>
      <c r="F245" s="39" t="s">
        <v>30</v>
      </c>
      <c r="G245" s="38">
        <v>1041512</v>
      </c>
      <c r="H245" s="38">
        <f t="shared" si="3"/>
        <v>14060412</v>
      </c>
      <c r="I245" s="37" t="s">
        <v>31</v>
      </c>
      <c r="J245" s="37" t="s">
        <v>32</v>
      </c>
      <c r="K245" s="36">
        <v>46078</v>
      </c>
    </row>
    <row r="246" spans="1:11" x14ac:dyDescent="0.2">
      <c r="A246" s="36">
        <v>46030</v>
      </c>
      <c r="B246" s="37">
        <v>1407</v>
      </c>
      <c r="C246" s="37" t="s">
        <v>132</v>
      </c>
      <c r="D246" s="37" t="s">
        <v>167</v>
      </c>
      <c r="E246" s="38">
        <v>3849040</v>
      </c>
      <c r="F246" s="39" t="s">
        <v>30</v>
      </c>
      <c r="G246" s="38">
        <v>307923</v>
      </c>
      <c r="H246" s="38">
        <f t="shared" si="3"/>
        <v>4156963</v>
      </c>
      <c r="I246" s="37" t="s">
        <v>31</v>
      </c>
      <c r="J246" s="37" t="s">
        <v>32</v>
      </c>
      <c r="K246" s="36">
        <v>46078</v>
      </c>
    </row>
    <row r="247" spans="1:11" x14ac:dyDescent="0.2">
      <c r="A247" s="36">
        <v>46030</v>
      </c>
      <c r="B247" s="37">
        <v>1406</v>
      </c>
      <c r="C247" s="37" t="s">
        <v>132</v>
      </c>
      <c r="D247" s="37" t="s">
        <v>168</v>
      </c>
      <c r="E247" s="38">
        <v>4199785</v>
      </c>
      <c r="F247" s="39" t="s">
        <v>30</v>
      </c>
      <c r="G247" s="38">
        <v>335983</v>
      </c>
      <c r="H247" s="38">
        <f t="shared" si="3"/>
        <v>4535768</v>
      </c>
      <c r="I247" s="37" t="s">
        <v>31</v>
      </c>
      <c r="J247" s="37" t="s">
        <v>32</v>
      </c>
      <c r="K247" s="36">
        <v>46078</v>
      </c>
    </row>
    <row r="248" spans="1:11" x14ac:dyDescent="0.2">
      <c r="A248" s="36">
        <v>46030</v>
      </c>
      <c r="B248" s="37">
        <v>1405</v>
      </c>
      <c r="C248" s="37" t="s">
        <v>132</v>
      </c>
      <c r="D248" s="37" t="s">
        <v>169</v>
      </c>
      <c r="E248" s="38">
        <v>2935200</v>
      </c>
      <c r="F248" s="39" t="s">
        <v>30</v>
      </c>
      <c r="G248" s="38">
        <v>234816</v>
      </c>
      <c r="H248" s="38">
        <f t="shared" si="3"/>
        <v>3170016</v>
      </c>
      <c r="I248" s="37" t="s">
        <v>31</v>
      </c>
      <c r="J248" s="37" t="s">
        <v>32</v>
      </c>
      <c r="K248" s="36">
        <v>46078</v>
      </c>
    </row>
    <row r="249" spans="1:11" x14ac:dyDescent="0.2">
      <c r="A249" s="36">
        <v>46030</v>
      </c>
      <c r="B249" s="37">
        <v>1403</v>
      </c>
      <c r="C249" s="37" t="s">
        <v>132</v>
      </c>
      <c r="D249" s="37" t="s">
        <v>170</v>
      </c>
      <c r="E249" s="38">
        <v>4377560</v>
      </c>
      <c r="F249" s="39" t="s">
        <v>30</v>
      </c>
      <c r="G249" s="38">
        <v>350205</v>
      </c>
      <c r="H249" s="38">
        <f t="shared" si="3"/>
        <v>4727765</v>
      </c>
      <c r="I249" s="37" t="s">
        <v>31</v>
      </c>
      <c r="J249" s="37" t="s">
        <v>32</v>
      </c>
      <c r="K249" s="36">
        <v>46078</v>
      </c>
    </row>
    <row r="250" spans="1:11" x14ac:dyDescent="0.2">
      <c r="A250" s="36">
        <v>46030</v>
      </c>
      <c r="B250" s="37">
        <v>1402</v>
      </c>
      <c r="C250" s="37" t="s">
        <v>132</v>
      </c>
      <c r="D250" s="37" t="s">
        <v>171</v>
      </c>
      <c r="E250" s="38">
        <v>2081460</v>
      </c>
      <c r="F250" s="39" t="s">
        <v>30</v>
      </c>
      <c r="G250" s="38">
        <v>166517</v>
      </c>
      <c r="H250" s="38">
        <f t="shared" si="3"/>
        <v>2247977</v>
      </c>
      <c r="I250" s="37" t="s">
        <v>31</v>
      </c>
      <c r="J250" s="37" t="s">
        <v>32</v>
      </c>
      <c r="K250" s="36">
        <v>46078</v>
      </c>
    </row>
    <row r="251" spans="1:11" x14ac:dyDescent="0.2">
      <c r="A251" s="36">
        <v>46030</v>
      </c>
      <c r="B251" s="37">
        <v>1404</v>
      </c>
      <c r="C251" s="37" t="s">
        <v>132</v>
      </c>
      <c r="D251" s="37" t="s">
        <v>172</v>
      </c>
      <c r="E251" s="38">
        <v>911760</v>
      </c>
      <c r="F251" s="39" t="s">
        <v>30</v>
      </c>
      <c r="G251" s="38">
        <v>72941</v>
      </c>
      <c r="H251" s="38">
        <f t="shared" si="3"/>
        <v>984701</v>
      </c>
      <c r="I251" s="37" t="s">
        <v>31</v>
      </c>
      <c r="J251" s="37" t="s">
        <v>32</v>
      </c>
      <c r="K251" s="36">
        <v>46078</v>
      </c>
    </row>
    <row r="252" spans="1:11" x14ac:dyDescent="0.2">
      <c r="A252" s="36">
        <v>46030</v>
      </c>
      <c r="B252" s="37">
        <v>1409</v>
      </c>
      <c r="C252" s="37" t="s">
        <v>132</v>
      </c>
      <c r="D252" s="37" t="s">
        <v>173</v>
      </c>
      <c r="E252" s="38">
        <v>2615840</v>
      </c>
      <c r="F252" s="39" t="s">
        <v>30</v>
      </c>
      <c r="G252" s="38">
        <v>209267</v>
      </c>
      <c r="H252" s="38">
        <f t="shared" si="3"/>
        <v>2825107</v>
      </c>
      <c r="I252" s="37" t="s">
        <v>31</v>
      </c>
      <c r="J252" s="37" t="s">
        <v>32</v>
      </c>
      <c r="K252" s="36">
        <v>46078</v>
      </c>
    </row>
    <row r="253" spans="1:11" x14ac:dyDescent="0.2">
      <c r="A253" s="36">
        <v>46030</v>
      </c>
      <c r="B253" s="37">
        <v>1340</v>
      </c>
      <c r="C253" s="37" t="s">
        <v>132</v>
      </c>
      <c r="D253" s="37" t="s">
        <v>174</v>
      </c>
      <c r="E253" s="38">
        <v>4539830</v>
      </c>
      <c r="F253" s="39" t="s">
        <v>30</v>
      </c>
      <c r="G253" s="38">
        <v>363186</v>
      </c>
      <c r="H253" s="38">
        <f t="shared" si="3"/>
        <v>4903016</v>
      </c>
      <c r="I253" s="37" t="s">
        <v>31</v>
      </c>
      <c r="J253" s="37" t="s">
        <v>32</v>
      </c>
      <c r="K253" s="36">
        <v>46078</v>
      </c>
    </row>
    <row r="254" spans="1:11" x14ac:dyDescent="0.2">
      <c r="A254" s="36">
        <v>46030</v>
      </c>
      <c r="B254" s="37">
        <v>1323</v>
      </c>
      <c r="C254" s="37" t="s">
        <v>132</v>
      </c>
      <c r="D254" s="37" t="s">
        <v>175</v>
      </c>
      <c r="E254" s="38">
        <v>5633590</v>
      </c>
      <c r="F254" s="39" t="s">
        <v>30</v>
      </c>
      <c r="G254" s="38">
        <v>450687</v>
      </c>
      <c r="H254" s="38">
        <f t="shared" si="3"/>
        <v>6084277</v>
      </c>
      <c r="I254" s="37" t="s">
        <v>31</v>
      </c>
      <c r="J254" s="37" t="s">
        <v>32</v>
      </c>
      <c r="K254" s="36">
        <v>46078</v>
      </c>
    </row>
    <row r="255" spans="1:11" x14ac:dyDescent="0.2">
      <c r="A255" s="36">
        <v>46029</v>
      </c>
      <c r="B255" s="37">
        <v>763</v>
      </c>
      <c r="C255" s="37" t="s">
        <v>132</v>
      </c>
      <c r="D255" s="37" t="s">
        <v>176</v>
      </c>
      <c r="E255" s="38">
        <v>1468640</v>
      </c>
      <c r="F255" s="39" t="s">
        <v>30</v>
      </c>
      <c r="G255" s="38">
        <v>117491</v>
      </c>
      <c r="H255" s="38">
        <f t="shared" si="3"/>
        <v>1586131</v>
      </c>
      <c r="I255" s="37" t="s">
        <v>31</v>
      </c>
      <c r="J255" s="37" t="s">
        <v>32</v>
      </c>
      <c r="K255" s="36">
        <v>46077</v>
      </c>
    </row>
    <row r="256" spans="1:11" x14ac:dyDescent="0.2">
      <c r="A256" s="36">
        <v>46029</v>
      </c>
      <c r="B256" s="37">
        <v>762</v>
      </c>
      <c r="C256" s="37" t="s">
        <v>132</v>
      </c>
      <c r="D256" s="37" t="s">
        <v>177</v>
      </c>
      <c r="E256" s="38">
        <v>455880</v>
      </c>
      <c r="F256" s="39" t="s">
        <v>30</v>
      </c>
      <c r="G256" s="38">
        <v>36470</v>
      </c>
      <c r="H256" s="38">
        <f t="shared" si="3"/>
        <v>492350</v>
      </c>
      <c r="I256" s="37" t="s">
        <v>31</v>
      </c>
      <c r="J256" s="37" t="s">
        <v>32</v>
      </c>
      <c r="K256" s="36">
        <v>46077</v>
      </c>
    </row>
    <row r="257" spans="1:11" x14ac:dyDescent="0.2">
      <c r="A257" s="36">
        <v>46029</v>
      </c>
      <c r="B257" s="37">
        <v>682</v>
      </c>
      <c r="C257" s="37" t="s">
        <v>132</v>
      </c>
      <c r="D257" s="37" t="s">
        <v>178</v>
      </c>
      <c r="E257" s="38">
        <v>3288150</v>
      </c>
      <c r="F257" s="39" t="s">
        <v>30</v>
      </c>
      <c r="G257" s="38">
        <v>263052</v>
      </c>
      <c r="H257" s="38">
        <f t="shared" si="3"/>
        <v>3551202</v>
      </c>
      <c r="I257" s="37" t="s">
        <v>31</v>
      </c>
      <c r="J257" s="37" t="s">
        <v>32</v>
      </c>
      <c r="K257" s="36">
        <v>46077</v>
      </c>
    </row>
    <row r="258" spans="1:11" x14ac:dyDescent="0.2">
      <c r="A258" s="36">
        <v>46029</v>
      </c>
      <c r="B258" s="37">
        <v>681</v>
      </c>
      <c r="C258" s="37" t="s">
        <v>132</v>
      </c>
      <c r="D258" s="37" t="s">
        <v>179</v>
      </c>
      <c r="E258" s="38">
        <v>2571670</v>
      </c>
      <c r="F258" s="39" t="s">
        <v>30</v>
      </c>
      <c r="G258" s="38">
        <v>205734</v>
      </c>
      <c r="H258" s="38">
        <f t="shared" si="3"/>
        <v>2777404</v>
      </c>
      <c r="I258" s="37" t="s">
        <v>31</v>
      </c>
      <c r="J258" s="37" t="s">
        <v>32</v>
      </c>
      <c r="K258" s="36">
        <v>46077</v>
      </c>
    </row>
    <row r="259" spans="1:11" x14ac:dyDescent="0.2">
      <c r="A259" s="36">
        <v>46029</v>
      </c>
      <c r="B259" s="37">
        <v>680</v>
      </c>
      <c r="C259" s="37" t="s">
        <v>132</v>
      </c>
      <c r="D259" s="37" t="s">
        <v>180</v>
      </c>
      <c r="E259" s="38">
        <v>2864750</v>
      </c>
      <c r="F259" s="39" t="s">
        <v>30</v>
      </c>
      <c r="G259" s="38">
        <v>229180</v>
      </c>
      <c r="H259" s="38">
        <f t="shared" ref="H259:H298" si="4">+E259+G259</f>
        <v>3093930</v>
      </c>
      <c r="I259" s="37" t="s">
        <v>31</v>
      </c>
      <c r="J259" s="37" t="s">
        <v>32</v>
      </c>
      <c r="K259" s="36">
        <v>46077</v>
      </c>
    </row>
    <row r="260" spans="1:11" x14ac:dyDescent="0.2">
      <c r="A260" s="36">
        <v>46029</v>
      </c>
      <c r="B260" s="37">
        <v>760</v>
      </c>
      <c r="C260" s="37" t="s">
        <v>132</v>
      </c>
      <c r="D260" s="37" t="s">
        <v>181</v>
      </c>
      <c r="E260" s="38">
        <v>3546510</v>
      </c>
      <c r="F260" s="39" t="s">
        <v>30</v>
      </c>
      <c r="G260" s="38">
        <v>283721</v>
      </c>
      <c r="H260" s="38">
        <f t="shared" si="4"/>
        <v>3830231</v>
      </c>
      <c r="I260" s="37" t="s">
        <v>31</v>
      </c>
      <c r="J260" s="37" t="s">
        <v>32</v>
      </c>
      <c r="K260" s="36">
        <v>46077</v>
      </c>
    </row>
    <row r="261" spans="1:11" x14ac:dyDescent="0.2">
      <c r="A261" s="36">
        <v>46029</v>
      </c>
      <c r="B261" s="37">
        <v>695</v>
      </c>
      <c r="C261" s="37" t="s">
        <v>132</v>
      </c>
      <c r="D261" s="37" t="s">
        <v>182</v>
      </c>
      <c r="E261" s="38">
        <v>4193985</v>
      </c>
      <c r="F261" s="39" t="s">
        <v>30</v>
      </c>
      <c r="G261" s="38">
        <v>335519</v>
      </c>
      <c r="H261" s="38">
        <f t="shared" si="4"/>
        <v>4529504</v>
      </c>
      <c r="I261" s="37" t="s">
        <v>31</v>
      </c>
      <c r="J261" s="37" t="s">
        <v>32</v>
      </c>
      <c r="K261" s="36">
        <v>46077</v>
      </c>
    </row>
    <row r="262" spans="1:11" x14ac:dyDescent="0.2">
      <c r="A262" s="36">
        <v>46029</v>
      </c>
      <c r="B262" s="37">
        <v>685</v>
      </c>
      <c r="C262" s="37" t="s">
        <v>132</v>
      </c>
      <c r="D262" s="37" t="s">
        <v>183</v>
      </c>
      <c r="E262" s="38">
        <v>3431080</v>
      </c>
      <c r="F262" s="39" t="s">
        <v>30</v>
      </c>
      <c r="G262" s="38">
        <v>274486</v>
      </c>
      <c r="H262" s="38">
        <f t="shared" si="4"/>
        <v>3705566</v>
      </c>
      <c r="I262" s="37" t="s">
        <v>31</v>
      </c>
      <c r="J262" s="37" t="s">
        <v>32</v>
      </c>
      <c r="K262" s="36">
        <v>46077</v>
      </c>
    </row>
    <row r="263" spans="1:11" x14ac:dyDescent="0.2">
      <c r="A263" s="36">
        <v>46029</v>
      </c>
      <c r="B263" s="37">
        <v>684</v>
      </c>
      <c r="C263" s="37" t="s">
        <v>132</v>
      </c>
      <c r="D263" s="37" t="s">
        <v>184</v>
      </c>
      <c r="E263" s="38">
        <v>1686860</v>
      </c>
      <c r="F263" s="39" t="s">
        <v>30</v>
      </c>
      <c r="G263" s="38">
        <v>134949</v>
      </c>
      <c r="H263" s="38">
        <f t="shared" si="4"/>
        <v>1821809</v>
      </c>
      <c r="I263" s="37" t="s">
        <v>31</v>
      </c>
      <c r="J263" s="37" t="s">
        <v>32</v>
      </c>
      <c r="K263" s="36">
        <v>46077</v>
      </c>
    </row>
    <row r="264" spans="1:11" x14ac:dyDescent="0.2">
      <c r="A264" s="36">
        <v>46028</v>
      </c>
      <c r="B264" s="37">
        <v>611</v>
      </c>
      <c r="C264" s="37" t="s">
        <v>132</v>
      </c>
      <c r="D264" s="37" t="s">
        <v>185</v>
      </c>
      <c r="E264" s="38">
        <v>394600</v>
      </c>
      <c r="F264" s="39" t="s">
        <v>30</v>
      </c>
      <c r="G264" s="38">
        <v>31568</v>
      </c>
      <c r="H264" s="38">
        <f t="shared" si="4"/>
        <v>426168</v>
      </c>
      <c r="I264" s="37" t="s">
        <v>31</v>
      </c>
      <c r="J264" s="37" t="s">
        <v>32</v>
      </c>
      <c r="K264" s="36">
        <v>46076</v>
      </c>
    </row>
    <row r="265" spans="1:11" x14ac:dyDescent="0.2">
      <c r="A265" s="36">
        <v>46028</v>
      </c>
      <c r="B265" s="37">
        <v>588</v>
      </c>
      <c r="C265" s="37" t="s">
        <v>132</v>
      </c>
      <c r="D265" s="37" t="s">
        <v>186</v>
      </c>
      <c r="E265" s="38">
        <v>3936060</v>
      </c>
      <c r="F265" s="39" t="s">
        <v>30</v>
      </c>
      <c r="G265" s="38">
        <v>314885</v>
      </c>
      <c r="H265" s="38">
        <f t="shared" si="4"/>
        <v>4250945</v>
      </c>
      <c r="I265" s="37" t="s">
        <v>31</v>
      </c>
      <c r="J265" s="37" t="s">
        <v>32</v>
      </c>
      <c r="K265" s="36">
        <v>46076</v>
      </c>
    </row>
    <row r="266" spans="1:11" x14ac:dyDescent="0.2">
      <c r="A266" s="36">
        <v>46028</v>
      </c>
      <c r="B266" s="37">
        <v>582</v>
      </c>
      <c r="C266" s="37" t="s">
        <v>132</v>
      </c>
      <c r="D266" s="37" t="s">
        <v>187</v>
      </c>
      <c r="E266" s="38">
        <v>2545000</v>
      </c>
      <c r="F266" s="39" t="s">
        <v>30</v>
      </c>
      <c r="G266" s="38">
        <v>203600</v>
      </c>
      <c r="H266" s="38">
        <f t="shared" si="4"/>
        <v>2748600</v>
      </c>
      <c r="I266" s="37" t="s">
        <v>31</v>
      </c>
      <c r="J266" s="37" t="s">
        <v>32</v>
      </c>
      <c r="K266" s="36">
        <v>46076</v>
      </c>
    </row>
    <row r="267" spans="1:11" x14ac:dyDescent="0.2">
      <c r="A267" s="36">
        <v>46028</v>
      </c>
      <c r="B267" s="37">
        <v>1400</v>
      </c>
      <c r="C267" s="37" t="s">
        <v>132</v>
      </c>
      <c r="D267" s="37" t="s">
        <v>188</v>
      </c>
      <c r="E267" s="38">
        <v>1686860</v>
      </c>
      <c r="F267" s="39" t="s">
        <v>30</v>
      </c>
      <c r="G267" s="38">
        <v>134949</v>
      </c>
      <c r="H267" s="38">
        <f t="shared" si="4"/>
        <v>1821809</v>
      </c>
      <c r="I267" s="37" t="s">
        <v>31</v>
      </c>
      <c r="J267" s="37" t="s">
        <v>32</v>
      </c>
      <c r="K267" s="36">
        <v>46076</v>
      </c>
    </row>
    <row r="268" spans="1:11" x14ac:dyDescent="0.2">
      <c r="A268" s="36">
        <v>46028</v>
      </c>
      <c r="B268" s="37">
        <v>550</v>
      </c>
      <c r="C268" s="37" t="s">
        <v>132</v>
      </c>
      <c r="D268" s="37" t="s">
        <v>189</v>
      </c>
      <c r="E268" s="38">
        <v>4369510</v>
      </c>
      <c r="F268" s="39" t="s">
        <v>30</v>
      </c>
      <c r="G268" s="38">
        <v>349561</v>
      </c>
      <c r="H268" s="38">
        <f t="shared" si="4"/>
        <v>4719071</v>
      </c>
      <c r="I268" s="37" t="s">
        <v>31</v>
      </c>
      <c r="J268" s="37" t="s">
        <v>32</v>
      </c>
      <c r="K268" s="36">
        <v>46076</v>
      </c>
    </row>
    <row r="269" spans="1:11" x14ac:dyDescent="0.2">
      <c r="A269" s="36">
        <v>46028</v>
      </c>
      <c r="B269" s="37">
        <v>549</v>
      </c>
      <c r="C269" s="37" t="s">
        <v>132</v>
      </c>
      <c r="D269" s="37" t="s">
        <v>190</v>
      </c>
      <c r="E269" s="38">
        <v>6154000</v>
      </c>
      <c r="F269" s="39" t="s">
        <v>30</v>
      </c>
      <c r="G269" s="38">
        <v>492320</v>
      </c>
      <c r="H269" s="38">
        <f t="shared" si="4"/>
        <v>6646320</v>
      </c>
      <c r="I269" s="37" t="s">
        <v>31</v>
      </c>
      <c r="J269" s="37" t="s">
        <v>32</v>
      </c>
      <c r="K269" s="36">
        <v>46076</v>
      </c>
    </row>
    <row r="270" spans="1:11" x14ac:dyDescent="0.2">
      <c r="A270" s="36">
        <v>46028</v>
      </c>
      <c r="B270" s="37">
        <v>548</v>
      </c>
      <c r="C270" s="37" t="s">
        <v>132</v>
      </c>
      <c r="D270" s="37" t="s">
        <v>191</v>
      </c>
      <c r="E270" s="38">
        <v>2799350</v>
      </c>
      <c r="F270" s="39" t="s">
        <v>30</v>
      </c>
      <c r="G270" s="38">
        <v>223948</v>
      </c>
      <c r="H270" s="38">
        <f t="shared" si="4"/>
        <v>3023298</v>
      </c>
      <c r="I270" s="37" t="s">
        <v>31</v>
      </c>
      <c r="J270" s="37" t="s">
        <v>32</v>
      </c>
      <c r="K270" s="36">
        <v>46076</v>
      </c>
    </row>
    <row r="271" spans="1:11" x14ac:dyDescent="0.2">
      <c r="A271" s="36">
        <v>46028</v>
      </c>
      <c r="B271" s="37">
        <v>547</v>
      </c>
      <c r="C271" s="37" t="s">
        <v>132</v>
      </c>
      <c r="D271" s="37" t="s">
        <v>192</v>
      </c>
      <c r="E271" s="38">
        <v>2658300</v>
      </c>
      <c r="F271" s="39" t="s">
        <v>30</v>
      </c>
      <c r="G271" s="38">
        <v>212664</v>
      </c>
      <c r="H271" s="38">
        <f t="shared" si="4"/>
        <v>2870964</v>
      </c>
      <c r="I271" s="37" t="s">
        <v>31</v>
      </c>
      <c r="J271" s="37" t="s">
        <v>32</v>
      </c>
      <c r="K271" s="36">
        <v>46076</v>
      </c>
    </row>
    <row r="272" spans="1:11" x14ac:dyDescent="0.2">
      <c r="A272" s="36">
        <v>46028</v>
      </c>
      <c r="B272" s="37">
        <v>546</v>
      </c>
      <c r="C272" s="37" t="s">
        <v>132</v>
      </c>
      <c r="D272" s="37" t="s">
        <v>193</v>
      </c>
      <c r="E272" s="38">
        <v>3965460</v>
      </c>
      <c r="F272" s="39" t="s">
        <v>30</v>
      </c>
      <c r="G272" s="38">
        <v>317237</v>
      </c>
      <c r="H272" s="38">
        <f t="shared" si="4"/>
        <v>4282697</v>
      </c>
      <c r="I272" s="37" t="s">
        <v>31</v>
      </c>
      <c r="J272" s="37" t="s">
        <v>32</v>
      </c>
      <c r="K272" s="36">
        <v>46076</v>
      </c>
    </row>
    <row r="273" spans="1:11" x14ac:dyDescent="0.2">
      <c r="A273" s="36">
        <v>46028</v>
      </c>
      <c r="B273" s="37">
        <v>545</v>
      </c>
      <c r="C273" s="37" t="s">
        <v>132</v>
      </c>
      <c r="D273" s="37" t="s">
        <v>194</v>
      </c>
      <c r="E273" s="38">
        <v>3757110</v>
      </c>
      <c r="F273" s="39" t="s">
        <v>30</v>
      </c>
      <c r="G273" s="38">
        <v>300569</v>
      </c>
      <c r="H273" s="38">
        <f t="shared" si="4"/>
        <v>4057679</v>
      </c>
      <c r="I273" s="37" t="s">
        <v>31</v>
      </c>
      <c r="J273" s="37" t="s">
        <v>32</v>
      </c>
      <c r="K273" s="36">
        <v>46076</v>
      </c>
    </row>
    <row r="274" spans="1:11" x14ac:dyDescent="0.2">
      <c r="A274" s="36">
        <v>46028</v>
      </c>
      <c r="B274" s="37">
        <v>544</v>
      </c>
      <c r="C274" s="37" t="s">
        <v>132</v>
      </c>
      <c r="D274" s="37" t="s">
        <v>195</v>
      </c>
      <c r="E274" s="38">
        <v>2167235</v>
      </c>
      <c r="F274" s="39" t="s">
        <v>30</v>
      </c>
      <c r="G274" s="38">
        <v>173379</v>
      </c>
      <c r="H274" s="38">
        <f t="shared" si="4"/>
        <v>2340614</v>
      </c>
      <c r="I274" s="37" t="s">
        <v>31</v>
      </c>
      <c r="J274" s="37" t="s">
        <v>32</v>
      </c>
      <c r="K274" s="36">
        <v>46076</v>
      </c>
    </row>
    <row r="275" spans="1:11" x14ac:dyDescent="0.2">
      <c r="A275" s="36">
        <v>46028</v>
      </c>
      <c r="B275" s="37">
        <v>543</v>
      </c>
      <c r="C275" s="37" t="s">
        <v>132</v>
      </c>
      <c r="D275" s="37" t="s">
        <v>196</v>
      </c>
      <c r="E275" s="38">
        <v>3824410</v>
      </c>
      <c r="F275" s="39" t="s">
        <v>30</v>
      </c>
      <c r="G275" s="38">
        <v>305953</v>
      </c>
      <c r="H275" s="38">
        <f t="shared" si="4"/>
        <v>4130363</v>
      </c>
      <c r="I275" s="37" t="s">
        <v>31</v>
      </c>
      <c r="J275" s="37" t="s">
        <v>32</v>
      </c>
      <c r="K275" s="36">
        <v>46076</v>
      </c>
    </row>
    <row r="276" spans="1:11" x14ac:dyDescent="0.2">
      <c r="A276" s="36">
        <v>46028</v>
      </c>
      <c r="B276" s="37">
        <v>542</v>
      </c>
      <c r="C276" s="37" t="s">
        <v>132</v>
      </c>
      <c r="D276" s="37" t="s">
        <v>197</v>
      </c>
      <c r="E276" s="38">
        <v>2332220</v>
      </c>
      <c r="F276" s="39" t="s">
        <v>30</v>
      </c>
      <c r="G276" s="38">
        <v>186578</v>
      </c>
      <c r="H276" s="38">
        <f t="shared" si="4"/>
        <v>2518798</v>
      </c>
      <c r="I276" s="37" t="s">
        <v>31</v>
      </c>
      <c r="J276" s="37" t="s">
        <v>32</v>
      </c>
      <c r="K276" s="36">
        <v>46076</v>
      </c>
    </row>
    <row r="277" spans="1:11" x14ac:dyDescent="0.2">
      <c r="A277" s="36">
        <v>46028</v>
      </c>
      <c r="B277" s="37">
        <v>541</v>
      </c>
      <c r="C277" s="37" t="s">
        <v>132</v>
      </c>
      <c r="D277" s="37" t="s">
        <v>198</v>
      </c>
      <c r="E277" s="38">
        <v>6325385</v>
      </c>
      <c r="F277" s="39" t="s">
        <v>30</v>
      </c>
      <c r="G277" s="38">
        <v>506031</v>
      </c>
      <c r="H277" s="38">
        <f t="shared" si="4"/>
        <v>6831416</v>
      </c>
      <c r="I277" s="37" t="s">
        <v>31</v>
      </c>
      <c r="J277" s="37" t="s">
        <v>32</v>
      </c>
      <c r="K277" s="36">
        <v>46076</v>
      </c>
    </row>
    <row r="278" spans="1:11" x14ac:dyDescent="0.2">
      <c r="A278" s="36">
        <v>46025</v>
      </c>
      <c r="B278" s="37">
        <v>78</v>
      </c>
      <c r="C278" s="37" t="s">
        <v>132</v>
      </c>
      <c r="D278" s="37" t="s">
        <v>199</v>
      </c>
      <c r="E278" s="38">
        <v>1468640</v>
      </c>
      <c r="F278" s="39" t="s">
        <v>30</v>
      </c>
      <c r="G278" s="38">
        <v>117491</v>
      </c>
      <c r="H278" s="38">
        <f t="shared" si="4"/>
        <v>1586131</v>
      </c>
      <c r="I278" s="37" t="s">
        <v>31</v>
      </c>
      <c r="J278" s="37" t="s">
        <v>32</v>
      </c>
      <c r="K278" s="36">
        <v>46073</v>
      </c>
    </row>
    <row r="279" spans="1:11" x14ac:dyDescent="0.2">
      <c r="A279" s="36">
        <v>46025</v>
      </c>
      <c r="B279" s="37">
        <v>77</v>
      </c>
      <c r="C279" s="37" t="s">
        <v>132</v>
      </c>
      <c r="D279" s="37" t="s">
        <v>200</v>
      </c>
      <c r="E279" s="38">
        <v>911760</v>
      </c>
      <c r="F279" s="39" t="s">
        <v>30</v>
      </c>
      <c r="G279" s="38">
        <v>72941</v>
      </c>
      <c r="H279" s="38">
        <f t="shared" si="4"/>
        <v>984701</v>
      </c>
      <c r="I279" s="37" t="s">
        <v>31</v>
      </c>
      <c r="J279" s="37" t="s">
        <v>32</v>
      </c>
      <c r="K279" s="36">
        <v>46073</v>
      </c>
    </row>
    <row r="280" spans="1:11" x14ac:dyDescent="0.2">
      <c r="A280" s="36">
        <v>46024</v>
      </c>
      <c r="B280" s="37">
        <v>6</v>
      </c>
      <c r="C280" s="37" t="s">
        <v>134</v>
      </c>
      <c r="D280" s="37" t="s">
        <v>201</v>
      </c>
      <c r="E280" s="38">
        <v>911760</v>
      </c>
      <c r="F280" s="39" t="s">
        <v>30</v>
      </c>
      <c r="G280" s="38">
        <v>72941</v>
      </c>
      <c r="H280" s="38">
        <f t="shared" si="4"/>
        <v>984701</v>
      </c>
      <c r="I280" s="37" t="s">
        <v>31</v>
      </c>
      <c r="J280" s="37" t="s">
        <v>32</v>
      </c>
      <c r="K280" s="36">
        <v>46072</v>
      </c>
    </row>
    <row r="281" spans="1:11" x14ac:dyDescent="0.2">
      <c r="A281" s="36">
        <v>46024</v>
      </c>
      <c r="B281" s="37">
        <v>5</v>
      </c>
      <c r="C281" s="37" t="s">
        <v>134</v>
      </c>
      <c r="D281" s="37" t="s">
        <v>202</v>
      </c>
      <c r="E281" s="38">
        <v>911760</v>
      </c>
      <c r="F281" s="39" t="s">
        <v>30</v>
      </c>
      <c r="G281" s="38">
        <v>72941</v>
      </c>
      <c r="H281" s="38">
        <f t="shared" si="4"/>
        <v>984701</v>
      </c>
      <c r="I281" s="37" t="s">
        <v>31</v>
      </c>
      <c r="J281" s="37" t="s">
        <v>32</v>
      </c>
      <c r="K281" s="36">
        <v>46072</v>
      </c>
    </row>
    <row r="282" spans="1:11" x14ac:dyDescent="0.2">
      <c r="A282" s="36">
        <v>46024</v>
      </c>
      <c r="B282" s="37">
        <v>4</v>
      </c>
      <c r="C282" s="37" t="s">
        <v>134</v>
      </c>
      <c r="D282" s="37" t="s">
        <v>203</v>
      </c>
      <c r="E282" s="38">
        <v>2496680</v>
      </c>
      <c r="F282" s="39" t="s">
        <v>30</v>
      </c>
      <c r="G282" s="38">
        <v>199734</v>
      </c>
      <c r="H282" s="38">
        <f t="shared" si="4"/>
        <v>2696414</v>
      </c>
      <c r="I282" s="37" t="s">
        <v>31</v>
      </c>
      <c r="J282" s="37" t="s">
        <v>32</v>
      </c>
      <c r="K282" s="36">
        <v>46072</v>
      </c>
    </row>
    <row r="283" spans="1:11" x14ac:dyDescent="0.2">
      <c r="A283" s="36">
        <v>46024</v>
      </c>
      <c r="B283" s="37">
        <v>26</v>
      </c>
      <c r="C283" s="37" t="s">
        <v>132</v>
      </c>
      <c r="D283" s="37" t="s">
        <v>204</v>
      </c>
      <c r="E283" s="38">
        <v>2818750</v>
      </c>
      <c r="F283" s="39" t="s">
        <v>30</v>
      </c>
      <c r="G283" s="38">
        <v>225500</v>
      </c>
      <c r="H283" s="38">
        <f t="shared" si="4"/>
        <v>3044250</v>
      </c>
      <c r="I283" s="37" t="s">
        <v>31</v>
      </c>
      <c r="J283" s="37" t="s">
        <v>32</v>
      </c>
      <c r="K283" s="36">
        <v>46072</v>
      </c>
    </row>
    <row r="284" spans="1:11" x14ac:dyDescent="0.2">
      <c r="A284" s="36">
        <v>46024</v>
      </c>
      <c r="B284" s="37">
        <v>25</v>
      </c>
      <c r="C284" s="37" t="s">
        <v>132</v>
      </c>
      <c r="D284" s="37" t="s">
        <v>205</v>
      </c>
      <c r="E284" s="38">
        <v>4030790</v>
      </c>
      <c r="F284" s="39" t="s">
        <v>30</v>
      </c>
      <c r="G284" s="38">
        <v>322463</v>
      </c>
      <c r="H284" s="38">
        <f t="shared" si="4"/>
        <v>4353253</v>
      </c>
      <c r="I284" s="37" t="s">
        <v>31</v>
      </c>
      <c r="J284" s="37" t="s">
        <v>32</v>
      </c>
      <c r="K284" s="36">
        <v>46072</v>
      </c>
    </row>
    <row r="285" spans="1:11" x14ac:dyDescent="0.2">
      <c r="A285" s="36">
        <v>46024</v>
      </c>
      <c r="B285" s="37">
        <v>24</v>
      </c>
      <c r="C285" s="37" t="s">
        <v>132</v>
      </c>
      <c r="D285" s="37" t="s">
        <v>206</v>
      </c>
      <c r="E285" s="38">
        <v>5842230</v>
      </c>
      <c r="F285" s="39" t="s">
        <v>30</v>
      </c>
      <c r="G285" s="38">
        <v>467378</v>
      </c>
      <c r="H285" s="38">
        <f t="shared" si="4"/>
        <v>6309608</v>
      </c>
      <c r="I285" s="37" t="s">
        <v>31</v>
      </c>
      <c r="J285" s="37" t="s">
        <v>32</v>
      </c>
      <c r="K285" s="36">
        <v>46072</v>
      </c>
    </row>
    <row r="286" spans="1:11" x14ac:dyDescent="0.2">
      <c r="A286" s="36">
        <v>46024</v>
      </c>
      <c r="B286" s="37">
        <v>23</v>
      </c>
      <c r="C286" s="37" t="s">
        <v>132</v>
      </c>
      <c r="D286" s="37" t="s">
        <v>207</v>
      </c>
      <c r="E286" s="38">
        <v>3825680</v>
      </c>
      <c r="F286" s="39" t="s">
        <v>30</v>
      </c>
      <c r="G286" s="38">
        <v>306054</v>
      </c>
      <c r="H286" s="38">
        <f t="shared" si="4"/>
        <v>4131734</v>
      </c>
      <c r="I286" s="37" t="s">
        <v>31</v>
      </c>
      <c r="J286" s="37" t="s">
        <v>32</v>
      </c>
      <c r="K286" s="36">
        <v>46072</v>
      </c>
    </row>
    <row r="287" spans="1:11" x14ac:dyDescent="0.2">
      <c r="A287" s="36">
        <v>46024</v>
      </c>
      <c r="B287" s="37">
        <v>22</v>
      </c>
      <c r="C287" s="37" t="s">
        <v>132</v>
      </c>
      <c r="D287" s="37" t="s">
        <v>208</v>
      </c>
      <c r="E287" s="38">
        <v>2864680</v>
      </c>
      <c r="F287" s="39" t="s">
        <v>30</v>
      </c>
      <c r="G287" s="38">
        <v>229174</v>
      </c>
      <c r="H287" s="38">
        <f t="shared" si="4"/>
        <v>3093854</v>
      </c>
      <c r="I287" s="37" t="s">
        <v>31</v>
      </c>
      <c r="J287" s="37" t="s">
        <v>32</v>
      </c>
      <c r="K287" s="36">
        <v>46072</v>
      </c>
    </row>
    <row r="288" spans="1:11" x14ac:dyDescent="0.2">
      <c r="A288" s="36">
        <v>46048</v>
      </c>
      <c r="B288" s="37">
        <v>1667</v>
      </c>
      <c r="C288" s="37"/>
      <c r="D288" s="37" t="s">
        <v>209</v>
      </c>
      <c r="E288" s="38">
        <v>-666348</v>
      </c>
      <c r="F288" s="39" t="s">
        <v>30</v>
      </c>
      <c r="G288" s="38">
        <v>-53308</v>
      </c>
      <c r="H288" s="38">
        <f t="shared" si="4"/>
        <v>-719656</v>
      </c>
      <c r="I288" s="37" t="s">
        <v>31</v>
      </c>
      <c r="J288" s="37" t="s">
        <v>32</v>
      </c>
      <c r="K288" s="36">
        <v>46096</v>
      </c>
    </row>
    <row r="289" spans="1:11" x14ac:dyDescent="0.2">
      <c r="A289" s="36">
        <v>46043</v>
      </c>
      <c r="B289" s="37">
        <v>985</v>
      </c>
      <c r="C289" s="37"/>
      <c r="D289" s="37" t="s">
        <v>210</v>
      </c>
      <c r="E289" s="38">
        <v>-425304</v>
      </c>
      <c r="F289" s="39" t="s">
        <v>30</v>
      </c>
      <c r="G289" s="38">
        <v>-34024</v>
      </c>
      <c r="H289" s="38">
        <f t="shared" si="4"/>
        <v>-459328</v>
      </c>
      <c r="I289" s="37" t="s">
        <v>31</v>
      </c>
      <c r="J289" s="37" t="s">
        <v>32</v>
      </c>
      <c r="K289" s="36">
        <v>46091</v>
      </c>
    </row>
    <row r="290" spans="1:11" x14ac:dyDescent="0.2">
      <c r="A290" s="36">
        <v>46041</v>
      </c>
      <c r="B290" s="37">
        <v>830</v>
      </c>
      <c r="C290" s="37"/>
      <c r="D290" s="37" t="s">
        <v>211</v>
      </c>
      <c r="E290" s="38">
        <v>-325222</v>
      </c>
      <c r="F290" s="39" t="s">
        <v>30</v>
      </c>
      <c r="G290" s="38">
        <v>-26018</v>
      </c>
      <c r="H290" s="38">
        <f t="shared" si="4"/>
        <v>-351240</v>
      </c>
      <c r="I290" s="37" t="s">
        <v>31</v>
      </c>
      <c r="J290" s="37" t="s">
        <v>32</v>
      </c>
      <c r="K290" s="36">
        <v>46089</v>
      </c>
    </row>
    <row r="291" spans="1:11" x14ac:dyDescent="0.2">
      <c r="A291" s="36">
        <v>46041</v>
      </c>
      <c r="B291" s="37">
        <v>739</v>
      </c>
      <c r="C291" s="37"/>
      <c r="D291" s="37" t="s">
        <v>212</v>
      </c>
      <c r="E291" s="38">
        <v>-92000</v>
      </c>
      <c r="F291" s="39" t="s">
        <v>30</v>
      </c>
      <c r="G291" s="38">
        <v>-7360</v>
      </c>
      <c r="H291" s="38">
        <f t="shared" si="4"/>
        <v>-99360</v>
      </c>
      <c r="I291" s="37" t="s">
        <v>31</v>
      </c>
      <c r="J291" s="37" t="s">
        <v>32</v>
      </c>
      <c r="K291" s="36">
        <v>46089</v>
      </c>
    </row>
    <row r="292" spans="1:11" x14ac:dyDescent="0.2">
      <c r="A292" s="36">
        <v>46041</v>
      </c>
      <c r="B292" s="37">
        <v>626</v>
      </c>
      <c r="C292" s="37"/>
      <c r="D292" s="37" t="s">
        <v>213</v>
      </c>
      <c r="E292" s="38">
        <v>-222116</v>
      </c>
      <c r="F292" s="39" t="s">
        <v>30</v>
      </c>
      <c r="G292" s="38">
        <v>-17769</v>
      </c>
      <c r="H292" s="38">
        <f t="shared" si="4"/>
        <v>-239885</v>
      </c>
      <c r="I292" s="37" t="s">
        <v>31</v>
      </c>
      <c r="J292" s="37" t="s">
        <v>32</v>
      </c>
      <c r="K292" s="36">
        <v>46089</v>
      </c>
    </row>
    <row r="293" spans="1:11" x14ac:dyDescent="0.2">
      <c r="A293" s="36">
        <v>46036</v>
      </c>
      <c r="B293" s="37">
        <v>428</v>
      </c>
      <c r="C293" s="37"/>
      <c r="D293" s="37" t="s">
        <v>214</v>
      </c>
      <c r="E293" s="38">
        <v>-159856</v>
      </c>
      <c r="F293" s="39" t="s">
        <v>30</v>
      </c>
      <c r="G293" s="38">
        <v>-12788</v>
      </c>
      <c r="H293" s="38">
        <f t="shared" si="4"/>
        <v>-172644</v>
      </c>
      <c r="I293" s="37" t="s">
        <v>31</v>
      </c>
      <c r="J293" s="37" t="s">
        <v>32</v>
      </c>
      <c r="K293" s="36">
        <v>46084</v>
      </c>
    </row>
    <row r="294" spans="1:11" x14ac:dyDescent="0.2">
      <c r="A294" s="36">
        <v>46034</v>
      </c>
      <c r="B294" s="37">
        <v>220</v>
      </c>
      <c r="C294" s="37"/>
      <c r="D294" s="37" t="s">
        <v>215</v>
      </c>
      <c r="E294" s="38">
        <v>-1057290</v>
      </c>
      <c r="F294" s="39" t="s">
        <v>30</v>
      </c>
      <c r="G294" s="38">
        <v>-84583</v>
      </c>
      <c r="H294" s="38">
        <f t="shared" si="4"/>
        <v>-1141873</v>
      </c>
      <c r="I294" s="37" t="s">
        <v>31</v>
      </c>
      <c r="J294" s="37" t="s">
        <v>32</v>
      </c>
      <c r="K294" s="36">
        <v>46082</v>
      </c>
    </row>
    <row r="295" spans="1:11" x14ac:dyDescent="0.2">
      <c r="A295" s="36">
        <v>46030</v>
      </c>
      <c r="B295" s="37">
        <v>120</v>
      </c>
      <c r="C295" s="37"/>
      <c r="D295" s="37" t="s">
        <v>216</v>
      </c>
      <c r="E295" s="38">
        <v>-277975</v>
      </c>
      <c r="F295" s="39" t="s">
        <v>30</v>
      </c>
      <c r="G295" s="38">
        <v>-22238</v>
      </c>
      <c r="H295" s="38">
        <f t="shared" si="4"/>
        <v>-300213</v>
      </c>
      <c r="I295" s="37" t="s">
        <v>31</v>
      </c>
      <c r="J295" s="37" t="s">
        <v>32</v>
      </c>
      <c r="K295" s="36">
        <v>46078</v>
      </c>
    </row>
    <row r="296" spans="1:11" x14ac:dyDescent="0.2">
      <c r="A296" s="36">
        <v>46026</v>
      </c>
      <c r="B296" s="37">
        <v>583</v>
      </c>
      <c r="C296" s="37"/>
      <c r="D296" s="37" t="s">
        <v>217</v>
      </c>
      <c r="E296" s="38">
        <v>-1111900</v>
      </c>
      <c r="F296" s="39" t="s">
        <v>30</v>
      </c>
      <c r="G296" s="38">
        <v>-88952</v>
      </c>
      <c r="H296" s="38">
        <f t="shared" si="4"/>
        <v>-1200852</v>
      </c>
      <c r="I296" s="37" t="s">
        <v>31</v>
      </c>
      <c r="J296" s="37" t="s">
        <v>32</v>
      </c>
      <c r="K296" s="36">
        <v>46074</v>
      </c>
    </row>
    <row r="297" spans="1:11" x14ac:dyDescent="0.2">
      <c r="A297" s="36">
        <v>46026</v>
      </c>
      <c r="B297" s="37">
        <v>582</v>
      </c>
      <c r="C297" s="37"/>
      <c r="D297" s="37" t="s">
        <v>217</v>
      </c>
      <c r="E297" s="38">
        <v>-666348</v>
      </c>
      <c r="F297" s="39" t="s">
        <v>30</v>
      </c>
      <c r="G297" s="38">
        <v>-53308</v>
      </c>
      <c r="H297" s="38">
        <f t="shared" si="4"/>
        <v>-719656</v>
      </c>
      <c r="I297" s="37" t="s">
        <v>31</v>
      </c>
      <c r="J297" s="37" t="s">
        <v>32</v>
      </c>
      <c r="K297" s="36">
        <v>46074</v>
      </c>
    </row>
    <row r="298" spans="1:11" x14ac:dyDescent="0.2">
      <c r="A298" s="36">
        <v>46051</v>
      </c>
      <c r="B298" s="44">
        <v>111923414704</v>
      </c>
      <c r="C298" s="37"/>
      <c r="D298" s="37" t="s">
        <v>218</v>
      </c>
      <c r="E298" s="38">
        <v>-85992136</v>
      </c>
      <c r="F298" s="39" t="s">
        <v>30</v>
      </c>
      <c r="G298" s="38">
        <v>-6879371</v>
      </c>
      <c r="H298" s="38">
        <f t="shared" si="4"/>
        <v>-92871507</v>
      </c>
      <c r="I298" s="37" t="s">
        <v>31</v>
      </c>
      <c r="J298" s="37" t="s">
        <v>32</v>
      </c>
      <c r="K298" s="36">
        <v>46099</v>
      </c>
    </row>
    <row r="299" spans="1:11" x14ac:dyDescent="0.2">
      <c r="H299" s="38">
        <f>SUM(H2:H298)</f>
        <v>1263132253</v>
      </c>
    </row>
  </sheetData>
  <conditionalFormatting sqref="B1:B29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6038-14FE-492C-9F46-EA5731430B98}">
  <sheetPr>
    <outlinePr summaryBelow="0"/>
  </sheetPr>
  <dimension ref="A1:J95"/>
  <sheetViews>
    <sheetView tabSelected="1"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20</v>
      </c>
      <c r="B1" s="34" t="s">
        <v>21</v>
      </c>
      <c r="C1" s="34" t="s">
        <v>22</v>
      </c>
      <c r="D1" s="34" t="s">
        <v>23</v>
      </c>
      <c r="E1" s="35" t="s">
        <v>24</v>
      </c>
      <c r="F1" s="34" t="s">
        <v>25</v>
      </c>
      <c r="G1" s="35" t="s">
        <v>26</v>
      </c>
      <c r="H1" s="35" t="s">
        <v>27</v>
      </c>
      <c r="I1" s="34" t="s">
        <v>28</v>
      </c>
      <c r="J1" s="34" t="s">
        <v>29</v>
      </c>
    </row>
    <row r="2" spans="1:10" outlineLevel="1" x14ac:dyDescent="0.2">
      <c r="A2" s="36">
        <v>46050</v>
      </c>
      <c r="B2" s="37" t="s">
        <v>50</v>
      </c>
      <c r="C2" s="37" t="s">
        <v>132</v>
      </c>
      <c r="D2" s="37" t="s">
        <v>135</v>
      </c>
      <c r="E2" s="38">
        <v>96725866</v>
      </c>
      <c r="F2" s="39" t="s">
        <v>30</v>
      </c>
      <c r="G2" s="38">
        <v>7738069</v>
      </c>
      <c r="H2" s="38">
        <f>+E2+G2</f>
        <v>104463935</v>
      </c>
      <c r="I2" s="37" t="s">
        <v>31</v>
      </c>
      <c r="J2" s="37" t="s">
        <v>32</v>
      </c>
    </row>
    <row r="3" spans="1:10" outlineLevel="1" x14ac:dyDescent="0.2">
      <c r="A3" s="36">
        <v>46050</v>
      </c>
      <c r="B3" s="37" t="s">
        <v>51</v>
      </c>
      <c r="C3" s="37" t="s">
        <v>132</v>
      </c>
      <c r="D3" s="37" t="s">
        <v>136</v>
      </c>
      <c r="E3" s="38">
        <v>47619831</v>
      </c>
      <c r="F3" s="39" t="s">
        <v>30</v>
      </c>
      <c r="G3" s="38">
        <v>3809586</v>
      </c>
      <c r="H3" s="38">
        <f t="shared" ref="H3:H88" si="0">+E3+G3</f>
        <v>51429417</v>
      </c>
      <c r="I3" s="37" t="s">
        <v>31</v>
      </c>
      <c r="J3" s="37" t="s">
        <v>32</v>
      </c>
    </row>
    <row r="4" spans="1:10" outlineLevel="1" x14ac:dyDescent="0.2">
      <c r="A4" s="42">
        <v>46049</v>
      </c>
      <c r="B4" s="37" t="s">
        <v>52</v>
      </c>
      <c r="C4" s="37" t="s">
        <v>133</v>
      </c>
      <c r="D4" s="37" t="s">
        <v>137</v>
      </c>
      <c r="E4" s="38">
        <v>-45530243</v>
      </c>
      <c r="F4" s="39" t="s">
        <v>30</v>
      </c>
      <c r="G4" s="38">
        <v>-3642419</v>
      </c>
      <c r="H4" s="38">
        <f t="shared" si="0"/>
        <v>-49172662</v>
      </c>
      <c r="I4" s="37" t="s">
        <v>31</v>
      </c>
      <c r="J4" s="37" t="s">
        <v>32</v>
      </c>
    </row>
    <row r="5" spans="1:10" outlineLevel="1" x14ac:dyDescent="0.2">
      <c r="A5" s="42">
        <v>46049</v>
      </c>
      <c r="B5" s="37" t="s">
        <v>53</v>
      </c>
      <c r="C5" s="37" t="s">
        <v>133</v>
      </c>
      <c r="D5" s="37" t="s">
        <v>138</v>
      </c>
      <c r="E5" s="38">
        <v>-22762606</v>
      </c>
      <c r="F5" s="39" t="s">
        <v>30</v>
      </c>
      <c r="G5" s="38">
        <v>-1821008</v>
      </c>
      <c r="H5" s="38">
        <f t="shared" si="0"/>
        <v>-24583614</v>
      </c>
      <c r="I5" s="37" t="s">
        <v>31</v>
      </c>
      <c r="J5" s="37" t="s">
        <v>32</v>
      </c>
    </row>
    <row r="6" spans="1:10" outlineLevel="1" x14ac:dyDescent="0.2">
      <c r="A6" s="36">
        <v>46047</v>
      </c>
      <c r="B6" s="37" t="s">
        <v>54</v>
      </c>
      <c r="C6" s="37" t="s">
        <v>132</v>
      </c>
      <c r="D6" s="37" t="s">
        <v>139</v>
      </c>
      <c r="E6" s="38">
        <v>86491883</v>
      </c>
      <c r="F6" s="39" t="s">
        <v>30</v>
      </c>
      <c r="G6" s="38">
        <v>6919351</v>
      </c>
      <c r="H6" s="38">
        <f t="shared" ref="H6:H38" si="1">+E6+G6</f>
        <v>93411234</v>
      </c>
      <c r="I6" s="37" t="s">
        <v>31</v>
      </c>
      <c r="J6" s="37" t="s">
        <v>32</v>
      </c>
    </row>
    <row r="7" spans="1:10" outlineLevel="1" x14ac:dyDescent="0.2">
      <c r="A7" s="36">
        <v>46046</v>
      </c>
      <c r="B7" s="37" t="s">
        <v>55</v>
      </c>
      <c r="C7" s="37" t="s">
        <v>132</v>
      </c>
      <c r="D7" s="37" t="s">
        <v>135</v>
      </c>
      <c r="E7" s="38">
        <v>56533384</v>
      </c>
      <c r="F7" s="39" t="s">
        <v>30</v>
      </c>
      <c r="G7" s="38">
        <v>4522671</v>
      </c>
      <c r="H7" s="38">
        <f t="shared" si="1"/>
        <v>61056055</v>
      </c>
      <c r="I7" s="37" t="s">
        <v>31</v>
      </c>
      <c r="J7" s="37" t="s">
        <v>32</v>
      </c>
    </row>
    <row r="8" spans="1:10" outlineLevel="1" x14ac:dyDescent="0.2">
      <c r="A8" s="36">
        <v>46043</v>
      </c>
      <c r="B8" s="37" t="s">
        <v>56</v>
      </c>
      <c r="C8" s="37" t="s">
        <v>132</v>
      </c>
      <c r="D8" s="37" t="s">
        <v>135</v>
      </c>
      <c r="E8" s="38">
        <v>65736289</v>
      </c>
      <c r="F8" s="39" t="s">
        <v>30</v>
      </c>
      <c r="G8" s="38">
        <v>5258903</v>
      </c>
      <c r="H8" s="38">
        <f t="shared" si="1"/>
        <v>70995192</v>
      </c>
      <c r="I8" s="37" t="s">
        <v>31</v>
      </c>
      <c r="J8" s="37" t="s">
        <v>32</v>
      </c>
    </row>
    <row r="9" spans="1:10" outlineLevel="1" x14ac:dyDescent="0.2">
      <c r="A9" s="36">
        <v>46043</v>
      </c>
      <c r="B9" s="37" t="s">
        <v>57</v>
      </c>
      <c r="C9" s="37" t="s">
        <v>132</v>
      </c>
      <c r="D9" s="37" t="s">
        <v>140</v>
      </c>
      <c r="E9" s="38">
        <v>65147573</v>
      </c>
      <c r="F9" s="39" t="s">
        <v>30</v>
      </c>
      <c r="G9" s="38">
        <v>5211806</v>
      </c>
      <c r="H9" s="38">
        <f t="shared" si="1"/>
        <v>70359379</v>
      </c>
      <c r="I9" s="37" t="s">
        <v>31</v>
      </c>
      <c r="J9" s="37" t="s">
        <v>32</v>
      </c>
    </row>
    <row r="10" spans="1:10" outlineLevel="1" x14ac:dyDescent="0.2">
      <c r="A10" s="36">
        <v>46041</v>
      </c>
      <c r="B10" s="37" t="s">
        <v>58</v>
      </c>
      <c r="C10" s="37" t="s">
        <v>132</v>
      </c>
      <c r="D10" s="37" t="s">
        <v>141</v>
      </c>
      <c r="E10" s="38">
        <v>26536477</v>
      </c>
      <c r="F10" s="39" t="s">
        <v>30</v>
      </c>
      <c r="G10" s="38">
        <v>2122918</v>
      </c>
      <c r="H10" s="38">
        <f t="shared" si="1"/>
        <v>28659395</v>
      </c>
      <c r="I10" s="37" t="s">
        <v>31</v>
      </c>
      <c r="J10" s="37" t="s">
        <v>32</v>
      </c>
    </row>
    <row r="11" spans="1:10" outlineLevel="1" x14ac:dyDescent="0.2">
      <c r="A11" s="36">
        <v>46039</v>
      </c>
      <c r="B11" s="37" t="s">
        <v>59</v>
      </c>
      <c r="C11" s="37" t="s">
        <v>132</v>
      </c>
      <c r="D11" s="37" t="s">
        <v>142</v>
      </c>
      <c r="E11" s="38">
        <v>65336609</v>
      </c>
      <c r="F11" s="39" t="s">
        <v>30</v>
      </c>
      <c r="G11" s="38">
        <v>5226929</v>
      </c>
      <c r="H11" s="38">
        <f t="shared" si="1"/>
        <v>70563538</v>
      </c>
      <c r="I11" s="37" t="s">
        <v>31</v>
      </c>
      <c r="J11" s="37" t="s">
        <v>32</v>
      </c>
    </row>
    <row r="12" spans="1:10" outlineLevel="1" x14ac:dyDescent="0.2">
      <c r="A12" s="36">
        <v>46038</v>
      </c>
      <c r="B12" s="37" t="s">
        <v>60</v>
      </c>
      <c r="C12" s="37" t="s">
        <v>133</v>
      </c>
      <c r="D12" s="37" t="s">
        <v>143</v>
      </c>
      <c r="E12" s="38">
        <v>-34672010</v>
      </c>
      <c r="F12" s="39" t="s">
        <v>30</v>
      </c>
      <c r="G12" s="38">
        <v>-2773761</v>
      </c>
      <c r="H12" s="38">
        <f t="shared" si="1"/>
        <v>-37445771</v>
      </c>
      <c r="I12" s="37" t="s">
        <v>31</v>
      </c>
      <c r="J12" s="37" t="s">
        <v>32</v>
      </c>
    </row>
    <row r="13" spans="1:10" outlineLevel="1" x14ac:dyDescent="0.2">
      <c r="A13" s="36">
        <v>46037</v>
      </c>
      <c r="B13" s="37" t="s">
        <v>61</v>
      </c>
      <c r="C13" s="37" t="s">
        <v>132</v>
      </c>
      <c r="D13" s="37" t="s">
        <v>144</v>
      </c>
      <c r="E13" s="38">
        <v>34672010</v>
      </c>
      <c r="F13" s="39" t="s">
        <v>30</v>
      </c>
      <c r="G13" s="38">
        <v>2773761</v>
      </c>
      <c r="H13" s="38">
        <f t="shared" si="1"/>
        <v>37445771</v>
      </c>
      <c r="I13" s="37" t="s">
        <v>31</v>
      </c>
      <c r="J13" s="37" t="s">
        <v>32</v>
      </c>
    </row>
    <row r="14" spans="1:10" outlineLevel="1" x14ac:dyDescent="0.2">
      <c r="A14" s="36">
        <v>46037</v>
      </c>
      <c r="B14" s="37" t="s">
        <v>62</v>
      </c>
      <c r="C14" s="37" t="s">
        <v>132</v>
      </c>
      <c r="D14" s="37" t="s">
        <v>145</v>
      </c>
      <c r="E14" s="38">
        <v>48507550</v>
      </c>
      <c r="F14" s="39" t="s">
        <v>30</v>
      </c>
      <c r="G14" s="38">
        <v>3880604</v>
      </c>
      <c r="H14" s="38">
        <f t="shared" si="1"/>
        <v>52388154</v>
      </c>
      <c r="I14" s="37" t="s">
        <v>31</v>
      </c>
      <c r="J14" s="37" t="s">
        <v>32</v>
      </c>
    </row>
    <row r="15" spans="1:10" outlineLevel="1" x14ac:dyDescent="0.2">
      <c r="A15" s="36">
        <v>46036</v>
      </c>
      <c r="B15" s="37" t="s">
        <v>63</v>
      </c>
      <c r="C15" s="37" t="s">
        <v>132</v>
      </c>
      <c r="D15" s="37" t="s">
        <v>146</v>
      </c>
      <c r="E15" s="38">
        <v>1811790</v>
      </c>
      <c r="F15" s="39" t="s">
        <v>30</v>
      </c>
      <c r="G15" s="38">
        <v>144943</v>
      </c>
      <c r="H15" s="38">
        <f t="shared" si="1"/>
        <v>1956733</v>
      </c>
      <c r="I15" s="37" t="s">
        <v>31</v>
      </c>
      <c r="J15" s="37" t="s">
        <v>32</v>
      </c>
    </row>
    <row r="16" spans="1:10" outlineLevel="1" x14ac:dyDescent="0.2">
      <c r="A16" s="36">
        <v>46035</v>
      </c>
      <c r="B16" s="37" t="s">
        <v>64</v>
      </c>
      <c r="C16" s="37" t="s">
        <v>132</v>
      </c>
      <c r="D16" s="37" t="s">
        <v>147</v>
      </c>
      <c r="E16" s="38">
        <v>2379590</v>
      </c>
      <c r="F16" s="39" t="s">
        <v>30</v>
      </c>
      <c r="G16" s="38">
        <v>190367</v>
      </c>
      <c r="H16" s="38">
        <f t="shared" si="1"/>
        <v>2569957</v>
      </c>
      <c r="I16" s="37" t="s">
        <v>31</v>
      </c>
      <c r="J16" s="37" t="s">
        <v>32</v>
      </c>
    </row>
    <row r="17" spans="1:10" outlineLevel="1" x14ac:dyDescent="0.2">
      <c r="A17" s="36">
        <v>46035</v>
      </c>
      <c r="B17" s="37" t="s">
        <v>65</v>
      </c>
      <c r="C17" s="37" t="s">
        <v>132</v>
      </c>
      <c r="D17" s="37" t="s">
        <v>148</v>
      </c>
      <c r="E17" s="38">
        <v>1856330</v>
      </c>
      <c r="F17" s="39" t="s">
        <v>30</v>
      </c>
      <c r="G17" s="38">
        <v>148506</v>
      </c>
      <c r="H17" s="38">
        <f t="shared" si="1"/>
        <v>2004836</v>
      </c>
      <c r="I17" s="37" t="s">
        <v>31</v>
      </c>
      <c r="J17" s="37" t="s">
        <v>32</v>
      </c>
    </row>
    <row r="18" spans="1:10" outlineLevel="1" x14ac:dyDescent="0.2">
      <c r="A18" s="36">
        <v>46035</v>
      </c>
      <c r="B18" s="37" t="s">
        <v>66</v>
      </c>
      <c r="C18" s="37" t="s">
        <v>132</v>
      </c>
      <c r="D18" s="37" t="s">
        <v>149</v>
      </c>
      <c r="E18" s="38">
        <v>3627430</v>
      </c>
      <c r="F18" s="39" t="s">
        <v>30</v>
      </c>
      <c r="G18" s="38">
        <v>290194</v>
      </c>
      <c r="H18" s="38">
        <f t="shared" si="1"/>
        <v>3917624</v>
      </c>
      <c r="I18" s="37" t="s">
        <v>31</v>
      </c>
      <c r="J18" s="37" t="s">
        <v>32</v>
      </c>
    </row>
    <row r="19" spans="1:10" outlineLevel="1" x14ac:dyDescent="0.2">
      <c r="A19" s="36">
        <v>46035</v>
      </c>
      <c r="B19" s="37" t="s">
        <v>67</v>
      </c>
      <c r="C19" s="37" t="s">
        <v>132</v>
      </c>
      <c r="D19" s="37" t="s">
        <v>150</v>
      </c>
      <c r="E19" s="38">
        <v>1709195</v>
      </c>
      <c r="F19" s="39" t="s">
        <v>30</v>
      </c>
      <c r="G19" s="38">
        <v>136736</v>
      </c>
      <c r="H19" s="38">
        <f t="shared" si="1"/>
        <v>1845931</v>
      </c>
      <c r="I19" s="37" t="s">
        <v>31</v>
      </c>
      <c r="J19" s="37" t="s">
        <v>32</v>
      </c>
    </row>
    <row r="20" spans="1:10" outlineLevel="1" x14ac:dyDescent="0.2">
      <c r="A20" s="36">
        <v>46035</v>
      </c>
      <c r="B20" s="37" t="s">
        <v>68</v>
      </c>
      <c r="C20" s="37" t="s">
        <v>132</v>
      </c>
      <c r="D20" s="37" t="s">
        <v>151</v>
      </c>
      <c r="E20" s="38">
        <v>6714870</v>
      </c>
      <c r="F20" s="39" t="s">
        <v>30</v>
      </c>
      <c r="G20" s="38">
        <v>537190</v>
      </c>
      <c r="H20" s="38">
        <f t="shared" si="1"/>
        <v>7252060</v>
      </c>
      <c r="I20" s="37" t="s">
        <v>31</v>
      </c>
      <c r="J20" s="37" t="s">
        <v>32</v>
      </c>
    </row>
    <row r="21" spans="1:10" outlineLevel="1" x14ac:dyDescent="0.2">
      <c r="A21" s="36">
        <v>46035</v>
      </c>
      <c r="B21" s="37" t="s">
        <v>69</v>
      </c>
      <c r="C21" s="37" t="s">
        <v>132</v>
      </c>
      <c r="D21" s="37" t="s">
        <v>152</v>
      </c>
      <c r="E21" s="38">
        <v>2640420</v>
      </c>
      <c r="F21" s="39" t="s">
        <v>30</v>
      </c>
      <c r="G21" s="38">
        <v>211234</v>
      </c>
      <c r="H21" s="38">
        <f t="shared" si="1"/>
        <v>2851654</v>
      </c>
      <c r="I21" s="37" t="s">
        <v>31</v>
      </c>
      <c r="J21" s="37" t="s">
        <v>32</v>
      </c>
    </row>
    <row r="22" spans="1:10" outlineLevel="1" x14ac:dyDescent="0.2">
      <c r="A22" s="36">
        <v>46034</v>
      </c>
      <c r="B22" s="37" t="s">
        <v>70</v>
      </c>
      <c r="C22" s="37" t="s">
        <v>132</v>
      </c>
      <c r="D22" s="37" t="s">
        <v>153</v>
      </c>
      <c r="E22" s="38">
        <v>23669955</v>
      </c>
      <c r="F22" s="39" t="s">
        <v>30</v>
      </c>
      <c r="G22" s="38">
        <v>1893596</v>
      </c>
      <c r="H22" s="38">
        <f t="shared" si="1"/>
        <v>25563551</v>
      </c>
      <c r="I22" s="37" t="s">
        <v>31</v>
      </c>
      <c r="J22" s="37" t="s">
        <v>32</v>
      </c>
    </row>
    <row r="23" spans="1:10" outlineLevel="1" x14ac:dyDescent="0.2">
      <c r="A23" s="36">
        <v>46032</v>
      </c>
      <c r="B23" s="37" t="s">
        <v>71</v>
      </c>
      <c r="C23" s="37" t="s">
        <v>132</v>
      </c>
      <c r="D23" s="37" t="s">
        <v>154</v>
      </c>
      <c r="E23" s="38">
        <v>14095680</v>
      </c>
      <c r="F23" s="39" t="s">
        <v>30</v>
      </c>
      <c r="G23" s="38">
        <v>1127654</v>
      </c>
      <c r="H23" s="38">
        <f t="shared" si="1"/>
        <v>15223334</v>
      </c>
      <c r="I23" s="37" t="s">
        <v>31</v>
      </c>
      <c r="J23" s="37" t="s">
        <v>32</v>
      </c>
    </row>
    <row r="24" spans="1:10" outlineLevel="1" x14ac:dyDescent="0.2">
      <c r="A24" s="36">
        <v>46032</v>
      </c>
      <c r="B24" s="37" t="s">
        <v>36</v>
      </c>
      <c r="C24" s="37" t="s">
        <v>132</v>
      </c>
      <c r="D24" s="37" t="s">
        <v>155</v>
      </c>
      <c r="E24" s="38">
        <v>3455685</v>
      </c>
      <c r="F24" s="39" t="s">
        <v>30</v>
      </c>
      <c r="G24" s="38">
        <v>276455</v>
      </c>
      <c r="H24" s="38">
        <f t="shared" si="1"/>
        <v>3732140</v>
      </c>
      <c r="I24" s="37" t="s">
        <v>31</v>
      </c>
      <c r="J24" s="37" t="s">
        <v>32</v>
      </c>
    </row>
    <row r="25" spans="1:10" outlineLevel="1" x14ac:dyDescent="0.2">
      <c r="A25" s="36">
        <v>46031</v>
      </c>
      <c r="B25" s="37" t="s">
        <v>72</v>
      </c>
      <c r="C25" s="37" t="s">
        <v>132</v>
      </c>
      <c r="D25" s="37" t="s">
        <v>156</v>
      </c>
      <c r="E25" s="38">
        <v>5980950</v>
      </c>
      <c r="F25" s="39" t="s">
        <v>30</v>
      </c>
      <c r="G25" s="38">
        <v>478476</v>
      </c>
      <c r="H25" s="38">
        <f t="shared" si="1"/>
        <v>6459426</v>
      </c>
      <c r="I25" s="37" t="s">
        <v>31</v>
      </c>
      <c r="J25" s="37" t="s">
        <v>32</v>
      </c>
    </row>
    <row r="26" spans="1:10" outlineLevel="1" x14ac:dyDescent="0.2">
      <c r="A26" s="36">
        <v>46031</v>
      </c>
      <c r="B26" s="37" t="s">
        <v>73</v>
      </c>
      <c r="C26" s="37" t="s">
        <v>132</v>
      </c>
      <c r="D26" s="37" t="s">
        <v>157</v>
      </c>
      <c r="E26" s="38">
        <v>3489915</v>
      </c>
      <c r="F26" s="39" t="s">
        <v>30</v>
      </c>
      <c r="G26" s="38">
        <v>279193</v>
      </c>
      <c r="H26" s="38">
        <f t="shared" si="1"/>
        <v>3769108</v>
      </c>
      <c r="I26" s="37" t="s">
        <v>31</v>
      </c>
      <c r="J26" s="37" t="s">
        <v>32</v>
      </c>
    </row>
    <row r="27" spans="1:10" outlineLevel="1" x14ac:dyDescent="0.2">
      <c r="A27" s="36">
        <v>46031</v>
      </c>
      <c r="B27" s="37" t="s">
        <v>74</v>
      </c>
      <c r="C27" s="37" t="s">
        <v>132</v>
      </c>
      <c r="D27" s="37" t="s">
        <v>158</v>
      </c>
      <c r="E27" s="38">
        <v>3592810</v>
      </c>
      <c r="F27" s="39" t="s">
        <v>30</v>
      </c>
      <c r="G27" s="38">
        <v>287425</v>
      </c>
      <c r="H27" s="38">
        <f t="shared" si="1"/>
        <v>3880235</v>
      </c>
      <c r="I27" s="37" t="s">
        <v>31</v>
      </c>
      <c r="J27" s="37" t="s">
        <v>32</v>
      </c>
    </row>
    <row r="28" spans="1:10" outlineLevel="1" x14ac:dyDescent="0.2">
      <c r="A28" s="36">
        <v>46031</v>
      </c>
      <c r="B28" s="37" t="s">
        <v>35</v>
      </c>
      <c r="C28" s="37" t="s">
        <v>132</v>
      </c>
      <c r="D28" s="37" t="s">
        <v>159</v>
      </c>
      <c r="E28" s="38">
        <v>1633240</v>
      </c>
      <c r="F28" s="39" t="s">
        <v>30</v>
      </c>
      <c r="G28" s="38">
        <v>130659</v>
      </c>
      <c r="H28" s="38">
        <f t="shared" si="1"/>
        <v>1763899</v>
      </c>
      <c r="I28" s="37" t="s">
        <v>31</v>
      </c>
      <c r="J28" s="37" t="s">
        <v>32</v>
      </c>
    </row>
    <row r="29" spans="1:10" outlineLevel="1" x14ac:dyDescent="0.2">
      <c r="A29" s="36">
        <v>46031</v>
      </c>
      <c r="B29" s="37" t="s">
        <v>34</v>
      </c>
      <c r="C29" s="37" t="s">
        <v>132</v>
      </c>
      <c r="D29" s="37" t="s">
        <v>160</v>
      </c>
      <c r="E29" s="38">
        <v>3455685</v>
      </c>
      <c r="F29" s="39" t="s">
        <v>30</v>
      </c>
      <c r="G29" s="38">
        <v>276455</v>
      </c>
      <c r="H29" s="38">
        <f t="shared" si="1"/>
        <v>3732140</v>
      </c>
      <c r="I29" s="37" t="s">
        <v>31</v>
      </c>
      <c r="J29" s="37" t="s">
        <v>32</v>
      </c>
    </row>
    <row r="30" spans="1:10" outlineLevel="1" x14ac:dyDescent="0.2">
      <c r="A30" s="36">
        <v>46031</v>
      </c>
      <c r="B30" s="37" t="s">
        <v>75</v>
      </c>
      <c r="C30" s="37" t="s">
        <v>132</v>
      </c>
      <c r="D30" s="37" t="s">
        <v>161</v>
      </c>
      <c r="E30" s="38">
        <v>15654835</v>
      </c>
      <c r="F30" s="39" t="s">
        <v>30</v>
      </c>
      <c r="G30" s="38">
        <v>1252387</v>
      </c>
      <c r="H30" s="38">
        <f t="shared" si="1"/>
        <v>16907222</v>
      </c>
      <c r="I30" s="37" t="s">
        <v>31</v>
      </c>
      <c r="J30" s="37" t="s">
        <v>32</v>
      </c>
    </row>
    <row r="31" spans="1:10" outlineLevel="1" x14ac:dyDescent="0.2">
      <c r="A31" s="36">
        <v>46031</v>
      </c>
      <c r="B31" s="37" t="s">
        <v>76</v>
      </c>
      <c r="C31" s="37" t="s">
        <v>132</v>
      </c>
      <c r="D31" s="37" t="s">
        <v>162</v>
      </c>
      <c r="E31" s="38">
        <v>2949365</v>
      </c>
      <c r="F31" s="39" t="s">
        <v>30</v>
      </c>
      <c r="G31" s="38">
        <v>235949</v>
      </c>
      <c r="H31" s="38">
        <f t="shared" si="1"/>
        <v>3185314</v>
      </c>
      <c r="I31" s="37" t="s">
        <v>31</v>
      </c>
      <c r="J31" s="37" t="s">
        <v>32</v>
      </c>
    </row>
    <row r="32" spans="1:10" outlineLevel="1" x14ac:dyDescent="0.2">
      <c r="A32" s="36">
        <v>46031</v>
      </c>
      <c r="B32" s="37" t="s">
        <v>77</v>
      </c>
      <c r="C32" s="37" t="s">
        <v>132</v>
      </c>
      <c r="D32" s="37" t="s">
        <v>163</v>
      </c>
      <c r="E32" s="38">
        <v>2122040</v>
      </c>
      <c r="F32" s="39" t="s">
        <v>30</v>
      </c>
      <c r="G32" s="38">
        <v>169763</v>
      </c>
      <c r="H32" s="38">
        <f t="shared" si="1"/>
        <v>2291803</v>
      </c>
      <c r="I32" s="37" t="s">
        <v>31</v>
      </c>
      <c r="J32" s="37" t="s">
        <v>32</v>
      </c>
    </row>
    <row r="33" spans="1:10" outlineLevel="1" x14ac:dyDescent="0.2">
      <c r="A33" s="36">
        <v>46031</v>
      </c>
      <c r="B33" s="37" t="s">
        <v>78</v>
      </c>
      <c r="C33" s="37" t="s">
        <v>132</v>
      </c>
      <c r="D33" s="37" t="s">
        <v>164</v>
      </c>
      <c r="E33" s="38">
        <v>2100440</v>
      </c>
      <c r="F33" s="39" t="s">
        <v>30</v>
      </c>
      <c r="G33" s="38">
        <v>168035</v>
      </c>
      <c r="H33" s="38">
        <f t="shared" si="1"/>
        <v>2268475</v>
      </c>
      <c r="I33" s="37" t="s">
        <v>31</v>
      </c>
      <c r="J33" s="37" t="s">
        <v>32</v>
      </c>
    </row>
    <row r="34" spans="1:10" outlineLevel="1" x14ac:dyDescent="0.2">
      <c r="A34" s="36">
        <v>46030</v>
      </c>
      <c r="B34" s="37" t="s">
        <v>79</v>
      </c>
      <c r="C34" s="37" t="s">
        <v>132</v>
      </c>
      <c r="D34" s="37" t="s">
        <v>165</v>
      </c>
      <c r="E34" s="38">
        <v>5086735</v>
      </c>
      <c r="F34" s="39" t="s">
        <v>30</v>
      </c>
      <c r="G34" s="38">
        <v>406939</v>
      </c>
      <c r="H34" s="38">
        <f t="shared" si="1"/>
        <v>5493674</v>
      </c>
      <c r="I34" s="37" t="s">
        <v>31</v>
      </c>
      <c r="J34" s="37" t="s">
        <v>32</v>
      </c>
    </row>
    <row r="35" spans="1:10" outlineLevel="1" x14ac:dyDescent="0.2">
      <c r="A35" s="36">
        <v>46030</v>
      </c>
      <c r="B35" s="37" t="s">
        <v>80</v>
      </c>
      <c r="C35" s="37" t="s">
        <v>132</v>
      </c>
      <c r="D35" s="37" t="s">
        <v>166</v>
      </c>
      <c r="E35" s="38">
        <v>13018900</v>
      </c>
      <c r="F35" s="39" t="s">
        <v>30</v>
      </c>
      <c r="G35" s="38">
        <v>1041512</v>
      </c>
      <c r="H35" s="38">
        <f t="shared" si="1"/>
        <v>14060412</v>
      </c>
      <c r="I35" s="37" t="s">
        <v>31</v>
      </c>
      <c r="J35" s="37" t="s">
        <v>32</v>
      </c>
    </row>
    <row r="36" spans="1:10" outlineLevel="1" x14ac:dyDescent="0.2">
      <c r="A36" s="36">
        <v>46030</v>
      </c>
      <c r="B36" s="37" t="s">
        <v>81</v>
      </c>
      <c r="C36" s="37" t="s">
        <v>132</v>
      </c>
      <c r="D36" s="37" t="s">
        <v>167</v>
      </c>
      <c r="E36" s="38">
        <v>3849040</v>
      </c>
      <c r="F36" s="39" t="s">
        <v>30</v>
      </c>
      <c r="G36" s="38">
        <v>307923</v>
      </c>
      <c r="H36" s="38">
        <f t="shared" si="1"/>
        <v>4156963</v>
      </c>
      <c r="I36" s="37" t="s">
        <v>31</v>
      </c>
      <c r="J36" s="37" t="s">
        <v>32</v>
      </c>
    </row>
    <row r="37" spans="1:10" outlineLevel="1" x14ac:dyDescent="0.2">
      <c r="A37" s="36">
        <v>46030</v>
      </c>
      <c r="B37" s="37" t="s">
        <v>82</v>
      </c>
      <c r="C37" s="37" t="s">
        <v>132</v>
      </c>
      <c r="D37" s="37" t="s">
        <v>168</v>
      </c>
      <c r="E37" s="38">
        <v>4199785</v>
      </c>
      <c r="F37" s="39" t="s">
        <v>30</v>
      </c>
      <c r="G37" s="38">
        <v>335983</v>
      </c>
      <c r="H37" s="38">
        <f t="shared" si="1"/>
        <v>4535768</v>
      </c>
      <c r="I37" s="37" t="s">
        <v>31</v>
      </c>
      <c r="J37" s="37" t="s">
        <v>32</v>
      </c>
    </row>
    <row r="38" spans="1:10" outlineLevel="1" x14ac:dyDescent="0.2">
      <c r="A38" s="36">
        <v>46030</v>
      </c>
      <c r="B38" s="37" t="s">
        <v>83</v>
      </c>
      <c r="C38" s="37" t="s">
        <v>132</v>
      </c>
      <c r="D38" s="37" t="s">
        <v>169</v>
      </c>
      <c r="E38" s="38">
        <v>2935200</v>
      </c>
      <c r="F38" s="39" t="s">
        <v>30</v>
      </c>
      <c r="G38" s="38">
        <v>234816</v>
      </c>
      <c r="H38" s="38">
        <f t="shared" si="1"/>
        <v>3170016</v>
      </c>
      <c r="I38" s="37" t="s">
        <v>31</v>
      </c>
      <c r="J38" s="37" t="s">
        <v>32</v>
      </c>
    </row>
    <row r="39" spans="1:10" outlineLevel="1" x14ac:dyDescent="0.2">
      <c r="A39" s="36">
        <v>46030</v>
      </c>
      <c r="B39" s="37" t="s">
        <v>84</v>
      </c>
      <c r="C39" s="37" t="s">
        <v>132</v>
      </c>
      <c r="D39" s="37" t="s">
        <v>170</v>
      </c>
      <c r="E39" s="38">
        <v>4377560</v>
      </c>
      <c r="F39" s="39" t="s">
        <v>30</v>
      </c>
      <c r="G39" s="38">
        <v>350205</v>
      </c>
      <c r="H39" s="38">
        <f t="shared" si="0"/>
        <v>4727765</v>
      </c>
      <c r="I39" s="37" t="s">
        <v>31</v>
      </c>
      <c r="J39" s="37" t="s">
        <v>32</v>
      </c>
    </row>
    <row r="40" spans="1:10" outlineLevel="1" x14ac:dyDescent="0.2">
      <c r="A40" s="36">
        <v>46030</v>
      </c>
      <c r="B40" s="37" t="s">
        <v>85</v>
      </c>
      <c r="C40" s="37" t="s">
        <v>132</v>
      </c>
      <c r="D40" s="37" t="s">
        <v>171</v>
      </c>
      <c r="E40" s="38">
        <v>2081460</v>
      </c>
      <c r="F40" s="39" t="s">
        <v>30</v>
      </c>
      <c r="G40" s="38">
        <v>166517</v>
      </c>
      <c r="H40" s="38">
        <f t="shared" si="0"/>
        <v>2247977</v>
      </c>
      <c r="I40" s="37" t="s">
        <v>31</v>
      </c>
      <c r="J40" s="37" t="s">
        <v>32</v>
      </c>
    </row>
    <row r="41" spans="1:10" outlineLevel="1" x14ac:dyDescent="0.2">
      <c r="A41" s="36">
        <v>46030</v>
      </c>
      <c r="B41" s="37" t="s">
        <v>86</v>
      </c>
      <c r="C41" s="37" t="s">
        <v>132</v>
      </c>
      <c r="D41" s="37" t="s">
        <v>172</v>
      </c>
      <c r="E41" s="38">
        <v>911760</v>
      </c>
      <c r="F41" s="39" t="s">
        <v>30</v>
      </c>
      <c r="G41" s="38">
        <v>72941</v>
      </c>
      <c r="H41" s="38">
        <f t="shared" si="0"/>
        <v>984701</v>
      </c>
      <c r="I41" s="37" t="s">
        <v>31</v>
      </c>
      <c r="J41" s="37" t="s">
        <v>32</v>
      </c>
    </row>
    <row r="42" spans="1:10" outlineLevel="1" x14ac:dyDescent="0.2">
      <c r="A42" s="36">
        <v>46030</v>
      </c>
      <c r="B42" s="37" t="s">
        <v>87</v>
      </c>
      <c r="C42" s="37" t="s">
        <v>132</v>
      </c>
      <c r="D42" s="37" t="s">
        <v>173</v>
      </c>
      <c r="E42" s="38">
        <v>2615840</v>
      </c>
      <c r="F42" s="39" t="s">
        <v>30</v>
      </c>
      <c r="G42" s="38">
        <v>209267</v>
      </c>
      <c r="H42" s="38">
        <f t="shared" si="0"/>
        <v>2825107</v>
      </c>
      <c r="I42" s="37" t="s">
        <v>31</v>
      </c>
      <c r="J42" s="37" t="s">
        <v>32</v>
      </c>
    </row>
    <row r="43" spans="1:10" outlineLevel="1" x14ac:dyDescent="0.2">
      <c r="A43" s="36">
        <v>46030</v>
      </c>
      <c r="B43" s="37" t="s">
        <v>88</v>
      </c>
      <c r="C43" s="37" t="s">
        <v>132</v>
      </c>
      <c r="D43" s="37" t="s">
        <v>174</v>
      </c>
      <c r="E43" s="38">
        <v>4539830</v>
      </c>
      <c r="F43" s="39" t="s">
        <v>30</v>
      </c>
      <c r="G43" s="38">
        <v>363186</v>
      </c>
      <c r="H43" s="38">
        <f t="shared" si="0"/>
        <v>4903016</v>
      </c>
      <c r="I43" s="37" t="s">
        <v>31</v>
      </c>
      <c r="J43" s="37" t="s">
        <v>32</v>
      </c>
    </row>
    <row r="44" spans="1:10" outlineLevel="1" x14ac:dyDescent="0.2">
      <c r="A44" s="36">
        <v>46030</v>
      </c>
      <c r="B44" s="37" t="s">
        <v>89</v>
      </c>
      <c r="C44" s="37" t="s">
        <v>132</v>
      </c>
      <c r="D44" s="37" t="s">
        <v>175</v>
      </c>
      <c r="E44" s="38">
        <v>5633590</v>
      </c>
      <c r="F44" s="39" t="s">
        <v>30</v>
      </c>
      <c r="G44" s="38">
        <v>450687</v>
      </c>
      <c r="H44" s="38">
        <f t="shared" si="0"/>
        <v>6084277</v>
      </c>
      <c r="I44" s="37" t="s">
        <v>31</v>
      </c>
      <c r="J44" s="37" t="s">
        <v>32</v>
      </c>
    </row>
    <row r="45" spans="1:10" outlineLevel="1" x14ac:dyDescent="0.2">
      <c r="A45" s="36">
        <v>46029</v>
      </c>
      <c r="B45" s="37" t="s">
        <v>90</v>
      </c>
      <c r="C45" s="37" t="s">
        <v>132</v>
      </c>
      <c r="D45" s="37" t="s">
        <v>176</v>
      </c>
      <c r="E45" s="38">
        <v>1468640</v>
      </c>
      <c r="F45" s="39" t="s">
        <v>30</v>
      </c>
      <c r="G45" s="38">
        <v>117491</v>
      </c>
      <c r="H45" s="38">
        <f t="shared" si="0"/>
        <v>1586131</v>
      </c>
      <c r="I45" s="37" t="s">
        <v>31</v>
      </c>
      <c r="J45" s="37" t="s">
        <v>32</v>
      </c>
    </row>
    <row r="46" spans="1:10" outlineLevel="1" x14ac:dyDescent="0.2">
      <c r="A46" s="36">
        <v>46029</v>
      </c>
      <c r="B46" s="37" t="s">
        <v>91</v>
      </c>
      <c r="C46" s="37" t="s">
        <v>132</v>
      </c>
      <c r="D46" s="37" t="s">
        <v>177</v>
      </c>
      <c r="E46" s="38">
        <v>455880</v>
      </c>
      <c r="F46" s="39" t="s">
        <v>30</v>
      </c>
      <c r="G46" s="38">
        <v>36470</v>
      </c>
      <c r="H46" s="38">
        <f t="shared" si="0"/>
        <v>492350</v>
      </c>
      <c r="I46" s="37" t="s">
        <v>31</v>
      </c>
      <c r="J46" s="37" t="s">
        <v>32</v>
      </c>
    </row>
    <row r="47" spans="1:10" outlineLevel="1" x14ac:dyDescent="0.2">
      <c r="A47" s="36">
        <v>46029</v>
      </c>
      <c r="B47" s="37" t="s">
        <v>92</v>
      </c>
      <c r="C47" s="37" t="s">
        <v>132</v>
      </c>
      <c r="D47" s="37" t="s">
        <v>178</v>
      </c>
      <c r="E47" s="38">
        <v>3288150</v>
      </c>
      <c r="F47" s="39" t="s">
        <v>30</v>
      </c>
      <c r="G47" s="38">
        <v>263052</v>
      </c>
      <c r="H47" s="38">
        <f t="shared" si="0"/>
        <v>3551202</v>
      </c>
      <c r="I47" s="37" t="s">
        <v>31</v>
      </c>
      <c r="J47" s="37" t="s">
        <v>32</v>
      </c>
    </row>
    <row r="48" spans="1:10" outlineLevel="1" x14ac:dyDescent="0.2">
      <c r="A48" s="36">
        <v>46029</v>
      </c>
      <c r="B48" s="37" t="s">
        <v>93</v>
      </c>
      <c r="C48" s="37" t="s">
        <v>132</v>
      </c>
      <c r="D48" s="37" t="s">
        <v>179</v>
      </c>
      <c r="E48" s="38">
        <v>2571670</v>
      </c>
      <c r="F48" s="39" t="s">
        <v>30</v>
      </c>
      <c r="G48" s="38">
        <v>205734</v>
      </c>
      <c r="H48" s="38">
        <f t="shared" si="0"/>
        <v>2777404</v>
      </c>
      <c r="I48" s="37" t="s">
        <v>31</v>
      </c>
      <c r="J48" s="37" t="s">
        <v>32</v>
      </c>
    </row>
    <row r="49" spans="1:10" outlineLevel="1" x14ac:dyDescent="0.2">
      <c r="A49" s="36">
        <v>46029</v>
      </c>
      <c r="B49" s="37" t="s">
        <v>94</v>
      </c>
      <c r="C49" s="37" t="s">
        <v>132</v>
      </c>
      <c r="D49" s="37" t="s">
        <v>180</v>
      </c>
      <c r="E49" s="38">
        <v>2864750</v>
      </c>
      <c r="F49" s="39" t="s">
        <v>30</v>
      </c>
      <c r="G49" s="38">
        <v>229180</v>
      </c>
      <c r="H49" s="38">
        <f t="shared" si="0"/>
        <v>3093930</v>
      </c>
      <c r="I49" s="37" t="s">
        <v>31</v>
      </c>
      <c r="J49" s="37" t="s">
        <v>32</v>
      </c>
    </row>
    <row r="50" spans="1:10" outlineLevel="1" x14ac:dyDescent="0.2">
      <c r="A50" s="36">
        <v>46029</v>
      </c>
      <c r="B50" s="37" t="s">
        <v>95</v>
      </c>
      <c r="C50" s="37" t="s">
        <v>132</v>
      </c>
      <c r="D50" s="37" t="s">
        <v>181</v>
      </c>
      <c r="E50" s="38">
        <v>3546510</v>
      </c>
      <c r="F50" s="39" t="s">
        <v>30</v>
      </c>
      <c r="G50" s="38">
        <v>283721</v>
      </c>
      <c r="H50" s="38">
        <f t="shared" si="0"/>
        <v>3830231</v>
      </c>
      <c r="I50" s="37" t="s">
        <v>31</v>
      </c>
      <c r="J50" s="37" t="s">
        <v>32</v>
      </c>
    </row>
    <row r="51" spans="1:10" outlineLevel="1" x14ac:dyDescent="0.2">
      <c r="A51" s="36">
        <v>46029</v>
      </c>
      <c r="B51" s="37" t="s">
        <v>96</v>
      </c>
      <c r="C51" s="37" t="s">
        <v>132</v>
      </c>
      <c r="D51" s="37" t="s">
        <v>182</v>
      </c>
      <c r="E51" s="38">
        <v>4193985</v>
      </c>
      <c r="F51" s="39" t="s">
        <v>30</v>
      </c>
      <c r="G51" s="38">
        <v>335519</v>
      </c>
      <c r="H51" s="38">
        <f t="shared" si="0"/>
        <v>4529504</v>
      </c>
      <c r="I51" s="37" t="s">
        <v>31</v>
      </c>
      <c r="J51" s="37" t="s">
        <v>32</v>
      </c>
    </row>
    <row r="52" spans="1:10" outlineLevel="1" x14ac:dyDescent="0.2">
      <c r="A52" s="36">
        <v>46029</v>
      </c>
      <c r="B52" s="37" t="s">
        <v>97</v>
      </c>
      <c r="C52" s="37" t="s">
        <v>132</v>
      </c>
      <c r="D52" s="37" t="s">
        <v>183</v>
      </c>
      <c r="E52" s="38">
        <v>3431080</v>
      </c>
      <c r="F52" s="39" t="s">
        <v>30</v>
      </c>
      <c r="G52" s="38">
        <v>274486</v>
      </c>
      <c r="H52" s="38">
        <f t="shared" si="0"/>
        <v>3705566</v>
      </c>
      <c r="I52" s="37" t="s">
        <v>31</v>
      </c>
      <c r="J52" s="37" t="s">
        <v>32</v>
      </c>
    </row>
    <row r="53" spans="1:10" outlineLevel="1" x14ac:dyDescent="0.2">
      <c r="A53" s="36">
        <v>46029</v>
      </c>
      <c r="B53" s="37" t="s">
        <v>98</v>
      </c>
      <c r="C53" s="37" t="s">
        <v>132</v>
      </c>
      <c r="D53" s="37" t="s">
        <v>184</v>
      </c>
      <c r="E53" s="38">
        <v>1686860</v>
      </c>
      <c r="F53" s="39" t="s">
        <v>30</v>
      </c>
      <c r="G53" s="38">
        <v>134949</v>
      </c>
      <c r="H53" s="38">
        <f t="shared" si="0"/>
        <v>1821809</v>
      </c>
      <c r="I53" s="37" t="s">
        <v>31</v>
      </c>
      <c r="J53" s="37" t="s">
        <v>32</v>
      </c>
    </row>
    <row r="54" spans="1:10" outlineLevel="1" x14ac:dyDescent="0.2">
      <c r="A54" s="36">
        <v>46028</v>
      </c>
      <c r="B54" s="37" t="s">
        <v>99</v>
      </c>
      <c r="C54" s="37" t="s">
        <v>132</v>
      </c>
      <c r="D54" s="37" t="s">
        <v>185</v>
      </c>
      <c r="E54" s="38">
        <v>394600</v>
      </c>
      <c r="F54" s="39" t="s">
        <v>30</v>
      </c>
      <c r="G54" s="38">
        <v>31568</v>
      </c>
      <c r="H54" s="38">
        <f t="shared" si="0"/>
        <v>426168</v>
      </c>
      <c r="I54" s="37" t="s">
        <v>31</v>
      </c>
      <c r="J54" s="37" t="s">
        <v>32</v>
      </c>
    </row>
    <row r="55" spans="1:10" outlineLevel="1" x14ac:dyDescent="0.2">
      <c r="A55" s="36">
        <v>46028</v>
      </c>
      <c r="B55" s="37" t="s">
        <v>100</v>
      </c>
      <c r="C55" s="37" t="s">
        <v>132</v>
      </c>
      <c r="D55" s="37" t="s">
        <v>186</v>
      </c>
      <c r="E55" s="38">
        <v>3936060</v>
      </c>
      <c r="F55" s="39" t="s">
        <v>30</v>
      </c>
      <c r="G55" s="38">
        <v>314885</v>
      </c>
      <c r="H55" s="38">
        <f t="shared" si="0"/>
        <v>4250945</v>
      </c>
      <c r="I55" s="37" t="s">
        <v>31</v>
      </c>
      <c r="J55" s="37" t="s">
        <v>32</v>
      </c>
    </row>
    <row r="56" spans="1:10" outlineLevel="1" x14ac:dyDescent="0.2">
      <c r="A56" s="36">
        <v>46028</v>
      </c>
      <c r="B56" s="37" t="s">
        <v>101</v>
      </c>
      <c r="C56" s="37" t="s">
        <v>132</v>
      </c>
      <c r="D56" s="37" t="s">
        <v>187</v>
      </c>
      <c r="E56" s="38">
        <v>2545000</v>
      </c>
      <c r="F56" s="39" t="s">
        <v>30</v>
      </c>
      <c r="G56" s="38">
        <v>203600</v>
      </c>
      <c r="H56" s="38">
        <f t="shared" si="0"/>
        <v>2748600</v>
      </c>
      <c r="I56" s="37" t="s">
        <v>31</v>
      </c>
      <c r="J56" s="37" t="s">
        <v>32</v>
      </c>
    </row>
    <row r="57" spans="1:10" outlineLevel="1" x14ac:dyDescent="0.2">
      <c r="A57" s="36">
        <v>46028</v>
      </c>
      <c r="B57" s="37" t="s">
        <v>102</v>
      </c>
      <c r="C57" s="37" t="s">
        <v>132</v>
      </c>
      <c r="D57" s="37" t="s">
        <v>188</v>
      </c>
      <c r="E57" s="38">
        <v>1686860</v>
      </c>
      <c r="F57" s="39" t="s">
        <v>30</v>
      </c>
      <c r="G57" s="38">
        <v>134949</v>
      </c>
      <c r="H57" s="38">
        <f t="shared" si="0"/>
        <v>1821809</v>
      </c>
      <c r="I57" s="37" t="s">
        <v>31</v>
      </c>
      <c r="J57" s="37" t="s">
        <v>32</v>
      </c>
    </row>
    <row r="58" spans="1:10" outlineLevel="1" x14ac:dyDescent="0.2">
      <c r="A58" s="36">
        <v>46028</v>
      </c>
      <c r="B58" s="37" t="s">
        <v>103</v>
      </c>
      <c r="C58" s="37" t="s">
        <v>132</v>
      </c>
      <c r="D58" s="37" t="s">
        <v>189</v>
      </c>
      <c r="E58" s="38">
        <v>4369510</v>
      </c>
      <c r="F58" s="39" t="s">
        <v>30</v>
      </c>
      <c r="G58" s="38">
        <v>349561</v>
      </c>
      <c r="H58" s="38">
        <f t="shared" si="0"/>
        <v>4719071</v>
      </c>
      <c r="I58" s="37" t="s">
        <v>31</v>
      </c>
      <c r="J58" s="37" t="s">
        <v>32</v>
      </c>
    </row>
    <row r="59" spans="1:10" outlineLevel="1" x14ac:dyDescent="0.2">
      <c r="A59" s="36">
        <v>46028</v>
      </c>
      <c r="B59" s="37" t="s">
        <v>104</v>
      </c>
      <c r="C59" s="37" t="s">
        <v>132</v>
      </c>
      <c r="D59" s="37" t="s">
        <v>190</v>
      </c>
      <c r="E59" s="38">
        <v>6154000</v>
      </c>
      <c r="F59" s="39" t="s">
        <v>30</v>
      </c>
      <c r="G59" s="38">
        <v>492320</v>
      </c>
      <c r="H59" s="38">
        <f t="shared" si="0"/>
        <v>6646320</v>
      </c>
      <c r="I59" s="37" t="s">
        <v>31</v>
      </c>
      <c r="J59" s="37" t="s">
        <v>32</v>
      </c>
    </row>
    <row r="60" spans="1:10" outlineLevel="1" x14ac:dyDescent="0.2">
      <c r="A60" s="36">
        <v>46028</v>
      </c>
      <c r="B60" s="37" t="s">
        <v>105</v>
      </c>
      <c r="C60" s="37" t="s">
        <v>132</v>
      </c>
      <c r="D60" s="37" t="s">
        <v>191</v>
      </c>
      <c r="E60" s="38">
        <v>2799350</v>
      </c>
      <c r="F60" s="39" t="s">
        <v>30</v>
      </c>
      <c r="G60" s="38">
        <v>223948</v>
      </c>
      <c r="H60" s="38">
        <f t="shared" si="0"/>
        <v>3023298</v>
      </c>
      <c r="I60" s="37" t="s">
        <v>31</v>
      </c>
      <c r="J60" s="37" t="s">
        <v>32</v>
      </c>
    </row>
    <row r="61" spans="1:10" outlineLevel="1" x14ac:dyDescent="0.2">
      <c r="A61" s="36">
        <v>46028</v>
      </c>
      <c r="B61" s="37" t="s">
        <v>106</v>
      </c>
      <c r="C61" s="37" t="s">
        <v>132</v>
      </c>
      <c r="D61" s="37" t="s">
        <v>192</v>
      </c>
      <c r="E61" s="38">
        <v>2658300</v>
      </c>
      <c r="F61" s="39" t="s">
        <v>30</v>
      </c>
      <c r="G61" s="38">
        <v>212664</v>
      </c>
      <c r="H61" s="38">
        <f t="shared" si="0"/>
        <v>2870964</v>
      </c>
      <c r="I61" s="37" t="s">
        <v>31</v>
      </c>
      <c r="J61" s="37" t="s">
        <v>32</v>
      </c>
    </row>
    <row r="62" spans="1:10" outlineLevel="1" x14ac:dyDescent="0.2">
      <c r="A62" s="36">
        <v>46028</v>
      </c>
      <c r="B62" s="37" t="s">
        <v>107</v>
      </c>
      <c r="C62" s="37" t="s">
        <v>132</v>
      </c>
      <c r="D62" s="37" t="s">
        <v>193</v>
      </c>
      <c r="E62" s="38">
        <v>3965460</v>
      </c>
      <c r="F62" s="39" t="s">
        <v>30</v>
      </c>
      <c r="G62" s="38">
        <v>317237</v>
      </c>
      <c r="H62" s="38">
        <f t="shared" si="0"/>
        <v>4282697</v>
      </c>
      <c r="I62" s="37" t="s">
        <v>31</v>
      </c>
      <c r="J62" s="37" t="s">
        <v>32</v>
      </c>
    </row>
    <row r="63" spans="1:10" outlineLevel="1" x14ac:dyDescent="0.2">
      <c r="A63" s="36">
        <v>46028</v>
      </c>
      <c r="B63" s="37" t="s">
        <v>108</v>
      </c>
      <c r="C63" s="37" t="s">
        <v>132</v>
      </c>
      <c r="D63" s="37" t="s">
        <v>194</v>
      </c>
      <c r="E63" s="38">
        <v>3757110</v>
      </c>
      <c r="F63" s="39" t="s">
        <v>30</v>
      </c>
      <c r="G63" s="38">
        <v>300569</v>
      </c>
      <c r="H63" s="38">
        <f t="shared" si="0"/>
        <v>4057679</v>
      </c>
      <c r="I63" s="37" t="s">
        <v>31</v>
      </c>
      <c r="J63" s="37" t="s">
        <v>32</v>
      </c>
    </row>
    <row r="64" spans="1:10" outlineLevel="1" x14ac:dyDescent="0.2">
      <c r="A64" s="36">
        <v>46028</v>
      </c>
      <c r="B64" s="37" t="s">
        <v>109</v>
      </c>
      <c r="C64" s="37" t="s">
        <v>132</v>
      </c>
      <c r="D64" s="37" t="s">
        <v>195</v>
      </c>
      <c r="E64" s="38">
        <v>2167235</v>
      </c>
      <c r="F64" s="39" t="s">
        <v>30</v>
      </c>
      <c r="G64" s="38">
        <v>173379</v>
      </c>
      <c r="H64" s="38">
        <f t="shared" si="0"/>
        <v>2340614</v>
      </c>
      <c r="I64" s="37" t="s">
        <v>31</v>
      </c>
      <c r="J64" s="37" t="s">
        <v>32</v>
      </c>
    </row>
    <row r="65" spans="1:10" outlineLevel="1" x14ac:dyDescent="0.2">
      <c r="A65" s="36">
        <v>46028</v>
      </c>
      <c r="B65" s="37" t="s">
        <v>110</v>
      </c>
      <c r="C65" s="37" t="s">
        <v>132</v>
      </c>
      <c r="D65" s="37" t="s">
        <v>196</v>
      </c>
      <c r="E65" s="38">
        <v>3824410</v>
      </c>
      <c r="F65" s="39" t="s">
        <v>30</v>
      </c>
      <c r="G65" s="38">
        <v>305953</v>
      </c>
      <c r="H65" s="38">
        <f t="shared" si="0"/>
        <v>4130363</v>
      </c>
      <c r="I65" s="37" t="s">
        <v>31</v>
      </c>
      <c r="J65" s="37" t="s">
        <v>32</v>
      </c>
    </row>
    <row r="66" spans="1:10" outlineLevel="1" x14ac:dyDescent="0.2">
      <c r="A66" s="36">
        <v>46028</v>
      </c>
      <c r="B66" s="37" t="s">
        <v>111</v>
      </c>
      <c r="C66" s="37" t="s">
        <v>132</v>
      </c>
      <c r="D66" s="37" t="s">
        <v>197</v>
      </c>
      <c r="E66" s="38">
        <v>2332220</v>
      </c>
      <c r="F66" s="39" t="s">
        <v>30</v>
      </c>
      <c r="G66" s="38">
        <v>186578</v>
      </c>
      <c r="H66" s="38">
        <f t="shared" si="0"/>
        <v>2518798</v>
      </c>
      <c r="I66" s="37" t="s">
        <v>31</v>
      </c>
      <c r="J66" s="37" t="s">
        <v>32</v>
      </c>
    </row>
    <row r="67" spans="1:10" outlineLevel="1" x14ac:dyDescent="0.2">
      <c r="A67" s="36">
        <v>46028</v>
      </c>
      <c r="B67" s="37" t="s">
        <v>112</v>
      </c>
      <c r="C67" s="37" t="s">
        <v>132</v>
      </c>
      <c r="D67" s="37" t="s">
        <v>198</v>
      </c>
      <c r="E67" s="38">
        <v>6325385</v>
      </c>
      <c r="F67" s="39" t="s">
        <v>30</v>
      </c>
      <c r="G67" s="38">
        <v>506031</v>
      </c>
      <c r="H67" s="38">
        <f t="shared" si="0"/>
        <v>6831416</v>
      </c>
      <c r="I67" s="37" t="s">
        <v>31</v>
      </c>
      <c r="J67" s="37" t="s">
        <v>32</v>
      </c>
    </row>
    <row r="68" spans="1:10" outlineLevel="1" x14ac:dyDescent="0.2">
      <c r="A68" s="36">
        <v>46025</v>
      </c>
      <c r="B68" s="37" t="s">
        <v>113</v>
      </c>
      <c r="C68" s="37" t="s">
        <v>132</v>
      </c>
      <c r="D68" s="37" t="s">
        <v>199</v>
      </c>
      <c r="E68" s="38">
        <v>1468640</v>
      </c>
      <c r="F68" s="39" t="s">
        <v>30</v>
      </c>
      <c r="G68" s="38">
        <v>117491</v>
      </c>
      <c r="H68" s="38">
        <f t="shared" si="0"/>
        <v>1586131</v>
      </c>
      <c r="I68" s="37" t="s">
        <v>31</v>
      </c>
      <c r="J68" s="37" t="s">
        <v>32</v>
      </c>
    </row>
    <row r="69" spans="1:10" outlineLevel="1" x14ac:dyDescent="0.2">
      <c r="A69" s="36">
        <v>46025</v>
      </c>
      <c r="B69" s="37" t="s">
        <v>114</v>
      </c>
      <c r="C69" s="37" t="s">
        <v>132</v>
      </c>
      <c r="D69" s="37" t="s">
        <v>200</v>
      </c>
      <c r="E69" s="38">
        <v>911760</v>
      </c>
      <c r="F69" s="39" t="s">
        <v>30</v>
      </c>
      <c r="G69" s="38">
        <v>72941</v>
      </c>
      <c r="H69" s="38">
        <f t="shared" si="0"/>
        <v>984701</v>
      </c>
      <c r="I69" s="37" t="s">
        <v>31</v>
      </c>
      <c r="J69" s="37" t="s">
        <v>32</v>
      </c>
    </row>
    <row r="70" spans="1:10" outlineLevel="1" x14ac:dyDescent="0.2">
      <c r="A70" s="36">
        <v>46024</v>
      </c>
      <c r="B70" s="37" t="s">
        <v>115</v>
      </c>
      <c r="C70" s="37" t="s">
        <v>134</v>
      </c>
      <c r="D70" s="37" t="s">
        <v>201</v>
      </c>
      <c r="E70" s="38">
        <v>911760</v>
      </c>
      <c r="F70" s="39" t="s">
        <v>30</v>
      </c>
      <c r="G70" s="38">
        <v>72941</v>
      </c>
      <c r="H70" s="38">
        <f t="shared" si="0"/>
        <v>984701</v>
      </c>
      <c r="I70" s="37" t="s">
        <v>31</v>
      </c>
      <c r="J70" s="37" t="s">
        <v>32</v>
      </c>
    </row>
    <row r="71" spans="1:10" outlineLevel="1" x14ac:dyDescent="0.2">
      <c r="A71" s="36">
        <v>46024</v>
      </c>
      <c r="B71" s="37" t="s">
        <v>116</v>
      </c>
      <c r="C71" s="37" t="s">
        <v>134</v>
      </c>
      <c r="D71" s="37" t="s">
        <v>202</v>
      </c>
      <c r="E71" s="38">
        <v>911760</v>
      </c>
      <c r="F71" s="39" t="s">
        <v>30</v>
      </c>
      <c r="G71" s="38">
        <v>72941</v>
      </c>
      <c r="H71" s="38">
        <f t="shared" si="0"/>
        <v>984701</v>
      </c>
      <c r="I71" s="37" t="s">
        <v>31</v>
      </c>
      <c r="J71" s="37" t="s">
        <v>32</v>
      </c>
    </row>
    <row r="72" spans="1:10" outlineLevel="1" x14ac:dyDescent="0.2">
      <c r="A72" s="36">
        <v>46024</v>
      </c>
      <c r="B72" s="37" t="s">
        <v>117</v>
      </c>
      <c r="C72" s="37" t="s">
        <v>134</v>
      </c>
      <c r="D72" s="37" t="s">
        <v>203</v>
      </c>
      <c r="E72" s="38">
        <v>2496680</v>
      </c>
      <c r="F72" s="39" t="s">
        <v>30</v>
      </c>
      <c r="G72" s="38">
        <v>199734</v>
      </c>
      <c r="H72" s="38">
        <f t="shared" si="0"/>
        <v>2696414</v>
      </c>
      <c r="I72" s="37" t="s">
        <v>31</v>
      </c>
      <c r="J72" s="37" t="s">
        <v>32</v>
      </c>
    </row>
    <row r="73" spans="1:10" outlineLevel="1" x14ac:dyDescent="0.2">
      <c r="A73" s="36">
        <v>46024</v>
      </c>
      <c r="B73" s="37" t="s">
        <v>33</v>
      </c>
      <c r="C73" s="37" t="s">
        <v>132</v>
      </c>
      <c r="D73" s="37" t="s">
        <v>204</v>
      </c>
      <c r="E73" s="38">
        <v>2818750</v>
      </c>
      <c r="F73" s="39" t="s">
        <v>30</v>
      </c>
      <c r="G73" s="38">
        <v>225500</v>
      </c>
      <c r="H73" s="38">
        <f t="shared" si="0"/>
        <v>3044250</v>
      </c>
      <c r="I73" s="37" t="s">
        <v>31</v>
      </c>
      <c r="J73" s="37" t="s">
        <v>32</v>
      </c>
    </row>
    <row r="74" spans="1:10" outlineLevel="1" x14ac:dyDescent="0.2">
      <c r="A74" s="36">
        <v>46024</v>
      </c>
      <c r="B74" s="37" t="s">
        <v>118</v>
      </c>
      <c r="C74" s="37" t="s">
        <v>132</v>
      </c>
      <c r="D74" s="37" t="s">
        <v>205</v>
      </c>
      <c r="E74" s="38">
        <v>4030790</v>
      </c>
      <c r="F74" s="39" t="s">
        <v>30</v>
      </c>
      <c r="G74" s="38">
        <v>322463</v>
      </c>
      <c r="H74" s="38">
        <f t="shared" si="0"/>
        <v>4353253</v>
      </c>
      <c r="I74" s="37" t="s">
        <v>31</v>
      </c>
      <c r="J74" s="37" t="s">
        <v>32</v>
      </c>
    </row>
    <row r="75" spans="1:10" outlineLevel="1" x14ac:dyDescent="0.2">
      <c r="A75" s="36">
        <v>46024</v>
      </c>
      <c r="B75" s="37" t="s">
        <v>119</v>
      </c>
      <c r="C75" s="37" t="s">
        <v>132</v>
      </c>
      <c r="D75" s="37" t="s">
        <v>206</v>
      </c>
      <c r="E75" s="38">
        <v>5842230</v>
      </c>
      <c r="F75" s="39" t="s">
        <v>30</v>
      </c>
      <c r="G75" s="38">
        <v>467378</v>
      </c>
      <c r="H75" s="38">
        <f t="shared" si="0"/>
        <v>6309608</v>
      </c>
      <c r="I75" s="37" t="s">
        <v>31</v>
      </c>
      <c r="J75" s="37" t="s">
        <v>32</v>
      </c>
    </row>
    <row r="76" spans="1:10" outlineLevel="1" x14ac:dyDescent="0.2">
      <c r="A76" s="36">
        <v>46024</v>
      </c>
      <c r="B76" s="37" t="s">
        <v>120</v>
      </c>
      <c r="C76" s="37" t="s">
        <v>132</v>
      </c>
      <c r="D76" s="37" t="s">
        <v>207</v>
      </c>
      <c r="E76" s="38">
        <v>3825680</v>
      </c>
      <c r="F76" s="39" t="s">
        <v>30</v>
      </c>
      <c r="G76" s="38">
        <v>306054</v>
      </c>
      <c r="H76" s="38">
        <f t="shared" si="0"/>
        <v>4131734</v>
      </c>
      <c r="I76" s="37" t="s">
        <v>31</v>
      </c>
      <c r="J76" s="37" t="s">
        <v>32</v>
      </c>
    </row>
    <row r="77" spans="1:10" outlineLevel="1" x14ac:dyDescent="0.2">
      <c r="A77" s="36">
        <v>46024</v>
      </c>
      <c r="B77" s="37" t="s">
        <v>121</v>
      </c>
      <c r="C77" s="37" t="s">
        <v>132</v>
      </c>
      <c r="D77" s="37" t="s">
        <v>208</v>
      </c>
      <c r="E77" s="38">
        <v>2864680</v>
      </c>
      <c r="F77" s="39" t="s">
        <v>30</v>
      </c>
      <c r="G77" s="38">
        <v>229174</v>
      </c>
      <c r="H77" s="38">
        <f t="shared" si="0"/>
        <v>3093854</v>
      </c>
      <c r="I77" s="37" t="s">
        <v>31</v>
      </c>
      <c r="J77" s="37" t="s">
        <v>32</v>
      </c>
    </row>
    <row r="78" spans="1:10" outlineLevel="1" x14ac:dyDescent="0.2">
      <c r="A78" s="42">
        <v>46048</v>
      </c>
      <c r="B78" s="37" t="s">
        <v>122</v>
      </c>
      <c r="C78" s="37"/>
      <c r="D78" s="37" t="s">
        <v>209</v>
      </c>
      <c r="E78" s="38">
        <v>-666348</v>
      </c>
      <c r="F78" s="39" t="s">
        <v>30</v>
      </c>
      <c r="G78" s="38">
        <v>-53308</v>
      </c>
      <c r="H78" s="38">
        <f t="shared" si="0"/>
        <v>-719656</v>
      </c>
      <c r="I78" s="37" t="s">
        <v>31</v>
      </c>
      <c r="J78" s="37" t="s">
        <v>32</v>
      </c>
    </row>
    <row r="79" spans="1:10" outlineLevel="1" x14ac:dyDescent="0.2">
      <c r="A79" s="42">
        <v>46043</v>
      </c>
      <c r="B79" s="37" t="s">
        <v>123</v>
      </c>
      <c r="C79" s="37"/>
      <c r="D79" s="37" t="s">
        <v>210</v>
      </c>
      <c r="E79" s="38">
        <v>-425304</v>
      </c>
      <c r="F79" s="39" t="s">
        <v>30</v>
      </c>
      <c r="G79" s="38">
        <v>-34024</v>
      </c>
      <c r="H79" s="38">
        <f t="shared" si="0"/>
        <v>-459328</v>
      </c>
      <c r="I79" s="37" t="s">
        <v>31</v>
      </c>
      <c r="J79" s="37" t="s">
        <v>32</v>
      </c>
    </row>
    <row r="80" spans="1:10" outlineLevel="1" x14ac:dyDescent="0.2">
      <c r="A80" s="42">
        <v>46041</v>
      </c>
      <c r="B80" s="37" t="s">
        <v>124</v>
      </c>
      <c r="C80" s="37"/>
      <c r="D80" s="37" t="s">
        <v>211</v>
      </c>
      <c r="E80" s="38">
        <v>-325222</v>
      </c>
      <c r="F80" s="39" t="s">
        <v>30</v>
      </c>
      <c r="G80" s="38">
        <v>-26018</v>
      </c>
      <c r="H80" s="38">
        <f t="shared" si="0"/>
        <v>-351240</v>
      </c>
      <c r="I80" s="37" t="s">
        <v>31</v>
      </c>
      <c r="J80" s="37" t="s">
        <v>32</v>
      </c>
    </row>
    <row r="81" spans="1:10" outlineLevel="1" x14ac:dyDescent="0.2">
      <c r="A81" s="42">
        <v>46041</v>
      </c>
      <c r="B81" s="37" t="s">
        <v>125</v>
      </c>
      <c r="C81" s="37"/>
      <c r="D81" s="37" t="s">
        <v>212</v>
      </c>
      <c r="E81" s="38">
        <v>-92000</v>
      </c>
      <c r="F81" s="39" t="s">
        <v>30</v>
      </c>
      <c r="G81" s="38">
        <v>-7360</v>
      </c>
      <c r="H81" s="38">
        <f t="shared" si="0"/>
        <v>-99360</v>
      </c>
      <c r="I81" s="37" t="s">
        <v>31</v>
      </c>
      <c r="J81" s="37" t="s">
        <v>32</v>
      </c>
    </row>
    <row r="82" spans="1:10" outlineLevel="1" x14ac:dyDescent="0.2">
      <c r="A82" s="42">
        <v>46041</v>
      </c>
      <c r="B82" s="37" t="s">
        <v>126</v>
      </c>
      <c r="C82" s="37"/>
      <c r="D82" s="37" t="s">
        <v>213</v>
      </c>
      <c r="E82" s="38">
        <v>-222116</v>
      </c>
      <c r="F82" s="39" t="s">
        <v>30</v>
      </c>
      <c r="G82" s="38">
        <v>-17769</v>
      </c>
      <c r="H82" s="38">
        <f t="shared" si="0"/>
        <v>-239885</v>
      </c>
      <c r="I82" s="37" t="s">
        <v>31</v>
      </c>
      <c r="J82" s="37" t="s">
        <v>32</v>
      </c>
    </row>
    <row r="83" spans="1:10" outlineLevel="1" x14ac:dyDescent="0.2">
      <c r="A83" s="42">
        <v>46036</v>
      </c>
      <c r="B83" s="37" t="s">
        <v>127</v>
      </c>
      <c r="C83" s="37"/>
      <c r="D83" s="37" t="s">
        <v>214</v>
      </c>
      <c r="E83" s="38">
        <v>-159856</v>
      </c>
      <c r="F83" s="39" t="s">
        <v>30</v>
      </c>
      <c r="G83" s="38">
        <v>-12788</v>
      </c>
      <c r="H83" s="38">
        <f t="shared" si="0"/>
        <v>-172644</v>
      </c>
      <c r="I83" s="37" t="s">
        <v>31</v>
      </c>
      <c r="J83" s="37" t="s">
        <v>32</v>
      </c>
    </row>
    <row r="84" spans="1:10" outlineLevel="1" x14ac:dyDescent="0.2">
      <c r="A84" s="42">
        <v>46034</v>
      </c>
      <c r="B84" s="37" t="s">
        <v>128</v>
      </c>
      <c r="C84" s="37"/>
      <c r="D84" s="37" t="s">
        <v>215</v>
      </c>
      <c r="E84" s="38">
        <v>-1057290</v>
      </c>
      <c r="F84" s="39" t="s">
        <v>30</v>
      </c>
      <c r="G84" s="38">
        <v>-84583</v>
      </c>
      <c r="H84" s="38">
        <f t="shared" si="0"/>
        <v>-1141873</v>
      </c>
      <c r="I84" s="37" t="s">
        <v>31</v>
      </c>
      <c r="J84" s="37" t="s">
        <v>32</v>
      </c>
    </row>
    <row r="85" spans="1:10" outlineLevel="1" x14ac:dyDescent="0.2">
      <c r="A85" s="42">
        <v>46030</v>
      </c>
      <c r="B85" s="37" t="s">
        <v>129</v>
      </c>
      <c r="C85" s="37"/>
      <c r="D85" s="37" t="s">
        <v>216</v>
      </c>
      <c r="E85" s="38">
        <v>-277975</v>
      </c>
      <c r="F85" s="39" t="s">
        <v>30</v>
      </c>
      <c r="G85" s="38">
        <v>-22238</v>
      </c>
      <c r="H85" s="38">
        <f t="shared" si="0"/>
        <v>-300213</v>
      </c>
      <c r="I85" s="37" t="s">
        <v>31</v>
      </c>
      <c r="J85" s="37" t="s">
        <v>32</v>
      </c>
    </row>
    <row r="86" spans="1:10" outlineLevel="1" x14ac:dyDescent="0.2">
      <c r="A86" s="42">
        <v>46026</v>
      </c>
      <c r="B86" s="37" t="s">
        <v>130</v>
      </c>
      <c r="C86" s="37"/>
      <c r="D86" s="37" t="s">
        <v>217</v>
      </c>
      <c r="E86" s="38">
        <v>-1111900</v>
      </c>
      <c r="F86" s="39" t="s">
        <v>30</v>
      </c>
      <c r="G86" s="38">
        <v>-88952</v>
      </c>
      <c r="H86" s="38">
        <f t="shared" si="0"/>
        <v>-1200852</v>
      </c>
      <c r="I86" s="37" t="s">
        <v>31</v>
      </c>
      <c r="J86" s="37" t="s">
        <v>32</v>
      </c>
    </row>
    <row r="87" spans="1:10" outlineLevel="1" x14ac:dyDescent="0.2">
      <c r="A87" s="42">
        <v>46026</v>
      </c>
      <c r="B87" s="37" t="s">
        <v>101</v>
      </c>
      <c r="C87" s="37"/>
      <c r="D87" s="37" t="s">
        <v>217</v>
      </c>
      <c r="E87" s="38">
        <v>-666348</v>
      </c>
      <c r="F87" s="39" t="s">
        <v>30</v>
      </c>
      <c r="G87" s="38">
        <v>-53308</v>
      </c>
      <c r="H87" s="38">
        <f t="shared" si="0"/>
        <v>-719656</v>
      </c>
      <c r="I87" s="37" t="s">
        <v>31</v>
      </c>
      <c r="J87" s="37" t="s">
        <v>32</v>
      </c>
    </row>
    <row r="88" spans="1:10" outlineLevel="1" x14ac:dyDescent="0.2">
      <c r="A88" s="42">
        <v>46051</v>
      </c>
      <c r="B88" s="37" t="s">
        <v>131</v>
      </c>
      <c r="C88" s="37"/>
      <c r="D88" s="37" t="s">
        <v>218</v>
      </c>
      <c r="E88" s="38">
        <v>-85992136</v>
      </c>
      <c r="F88" s="39" t="s">
        <v>30</v>
      </c>
      <c r="G88" s="38">
        <v>-6879371</v>
      </c>
      <c r="H88" s="38">
        <f t="shared" si="0"/>
        <v>-92871507</v>
      </c>
      <c r="I88" s="37" t="s">
        <v>31</v>
      </c>
      <c r="J88" s="37" t="s">
        <v>32</v>
      </c>
    </row>
    <row r="90" spans="1:10" x14ac:dyDescent="0.2">
      <c r="G90" s="38">
        <f>+SUBTOTAL(9,H:H)</f>
        <v>699885143</v>
      </c>
    </row>
    <row r="95" spans="1:10" s="41" customFormat="1" x14ac:dyDescent="0.2">
      <c r="A95" s="40"/>
      <c r="B95"/>
      <c r="C95"/>
      <c r="D95"/>
      <c r="F95"/>
      <c r="G95" s="41">
        <f>-G90</f>
        <v>-699885143</v>
      </c>
      <c r="I95"/>
      <c r="J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D5"/>
  <sheetViews>
    <sheetView workbookViewId="0">
      <selection activeCell="C2" sqref="C2:D5"/>
    </sheetView>
  </sheetViews>
  <sheetFormatPr defaultRowHeight="14.25" x14ac:dyDescent="0.2"/>
  <cols>
    <col min="3" max="3" width="21.75" bestFit="1" customWidth="1"/>
    <col min="4" max="4" width="15.25" style="30" bestFit="1" customWidth="1"/>
  </cols>
  <sheetData>
    <row r="2" spans="3:4" x14ac:dyDescent="0.2">
      <c r="C2" s="31" t="s">
        <v>14</v>
      </c>
      <c r="D2" s="32">
        <v>332402370</v>
      </c>
    </row>
    <row r="3" spans="3:4" x14ac:dyDescent="0.2">
      <c r="C3" s="31" t="s">
        <v>13</v>
      </c>
      <c r="D3" s="32">
        <v>300344335</v>
      </c>
    </row>
    <row r="4" spans="3:4" x14ac:dyDescent="0.2">
      <c r="C4" s="31" t="s">
        <v>15</v>
      </c>
      <c r="D4" s="32">
        <v>7157247</v>
      </c>
    </row>
    <row r="5" spans="3:4" x14ac:dyDescent="0.2">
      <c r="C5" s="31" t="s">
        <v>16</v>
      </c>
      <c r="D5" s="32">
        <v>24900788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công nợ</vt:lpstr>
      <vt:lpstr>T01</vt:lpstr>
      <vt:lpstr>Chênh lệch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2026-02-07T06:53:06Z</dcterms:modified>
</cp:coreProperties>
</file>