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CV ĐỀ NGHỊ THANH TOÁN\"/>
    </mc:Choice>
  </mc:AlternateContent>
  <bookViews>
    <workbookView xWindow="0" yWindow="0" windowWidth="23925" windowHeight="804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2" l="1"/>
  <c r="K41" i="2"/>
  <c r="I41" i="2"/>
  <c r="B40" i="2" l="1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K3" i="1"/>
</calcChain>
</file>

<file path=xl/sharedStrings.xml><?xml version="1.0" encoding="utf-8"?>
<sst xmlns="http://schemas.openxmlformats.org/spreadsheetml/2006/main" count="473" uniqueCount="122">
  <si>
    <t>BẢNG KÊ HÓA ĐƠN CHƯA THANH TOÁN</t>
  </si>
  <si>
    <t>Từ 2022 đến 06/2024</t>
  </si>
  <si>
    <t>Năm</t>
  </si>
  <si>
    <t>Số hóa đơn</t>
  </si>
  <si>
    <t>Ký hiệu</t>
  </si>
  <si>
    <t>Ngày hóa đơn</t>
  </si>
  <si>
    <t>Tên khách hàng</t>
  </si>
  <si>
    <t xml:space="preserve">Cửa hàng </t>
  </si>
  <si>
    <t>Mã số thuế</t>
  </si>
  <si>
    <t>Doanh số bán chưa thuế</t>
  </si>
  <si>
    <t>Thuế suất</t>
  </si>
  <si>
    <t>Thuế GTGT</t>
  </si>
  <si>
    <t>Tổng tiền thanh toán</t>
  </si>
  <si>
    <t>KH trả lời 04.07</t>
  </si>
  <si>
    <t>NT/21E</t>
  </si>
  <si>
    <t>03/01/2022</t>
  </si>
  <si>
    <t>CHI NHÁNH- CÔNG TY TNHH MTV THỰC PHẨM SAIGON CO.OP- CO.OP FOOD MIỀN BẮC</t>
  </si>
  <si>
    <t>Cửa Hàng Co.opFood HN VP2 Linh Đàm</t>
  </si>
  <si>
    <t>0309129418-115</t>
  </si>
  <si>
    <t>10%</t>
  </si>
  <si>
    <t>chưa thấy nhập - đã có ctu</t>
  </si>
  <si>
    <t>1C22TNT</t>
  </si>
  <si>
    <t>04/03/2022</t>
  </si>
  <si>
    <t>CÔNG TY TNHH MTV THỰC PHẨM SAIGON CO.OP</t>
  </si>
  <si>
    <t>Cửa Hàng Co.opFood CC Eastern</t>
  </si>
  <si>
    <t>0309129418</t>
  </si>
  <si>
    <t>21/03/2022</t>
  </si>
  <si>
    <t>Cửa hàng Co.opFood CC Eastern</t>
  </si>
  <si>
    <t>19/04/2022</t>
  </si>
  <si>
    <t>Cửa Hàng Co.opFood Nguyễn Thị Định</t>
  </si>
  <si>
    <t>20/04/2022</t>
  </si>
  <si>
    <t>Cửa Hàng Co.opFood CC 4S Linh Đông</t>
  </si>
  <si>
    <t>23/06/2022</t>
  </si>
  <si>
    <t>Cửa Hàng Co.opFood Đo Đạc</t>
  </si>
  <si>
    <t>22/07/2022</t>
  </si>
  <si>
    <t>CÔNG TY TNHH MỘT THÀNH VIÊN THỰC PHẨM SAIGON CO.OP</t>
  </si>
  <si>
    <t>Cửa Hàng Co.opFood Tôn Thất Thuyết</t>
  </si>
  <si>
    <t>27/09/2022</t>
  </si>
  <si>
    <t>CHI NHÁNH CÔNG TY TNHH MỘT THÀNH VIÊN THỰC PHẨM SAIGON CO.OP - CO.OP FOOD KHU VỰC BÌNH DƯƠNG</t>
  </si>
  <si>
    <t>Cửa Hàng Co.opFood BD Trần Hưng Đạo 325</t>
  </si>
  <si>
    <t>0309129418-123</t>
  </si>
  <si>
    <t>12/10/2022</t>
  </si>
  <si>
    <t>Cửa Hàng Co.opFood Linh Đông</t>
  </si>
  <si>
    <t>17/10/2022</t>
  </si>
  <si>
    <t>Cửa Hàng Co.opFood Nhà Bè</t>
  </si>
  <si>
    <t>11/11/2022</t>
  </si>
  <si>
    <t>Cửa Hàng Co.opFood Phước Kiển</t>
  </si>
  <si>
    <t>19/12/2022</t>
  </si>
  <si>
    <t>Cửa Hàng Co.opFood ĐS3 Hiệp Bình Phước</t>
  </si>
  <si>
    <t>21/12/2022</t>
  </si>
  <si>
    <t>Cửa Hàng Co.opFood BD KDC Hiệp Thành III</t>
  </si>
  <si>
    <t>Cửa Hàng Co.opFood Linh Trung</t>
  </si>
  <si>
    <t>Cửa Hàng Co.opFood CC Lovera Khang Điền</t>
  </si>
  <si>
    <t>1C23TNN</t>
  </si>
  <si>
    <t>05/01/2023</t>
  </si>
  <si>
    <t>Cửa Hàng Co.opFood KCN Tây Bắc</t>
  </si>
  <si>
    <t>chưa thấy nhập - NCC cho xin lại scan</t>
  </si>
  <si>
    <t>đã gửi scan</t>
  </si>
  <si>
    <t>07/01/2023</t>
  </si>
  <si>
    <t>24/02/2023</t>
  </si>
  <si>
    <t>Cửa hàng Co.op Food 13 Lê Văn Thịnh</t>
  </si>
  <si>
    <t>09/03/2023</t>
  </si>
  <si>
    <t>Cửa Hàng Co.opFood 249 Lương Định Của</t>
  </si>
  <si>
    <t>17/03/2023</t>
  </si>
  <si>
    <t>Cửa Hàng Co.opFood Kha Vạn Cân</t>
  </si>
  <si>
    <t>18/04/2023</t>
  </si>
  <si>
    <t>Cửa Hàng Co.opFood Gò Xoài</t>
  </si>
  <si>
    <t>8%</t>
  </si>
  <si>
    <t>Cửa Hàng Co.opFood CC LACASA</t>
  </si>
  <si>
    <t>CHI NHÁNH CÔNG TY TNHH MỘT THÀNH VIÊN THỰC PHẨM SAIGON CO.OP - CO.OP FOOD KHU VỰC CẦN THƠ</t>
  </si>
  <si>
    <t>Cửa Hàng Co.opFood Khu Vực Cần Thơ</t>
  </si>
  <si>
    <t>0309129418-144</t>
  </si>
  <si>
    <t>Cửa Hàng Co.opFood CC Him Lam Phú An</t>
  </si>
  <si>
    <t>Cửa Hàng Co.opFood Tỉnh Lộ 8-628</t>
  </si>
  <si>
    <t>đã nhập 10303</t>
  </si>
  <si>
    <t>chưa thanh toán</t>
  </si>
  <si>
    <t>Cửa Hàng Co.opFood Nguyễn Sỹ Sách</t>
  </si>
  <si>
    <t>1C24TNN</t>
  </si>
  <si>
    <t>Cửa Hàng Co.opFood BD Xuyên Á 209</t>
  </si>
  <si>
    <t>Cửa Hàng Co.opFood Trần Chánh Chiếu</t>
  </si>
  <si>
    <t>CHI NHÁNH - CÔNG TY TNHH MỘT THÀNH VIÊN THỰC PHẨM SAIGON CO.OP - CO.OP FOOD MIỀN BẮC</t>
  </si>
  <si>
    <t>Cửa hàng Co.op Food HN The K-Park</t>
  </si>
  <si>
    <t>CN CÔNG TY TNHH MTV THỰC PHẨM SAIGON CO.OP - CO.OPFOOD KHU VỰC ĐỒNG NAI</t>
  </si>
  <si>
    <t>Cửa Hàng Co.opFood BH Huỳnh Văn Nghệ 17</t>
  </si>
  <si>
    <t>0309129418-116</t>
  </si>
  <si>
    <t>Cửa Hàng Co.opFood BH Trần Thị Hoa</t>
  </si>
  <si>
    <t>Cửa Hàng Co.op Food BD CC Bcons Garden</t>
  </si>
  <si>
    <t>Cửa hàng Co.op Food HN Eurowindow</t>
  </si>
  <si>
    <t>Cửa Hàng Co.opFood Lương Thế Vinh 30</t>
  </si>
  <si>
    <t>Cửa Hàng Co.opFood 53 Phạm Văn Chiêu</t>
  </si>
  <si>
    <t>Cửa Hàng Co.opFood Hoàng Hữu Nam</t>
  </si>
  <si>
    <t>Cửa Hàng Co.opFood BD KDC Việt Sing</t>
  </si>
  <si>
    <t>Cửa Hàng Co.opFood BD Ngô Thì Nhậm 82</t>
  </si>
  <si>
    <t>CN CTY TNHH MTV TP SAIGON CO.OP- CO.OP FOOD MIỀN BẮC</t>
  </si>
  <si>
    <t>CN CÔNG TY TNHH MTV TP SAIGON CO.OP - CO.OP FOOD KV BÌNH DƯƠNG</t>
  </si>
  <si>
    <t>CN CÔNG TY TNHH MTV TP SAIGON CO.OP - CO.OP FOOD KV CẦN THƠ</t>
  </si>
  <si>
    <t>Mã số thuế</t>
  </si>
  <si>
    <t>Tên cửa hàng</t>
  </si>
  <si>
    <t>Tên Khách hàng</t>
  </si>
  <si>
    <t>Ngày hóa đơn</t>
  </si>
  <si>
    <t>Ký hiệu</t>
  </si>
  <si>
    <t>Số hóa đơn</t>
  </si>
  <si>
    <t>Chứng từ</t>
  </si>
  <si>
    <t>Đơn vị tính: đồng</t>
  </si>
  <si>
    <t>Tổng cộng</t>
  </si>
  <si>
    <t>Tổng tiền 
thanh toán</t>
  </si>
  <si>
    <t xml:space="preserve">
Doanh số bán 
chưa thuế</t>
  </si>
  <si>
    <t>Thuế 
suất</t>
  </si>
  <si>
    <t>Thuế 
GTGT</t>
  </si>
  <si>
    <t>MÃ KHÁCH HÀNG:</t>
  </si>
  <si>
    <r>
      <rPr>
        <u/>
        <sz val="12"/>
        <color theme="1"/>
        <rFont val="Calibri"/>
        <family val="2"/>
        <scheme val="minor"/>
      </rPr>
      <t xml:space="preserve">TÊN KHÁCH HÀNG:   </t>
    </r>
    <r>
      <rPr>
        <b/>
        <sz val="12"/>
        <color theme="1"/>
        <rFont val="Calibri"/>
        <family val="2"/>
        <scheme val="minor"/>
      </rPr>
      <t>CÔNG TY TNHH MTV THỰC PHẨM SAIGON CO.OP</t>
    </r>
  </si>
  <si>
    <t>GIÁM ĐỐC</t>
  </si>
  <si>
    <t>KẾ TOÁN TRƯỞNG</t>
  </si>
  <si>
    <t>(ký, ghi rõ họ tên)</t>
  </si>
  <si>
    <t>(ký, ghi rõ họ tên, đóng dấu)</t>
  </si>
  <si>
    <t>Đơn vị: Công ty TNHH Một Thành Viên TM - DV Ngọc Thơm</t>
  </si>
  <si>
    <t>(Công nợ cũ còn tồn đọng từ 2022 và 2023 chưa thanh toán)</t>
  </si>
  <si>
    <t>BẢNG KÊ HÀNG HÓA DỊCH VỤ BÁN RA CHƯA THANH TOÁN</t>
  </si>
  <si>
    <t>Địa chỉ: 12/14/18 Đường 49, Khu phố 7, phường Hiệp Bình Chánh, Tp.Thủ Đức, Tp.HCM</t>
  </si>
  <si>
    <t>KẾ TOÁN CÔNG NỢ</t>
  </si>
  <si>
    <t>STT</t>
  </si>
  <si>
    <r>
      <rPr>
        <b/>
        <i/>
        <sz val="11"/>
        <color theme="1"/>
        <rFont val="Calibri"/>
        <family val="2"/>
        <scheme val="minor"/>
      </rPr>
      <t>TP.HCM</t>
    </r>
    <r>
      <rPr>
        <sz val="11"/>
        <color theme="1"/>
        <rFont val="Calibri"/>
        <family val="2"/>
        <scheme val="minor"/>
      </rPr>
      <t>, ngày 07 tháng 09 năm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</si>
</sst>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2"/>
    </font>
    <font>
      <sz val="11"/>
      <color theme="1"/>
      <name val="Times New Roman"/>
      <family val="1"/>
    </font>
    <font>
      <sz val="10"/>
      <name val="Times New Roman"/>
      <family val="2"/>
    </font>
    <font>
      <sz val="11"/>
      <name val="Times New Roman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5" fontId="0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37" fontId="7" fillId="0" borderId="1" xfId="0" applyNumberFormat="1" applyFont="1" applyBorder="1" applyAlignment="1">
      <alignment horizontal="right" vertical="center" wrapText="1"/>
    </xf>
    <xf numFmtId="9" fontId="7" fillId="0" borderId="1" xfId="2" applyFont="1" applyBorder="1" applyAlignment="1">
      <alignment horizontal="center" wrapText="1"/>
    </xf>
    <xf numFmtId="0" fontId="5" fillId="0" borderId="2" xfId="0" applyFont="1" applyBorder="1"/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37" fontId="7" fillId="0" borderId="2" xfId="0" applyNumberFormat="1" applyFont="1" applyBorder="1" applyAlignment="1">
      <alignment horizontal="right" vertical="center" wrapText="1"/>
    </xf>
    <xf numFmtId="9" fontId="7" fillId="0" borderId="2" xfId="2" applyFont="1" applyBorder="1" applyAlignment="1">
      <alignment horizontal="center" wrapText="1"/>
    </xf>
    <xf numFmtId="0" fontId="5" fillId="0" borderId="3" xfId="0" applyFont="1" applyBorder="1"/>
    <xf numFmtId="0" fontId="6" fillId="0" borderId="3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37" fontId="7" fillId="0" borderId="3" xfId="0" applyNumberFormat="1" applyFont="1" applyBorder="1" applyAlignment="1">
      <alignment horizontal="right" vertical="center" wrapText="1"/>
    </xf>
    <xf numFmtId="9" fontId="7" fillId="0" borderId="3" xfId="2" applyFont="1" applyBorder="1" applyAlignment="1">
      <alignment horizontal="center" wrapText="1"/>
    </xf>
    <xf numFmtId="0" fontId="0" fillId="0" borderId="4" xfId="0" applyBorder="1"/>
    <xf numFmtId="14" fontId="6" fillId="0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37" fontId="7" fillId="0" borderId="5" xfId="0" applyNumberFormat="1" applyFont="1" applyBorder="1" applyAlignment="1">
      <alignment horizontal="right" vertical="center" wrapText="1"/>
    </xf>
    <xf numFmtId="0" fontId="6" fillId="3" borderId="6" xfId="0" applyFont="1" applyFill="1" applyBorder="1" applyAlignment="1">
      <alignment vertical="center"/>
    </xf>
    <xf numFmtId="37" fontId="7" fillId="0" borderId="6" xfId="0" applyNumberFormat="1" applyFont="1" applyBorder="1" applyAlignment="1">
      <alignment horizontal="right" vertical="center" wrapText="1"/>
    </xf>
    <xf numFmtId="1" fontId="8" fillId="0" borderId="7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14" fontId="6" fillId="0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37" fontId="6" fillId="0" borderId="8" xfId="0" applyNumberFormat="1" applyFont="1" applyBorder="1" applyAlignment="1">
      <alignment horizontal="right" vertical="center" wrapText="1"/>
    </xf>
    <xf numFmtId="9" fontId="6" fillId="0" borderId="8" xfId="2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37" fontId="6" fillId="0" borderId="9" xfId="0" applyNumberFormat="1" applyFont="1" applyBorder="1" applyAlignment="1">
      <alignment horizontal="right" vertical="center" wrapText="1"/>
    </xf>
    <xf numFmtId="9" fontId="6" fillId="0" borderId="9" xfId="2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37" fontId="6" fillId="0" borderId="11" xfId="0" applyNumberFormat="1" applyFont="1" applyBorder="1" applyAlignment="1">
      <alignment horizontal="right" vertical="center" wrapText="1"/>
    </xf>
    <xf numFmtId="9" fontId="6" fillId="0" borderId="11" xfId="2" applyFont="1" applyBorder="1" applyAlignment="1">
      <alignment horizontal="center" wrapText="1"/>
    </xf>
    <xf numFmtId="0" fontId="10" fillId="4" borderId="1" xfId="0" applyFont="1" applyFill="1" applyBorder="1"/>
    <xf numFmtId="37" fontId="12" fillId="0" borderId="1" xfId="0" applyNumberFormat="1" applyFont="1" applyBorder="1"/>
    <xf numFmtId="0" fontId="12" fillId="4" borderId="1" xfId="0" applyFont="1" applyFill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sqref="A1:K1"/>
    </sheetView>
  </sheetViews>
  <sheetFormatPr defaultRowHeight="15" x14ac:dyDescent="0.25"/>
  <cols>
    <col min="1" max="1" width="5.7109375" customWidth="1"/>
    <col min="2" max="2" width="7.7109375" customWidth="1"/>
    <col min="3" max="3" width="10.42578125" customWidth="1"/>
    <col min="4" max="4" width="12" style="1" customWidth="1"/>
    <col min="5" max="5" width="60.5703125" customWidth="1"/>
    <col min="6" max="6" width="63.7109375" customWidth="1"/>
    <col min="7" max="7" width="13.42578125" customWidth="1"/>
    <col min="8" max="8" width="11.85546875" customWidth="1"/>
    <col min="9" max="9" width="5.85546875" style="2" customWidth="1"/>
    <col min="10" max="10" width="11.85546875" customWidth="1"/>
    <col min="11" max="11" width="17" customWidth="1"/>
    <col min="12" max="12" width="37.7109375" customWidth="1"/>
    <col min="13" max="13" width="15.42578125" bestFit="1" customWidth="1"/>
  </cols>
  <sheetData>
    <row r="1" spans="1:12" ht="16.5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25">
      <c r="K3" s="3">
        <f>+SUBTOTAL(9,K5:K49)</f>
        <v>51121110</v>
      </c>
    </row>
    <row r="4" spans="1:12" ht="39.75" customHeight="1" x14ac:dyDescent="0.2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spans="1:12" ht="18.75" customHeight="1" x14ac:dyDescent="0.25">
      <c r="A5" s="7">
        <f t="shared" ref="A5:A49" si="0">+YEAR(D5)</f>
        <v>2022</v>
      </c>
      <c r="B5" s="8">
        <v>6254</v>
      </c>
      <c r="C5" s="8" t="s">
        <v>14</v>
      </c>
      <c r="D5" s="9" t="s">
        <v>15</v>
      </c>
      <c r="E5" s="10" t="s">
        <v>16</v>
      </c>
      <c r="F5" s="10" t="s">
        <v>17</v>
      </c>
      <c r="G5" s="11" t="s">
        <v>18</v>
      </c>
      <c r="H5" s="12">
        <v>2573910</v>
      </c>
      <c r="I5" s="13" t="s">
        <v>19</v>
      </c>
      <c r="J5" s="12">
        <v>257391</v>
      </c>
      <c r="K5" s="12">
        <v>2831301</v>
      </c>
      <c r="L5" t="s">
        <v>20</v>
      </c>
    </row>
    <row r="6" spans="1:12" ht="18.75" customHeight="1" x14ac:dyDescent="0.25">
      <c r="A6" s="7">
        <f t="shared" si="0"/>
        <v>2022</v>
      </c>
      <c r="B6" s="8">
        <v>36</v>
      </c>
      <c r="C6" s="8" t="s">
        <v>21</v>
      </c>
      <c r="D6" s="9" t="s">
        <v>22</v>
      </c>
      <c r="E6" s="10" t="s">
        <v>23</v>
      </c>
      <c r="F6" s="10" t="s">
        <v>24</v>
      </c>
      <c r="G6" s="11" t="s">
        <v>25</v>
      </c>
      <c r="H6" s="12">
        <v>1768685</v>
      </c>
      <c r="I6" s="13">
        <v>8.0000113078360482E-2</v>
      </c>
      <c r="J6" s="12">
        <v>141495</v>
      </c>
      <c r="K6" s="12">
        <v>1910180</v>
      </c>
      <c r="L6" t="s">
        <v>20</v>
      </c>
    </row>
    <row r="7" spans="1:12" ht="18.75" customHeight="1" x14ac:dyDescent="0.25">
      <c r="A7" s="7">
        <f t="shared" si="0"/>
        <v>2022</v>
      </c>
      <c r="B7" s="8">
        <v>3070</v>
      </c>
      <c r="C7" s="8" t="s">
        <v>21</v>
      </c>
      <c r="D7" s="9" t="s">
        <v>26</v>
      </c>
      <c r="E7" s="10" t="s">
        <v>23</v>
      </c>
      <c r="F7" s="10" t="s">
        <v>27</v>
      </c>
      <c r="G7" s="11" t="s">
        <v>25</v>
      </c>
      <c r="H7" s="12">
        <v>922445</v>
      </c>
      <c r="I7" s="13">
        <v>8.0000433630189327E-2</v>
      </c>
      <c r="J7" s="12">
        <v>73796</v>
      </c>
      <c r="K7" s="12">
        <v>996241</v>
      </c>
      <c r="L7" t="s">
        <v>20</v>
      </c>
    </row>
    <row r="8" spans="1:12" ht="18.75" customHeight="1" x14ac:dyDescent="0.25">
      <c r="A8" s="7">
        <f t="shared" si="0"/>
        <v>2022</v>
      </c>
      <c r="B8" s="8">
        <v>8465</v>
      </c>
      <c r="C8" s="8" t="s">
        <v>21</v>
      </c>
      <c r="D8" s="9" t="s">
        <v>28</v>
      </c>
      <c r="E8" s="10" t="s">
        <v>23</v>
      </c>
      <c r="F8" s="10" t="s">
        <v>29</v>
      </c>
      <c r="G8" s="11" t="s">
        <v>25</v>
      </c>
      <c r="H8" s="12">
        <v>349385</v>
      </c>
      <c r="I8" s="13">
        <v>8.0000572434420478E-2</v>
      </c>
      <c r="J8" s="12">
        <v>27951</v>
      </c>
      <c r="K8" s="12">
        <v>377336</v>
      </c>
      <c r="L8" t="s">
        <v>20</v>
      </c>
    </row>
    <row r="9" spans="1:12" ht="18.75" customHeight="1" x14ac:dyDescent="0.25">
      <c r="A9" s="7">
        <f t="shared" si="0"/>
        <v>2022</v>
      </c>
      <c r="B9" s="8">
        <v>8766</v>
      </c>
      <c r="C9" s="8" t="s">
        <v>21</v>
      </c>
      <c r="D9" s="9" t="s">
        <v>30</v>
      </c>
      <c r="E9" s="10" t="s">
        <v>23</v>
      </c>
      <c r="F9" s="10" t="s">
        <v>31</v>
      </c>
      <c r="G9" s="11" t="s">
        <v>25</v>
      </c>
      <c r="H9" s="12">
        <v>349385</v>
      </c>
      <c r="I9" s="13">
        <v>8.0000572434420478E-2</v>
      </c>
      <c r="J9" s="12">
        <v>27951</v>
      </c>
      <c r="K9" s="12">
        <v>377336</v>
      </c>
      <c r="L9" t="s">
        <v>20</v>
      </c>
    </row>
    <row r="10" spans="1:12" ht="18.75" customHeight="1" x14ac:dyDescent="0.25">
      <c r="A10" s="7">
        <f t="shared" si="0"/>
        <v>2022</v>
      </c>
      <c r="B10" s="8">
        <v>19831</v>
      </c>
      <c r="C10" s="8" t="s">
        <v>21</v>
      </c>
      <c r="D10" s="9" t="s">
        <v>32</v>
      </c>
      <c r="E10" s="10" t="s">
        <v>23</v>
      </c>
      <c r="F10" s="10" t="s">
        <v>33</v>
      </c>
      <c r="G10" s="11" t="s">
        <v>25</v>
      </c>
      <c r="H10" s="12">
        <v>2180141</v>
      </c>
      <c r="I10" s="13">
        <v>7.9999871567939876E-2</v>
      </c>
      <c r="J10" s="12">
        <v>174411</v>
      </c>
      <c r="K10" s="12">
        <v>2354552</v>
      </c>
      <c r="L10" t="s">
        <v>20</v>
      </c>
    </row>
    <row r="11" spans="1:12" ht="18.75" customHeight="1" x14ac:dyDescent="0.25">
      <c r="A11" s="7">
        <f t="shared" si="0"/>
        <v>2022</v>
      </c>
      <c r="B11" s="8">
        <v>26244</v>
      </c>
      <c r="C11" s="8" t="s">
        <v>21</v>
      </c>
      <c r="D11" s="9" t="s">
        <v>34</v>
      </c>
      <c r="E11" s="10" t="s">
        <v>35</v>
      </c>
      <c r="F11" s="10" t="s">
        <v>36</v>
      </c>
      <c r="G11" s="11" t="s">
        <v>25</v>
      </c>
      <c r="H11" s="12">
        <v>873926</v>
      </c>
      <c r="I11" s="13">
        <v>7.9999908459068611E-2</v>
      </c>
      <c r="J11" s="12">
        <v>69914</v>
      </c>
      <c r="K11" s="12">
        <v>943840</v>
      </c>
      <c r="L11" t="s">
        <v>20</v>
      </c>
    </row>
    <row r="12" spans="1:12" ht="18.75" customHeight="1" x14ac:dyDescent="0.25">
      <c r="A12" s="7">
        <f t="shared" si="0"/>
        <v>2022</v>
      </c>
      <c r="B12" s="8">
        <v>44252</v>
      </c>
      <c r="C12" s="8" t="s">
        <v>21</v>
      </c>
      <c r="D12" s="9" t="s">
        <v>37</v>
      </c>
      <c r="E12" s="10" t="s">
        <v>38</v>
      </c>
      <c r="F12" s="10" t="s">
        <v>39</v>
      </c>
      <c r="G12" s="11" t="s">
        <v>40</v>
      </c>
      <c r="H12" s="12">
        <v>1084010</v>
      </c>
      <c r="I12" s="13">
        <v>8.0000184500142985E-2</v>
      </c>
      <c r="J12" s="12">
        <v>86721</v>
      </c>
      <c r="K12" s="12">
        <v>1170731</v>
      </c>
      <c r="L12" t="s">
        <v>20</v>
      </c>
    </row>
    <row r="13" spans="1:12" ht="18.75" customHeight="1" x14ac:dyDescent="0.25">
      <c r="A13" s="7">
        <f t="shared" si="0"/>
        <v>2022</v>
      </c>
      <c r="B13" s="8">
        <v>47123</v>
      </c>
      <c r="C13" s="8" t="s">
        <v>21</v>
      </c>
      <c r="D13" s="9" t="s">
        <v>41</v>
      </c>
      <c r="E13" s="10" t="s">
        <v>35</v>
      </c>
      <c r="F13" s="10" t="s">
        <v>42</v>
      </c>
      <c r="G13" s="11" t="s">
        <v>25</v>
      </c>
      <c r="H13" s="12">
        <v>1481830</v>
      </c>
      <c r="I13" s="13">
        <v>7.9999730063502555E-2</v>
      </c>
      <c r="J13" s="12">
        <v>118546</v>
      </c>
      <c r="K13" s="12">
        <v>1600376</v>
      </c>
      <c r="L13" t="s">
        <v>20</v>
      </c>
    </row>
    <row r="14" spans="1:12" ht="18.75" customHeight="1" x14ac:dyDescent="0.25">
      <c r="A14" s="7">
        <f t="shared" si="0"/>
        <v>2022</v>
      </c>
      <c r="B14" s="8">
        <v>47847</v>
      </c>
      <c r="C14" s="8" t="s">
        <v>21</v>
      </c>
      <c r="D14" s="9" t="s">
        <v>43</v>
      </c>
      <c r="E14" s="10" t="s">
        <v>35</v>
      </c>
      <c r="F14" s="10" t="s">
        <v>24</v>
      </c>
      <c r="G14" s="11" t="s">
        <v>25</v>
      </c>
      <c r="H14" s="12">
        <v>2269415</v>
      </c>
      <c r="I14" s="13">
        <v>7.9999911871561608E-2</v>
      </c>
      <c r="J14" s="12">
        <v>181553</v>
      </c>
      <c r="K14" s="12">
        <v>2450968</v>
      </c>
      <c r="L14" t="s">
        <v>20</v>
      </c>
    </row>
    <row r="15" spans="1:12" ht="18.75" customHeight="1" x14ac:dyDescent="0.25">
      <c r="A15" s="7">
        <f t="shared" si="0"/>
        <v>2022</v>
      </c>
      <c r="B15" s="8">
        <v>47867</v>
      </c>
      <c r="C15" s="8" t="s">
        <v>21</v>
      </c>
      <c r="D15" s="9" t="s">
        <v>43</v>
      </c>
      <c r="E15" s="10" t="s">
        <v>35</v>
      </c>
      <c r="F15" s="10" t="s">
        <v>44</v>
      </c>
      <c r="G15" s="11" t="s">
        <v>25</v>
      </c>
      <c r="H15" s="12">
        <v>388703</v>
      </c>
      <c r="I15" s="13">
        <v>7.999938256200749E-2</v>
      </c>
      <c r="J15" s="12">
        <v>31096</v>
      </c>
      <c r="K15" s="12">
        <v>419799</v>
      </c>
      <c r="L15" t="s">
        <v>20</v>
      </c>
    </row>
    <row r="16" spans="1:12" ht="18.75" customHeight="1" x14ac:dyDescent="0.25">
      <c r="A16" s="7">
        <f t="shared" si="0"/>
        <v>2022</v>
      </c>
      <c r="B16" s="8">
        <v>50759</v>
      </c>
      <c r="C16" s="8" t="s">
        <v>21</v>
      </c>
      <c r="D16" s="9" t="s">
        <v>45</v>
      </c>
      <c r="E16" s="10" t="s">
        <v>35</v>
      </c>
      <c r="F16" s="10" t="s">
        <v>46</v>
      </c>
      <c r="G16" s="11" t="s">
        <v>25</v>
      </c>
      <c r="H16" s="12">
        <v>783527</v>
      </c>
      <c r="I16" s="13">
        <v>7.9999795795167236E-2</v>
      </c>
      <c r="J16" s="12">
        <v>62682</v>
      </c>
      <c r="K16" s="12">
        <v>846209</v>
      </c>
      <c r="L16" t="s">
        <v>20</v>
      </c>
    </row>
    <row r="17" spans="1:13" ht="18.75" customHeight="1" x14ac:dyDescent="0.25">
      <c r="A17" s="7">
        <f t="shared" si="0"/>
        <v>2022</v>
      </c>
      <c r="B17" s="8">
        <v>56046</v>
      </c>
      <c r="C17" s="8" t="s">
        <v>21</v>
      </c>
      <c r="D17" s="9" t="s">
        <v>47</v>
      </c>
      <c r="E17" s="10" t="s">
        <v>35</v>
      </c>
      <c r="F17" s="10" t="s">
        <v>48</v>
      </c>
      <c r="G17" s="11" t="s">
        <v>25</v>
      </c>
      <c r="H17" s="12">
        <v>455338</v>
      </c>
      <c r="I17" s="13">
        <v>7.9999912153169733E-2</v>
      </c>
      <c r="J17" s="12">
        <v>36427</v>
      </c>
      <c r="K17" s="12">
        <v>491765</v>
      </c>
      <c r="L17" t="s">
        <v>20</v>
      </c>
    </row>
    <row r="18" spans="1:13" ht="18.75" customHeight="1" x14ac:dyDescent="0.25">
      <c r="A18" s="7">
        <f t="shared" si="0"/>
        <v>2022</v>
      </c>
      <c r="B18" s="8">
        <v>56187</v>
      </c>
      <c r="C18" s="8" t="s">
        <v>21</v>
      </c>
      <c r="D18" s="9" t="s">
        <v>49</v>
      </c>
      <c r="E18" s="10" t="s">
        <v>38</v>
      </c>
      <c r="F18" s="10" t="s">
        <v>50</v>
      </c>
      <c r="G18" s="11" t="s">
        <v>40</v>
      </c>
      <c r="H18" s="12">
        <v>1440416</v>
      </c>
      <c r="I18" s="13">
        <v>7.9999805611712174E-2</v>
      </c>
      <c r="J18" s="12">
        <v>115233</v>
      </c>
      <c r="K18" s="12">
        <v>1555649</v>
      </c>
      <c r="L18" t="s">
        <v>20</v>
      </c>
    </row>
    <row r="19" spans="1:13" ht="18.75" customHeight="1" x14ac:dyDescent="0.25">
      <c r="A19" s="7">
        <f t="shared" si="0"/>
        <v>2022</v>
      </c>
      <c r="B19" s="8">
        <v>56203</v>
      </c>
      <c r="C19" s="8" t="s">
        <v>21</v>
      </c>
      <c r="D19" s="9" t="s">
        <v>49</v>
      </c>
      <c r="E19" s="10" t="s">
        <v>35</v>
      </c>
      <c r="F19" s="10" t="s">
        <v>51</v>
      </c>
      <c r="G19" s="11" t="s">
        <v>25</v>
      </c>
      <c r="H19" s="12">
        <v>455338</v>
      </c>
      <c r="I19" s="13">
        <v>7.9999912153169733E-2</v>
      </c>
      <c r="J19" s="12">
        <v>36427</v>
      </c>
      <c r="K19" s="12">
        <v>491765</v>
      </c>
      <c r="L19" t="s">
        <v>20</v>
      </c>
    </row>
    <row r="20" spans="1:13" ht="18.75" customHeight="1" thickBot="1" x14ac:dyDescent="0.3">
      <c r="A20" s="14">
        <f t="shared" si="0"/>
        <v>2022</v>
      </c>
      <c r="B20" s="15">
        <v>56253</v>
      </c>
      <c r="C20" s="15" t="s">
        <v>21</v>
      </c>
      <c r="D20" s="16" t="s">
        <v>49</v>
      </c>
      <c r="E20" s="17" t="s">
        <v>35</v>
      </c>
      <c r="F20" s="17" t="s">
        <v>52</v>
      </c>
      <c r="G20" s="18" t="s">
        <v>25</v>
      </c>
      <c r="H20" s="19">
        <v>891030</v>
      </c>
      <c r="I20" s="20">
        <v>7.9999551081332845E-2</v>
      </c>
      <c r="J20" s="19">
        <v>71282</v>
      </c>
      <c r="K20" s="19">
        <v>962312</v>
      </c>
      <c r="L20" t="s">
        <v>20</v>
      </c>
    </row>
    <row r="21" spans="1:13" ht="18.75" customHeight="1" thickTop="1" x14ac:dyDescent="0.25">
      <c r="A21" s="21">
        <f t="shared" si="0"/>
        <v>2023</v>
      </c>
      <c r="B21" s="22">
        <v>405</v>
      </c>
      <c r="C21" s="22" t="s">
        <v>53</v>
      </c>
      <c r="D21" s="23" t="s">
        <v>54</v>
      </c>
      <c r="E21" s="24" t="s">
        <v>35</v>
      </c>
      <c r="F21" s="24" t="s">
        <v>55</v>
      </c>
      <c r="G21" s="25" t="s">
        <v>25</v>
      </c>
      <c r="H21" s="26">
        <v>603075</v>
      </c>
      <c r="I21" s="27">
        <v>0.10000082908427642</v>
      </c>
      <c r="J21" s="26">
        <v>60308</v>
      </c>
      <c r="K21" s="26">
        <v>663383</v>
      </c>
      <c r="L21" s="28" t="s">
        <v>56</v>
      </c>
      <c r="M21" t="s">
        <v>57</v>
      </c>
    </row>
    <row r="22" spans="1:13" ht="18.75" customHeight="1" x14ac:dyDescent="0.25">
      <c r="A22" s="7">
        <f t="shared" si="0"/>
        <v>2023</v>
      </c>
      <c r="B22" s="8">
        <v>850</v>
      </c>
      <c r="C22" s="8" t="s">
        <v>53</v>
      </c>
      <c r="D22" s="9" t="s">
        <v>58</v>
      </c>
      <c r="E22" s="10" t="s">
        <v>38</v>
      </c>
      <c r="F22" s="10" t="s">
        <v>50</v>
      </c>
      <c r="G22" s="11" t="s">
        <v>40</v>
      </c>
      <c r="H22" s="12">
        <v>1189648</v>
      </c>
      <c r="I22" s="13">
        <v>0.1000001681169556</v>
      </c>
      <c r="J22" s="12">
        <v>118965</v>
      </c>
      <c r="K22" s="12">
        <v>1308613</v>
      </c>
      <c r="L22" t="s">
        <v>56</v>
      </c>
      <c r="M22" t="s">
        <v>57</v>
      </c>
    </row>
    <row r="23" spans="1:13" ht="18.75" customHeight="1" x14ac:dyDescent="0.25">
      <c r="A23" s="7">
        <f t="shared" si="0"/>
        <v>2023</v>
      </c>
      <c r="B23" s="8">
        <v>8623</v>
      </c>
      <c r="C23" s="8" t="s">
        <v>53</v>
      </c>
      <c r="D23" s="9" t="s">
        <v>59</v>
      </c>
      <c r="E23" s="10" t="s">
        <v>35</v>
      </c>
      <c r="F23" s="10" t="s">
        <v>60</v>
      </c>
      <c r="G23" s="11" t="s">
        <v>25</v>
      </c>
      <c r="H23" s="12">
        <v>483720</v>
      </c>
      <c r="I23" s="13">
        <v>0.1</v>
      </c>
      <c r="J23" s="12">
        <v>48372</v>
      </c>
      <c r="K23" s="12">
        <v>532092</v>
      </c>
      <c r="L23" t="s">
        <v>56</v>
      </c>
      <c r="M23" t="s">
        <v>57</v>
      </c>
    </row>
    <row r="24" spans="1:13" ht="18.75" customHeight="1" x14ac:dyDescent="0.25">
      <c r="A24" s="7">
        <f t="shared" si="0"/>
        <v>2023</v>
      </c>
      <c r="B24" s="8">
        <v>13171</v>
      </c>
      <c r="C24" s="8" t="s">
        <v>53</v>
      </c>
      <c r="D24" s="9" t="s">
        <v>61</v>
      </c>
      <c r="E24" s="10" t="s">
        <v>35</v>
      </c>
      <c r="F24" s="10" t="s">
        <v>62</v>
      </c>
      <c r="G24" s="11" t="s">
        <v>25</v>
      </c>
      <c r="H24" s="12">
        <v>861000</v>
      </c>
      <c r="I24" s="13">
        <v>0.1</v>
      </c>
      <c r="J24" s="12">
        <v>86100</v>
      </c>
      <c r="K24" s="12">
        <v>947100</v>
      </c>
      <c r="L24" t="s">
        <v>56</v>
      </c>
      <c r="M24" t="s">
        <v>57</v>
      </c>
    </row>
    <row r="25" spans="1:13" ht="18.75" customHeight="1" x14ac:dyDescent="0.25">
      <c r="A25" s="7">
        <f t="shared" si="0"/>
        <v>2023</v>
      </c>
      <c r="B25" s="8">
        <v>15592</v>
      </c>
      <c r="C25" s="8" t="s">
        <v>53</v>
      </c>
      <c r="D25" s="9" t="s">
        <v>63</v>
      </c>
      <c r="E25" s="10" t="s">
        <v>35</v>
      </c>
      <c r="F25" s="10" t="s">
        <v>64</v>
      </c>
      <c r="G25" s="11" t="s">
        <v>25</v>
      </c>
      <c r="H25" s="12">
        <v>340315</v>
      </c>
      <c r="I25" s="13">
        <v>0.10000146922703966</v>
      </c>
      <c r="J25" s="12">
        <v>34032</v>
      </c>
      <c r="K25" s="12">
        <v>374347</v>
      </c>
      <c r="L25" t="s">
        <v>56</v>
      </c>
      <c r="M25" t="s">
        <v>57</v>
      </c>
    </row>
    <row r="26" spans="1:13" ht="18.75" customHeight="1" x14ac:dyDescent="0.25">
      <c r="A26" s="7">
        <f t="shared" si="0"/>
        <v>2023</v>
      </c>
      <c r="B26" s="8">
        <v>22342</v>
      </c>
      <c r="C26" s="8" t="s">
        <v>53</v>
      </c>
      <c r="D26" s="9" t="s">
        <v>65</v>
      </c>
      <c r="E26" s="10" t="s">
        <v>38</v>
      </c>
      <c r="F26" s="10" t="s">
        <v>50</v>
      </c>
      <c r="G26" s="11" t="s">
        <v>40</v>
      </c>
      <c r="H26" s="12">
        <v>1515669</v>
      </c>
      <c r="I26" s="13">
        <v>0.10000006597746605</v>
      </c>
      <c r="J26" s="12">
        <v>151567</v>
      </c>
      <c r="K26" s="12">
        <v>1667236</v>
      </c>
      <c r="L26" t="s">
        <v>56</v>
      </c>
      <c r="M26" t="s">
        <v>57</v>
      </c>
    </row>
    <row r="27" spans="1:13" ht="18.75" customHeight="1" x14ac:dyDescent="0.25">
      <c r="A27" s="7">
        <f t="shared" si="0"/>
        <v>2023</v>
      </c>
      <c r="B27" s="8">
        <v>42248</v>
      </c>
      <c r="C27" s="8" t="s">
        <v>53</v>
      </c>
      <c r="D27" s="9">
        <v>45124</v>
      </c>
      <c r="E27" s="10" t="s">
        <v>35</v>
      </c>
      <c r="F27" s="10" t="s">
        <v>66</v>
      </c>
      <c r="G27" s="11" t="s">
        <v>25</v>
      </c>
      <c r="H27" s="12">
        <v>266538</v>
      </c>
      <c r="I27" s="13" t="s">
        <v>67</v>
      </c>
      <c r="J27" s="12">
        <v>21323</v>
      </c>
      <c r="K27" s="12">
        <v>287861</v>
      </c>
      <c r="L27" t="s">
        <v>56</v>
      </c>
      <c r="M27" t="s">
        <v>57</v>
      </c>
    </row>
    <row r="28" spans="1:13" ht="18.75" customHeight="1" x14ac:dyDescent="0.25">
      <c r="A28" s="7">
        <f t="shared" si="0"/>
        <v>2023</v>
      </c>
      <c r="B28" s="8">
        <v>69008</v>
      </c>
      <c r="C28" s="8" t="s">
        <v>53</v>
      </c>
      <c r="D28" s="9">
        <v>45246</v>
      </c>
      <c r="E28" s="10" t="s">
        <v>35</v>
      </c>
      <c r="F28" s="10" t="s">
        <v>68</v>
      </c>
      <c r="G28" s="11" t="s">
        <v>25</v>
      </c>
      <c r="H28" s="12">
        <v>1791420</v>
      </c>
      <c r="I28" s="13" t="s">
        <v>67</v>
      </c>
      <c r="J28" s="12">
        <v>143314</v>
      </c>
      <c r="K28" s="12">
        <v>1934734</v>
      </c>
      <c r="L28" t="s">
        <v>56</v>
      </c>
      <c r="M28" t="s">
        <v>57</v>
      </c>
    </row>
    <row r="29" spans="1:13" ht="18.75" customHeight="1" x14ac:dyDescent="0.25">
      <c r="A29" s="7">
        <f t="shared" si="0"/>
        <v>2023</v>
      </c>
      <c r="B29" s="8">
        <v>69010</v>
      </c>
      <c r="C29" s="8" t="s">
        <v>53</v>
      </c>
      <c r="D29" s="9">
        <v>45246</v>
      </c>
      <c r="E29" s="10" t="s">
        <v>35</v>
      </c>
      <c r="F29" s="10" t="s">
        <v>68</v>
      </c>
      <c r="G29" s="11" t="s">
        <v>25</v>
      </c>
      <c r="H29" s="12">
        <v>530250</v>
      </c>
      <c r="I29" s="13" t="s">
        <v>67</v>
      </c>
      <c r="J29" s="12">
        <v>42420</v>
      </c>
      <c r="K29" s="12">
        <v>572670</v>
      </c>
      <c r="L29" t="s">
        <v>56</v>
      </c>
      <c r="M29" t="s">
        <v>57</v>
      </c>
    </row>
    <row r="30" spans="1:13" ht="18.75" customHeight="1" x14ac:dyDescent="0.25">
      <c r="A30" s="7">
        <f t="shared" si="0"/>
        <v>2023</v>
      </c>
      <c r="B30" s="8">
        <v>69805</v>
      </c>
      <c r="C30" s="8" t="s">
        <v>53</v>
      </c>
      <c r="D30" s="9">
        <v>45250</v>
      </c>
      <c r="E30" s="10" t="s">
        <v>69</v>
      </c>
      <c r="F30" s="10" t="s">
        <v>70</v>
      </c>
      <c r="G30" s="11" t="s">
        <v>71</v>
      </c>
      <c r="H30" s="12">
        <v>658355</v>
      </c>
      <c r="I30" s="13" t="s">
        <v>67</v>
      </c>
      <c r="J30" s="12">
        <v>52668</v>
      </c>
      <c r="K30" s="12">
        <v>711023</v>
      </c>
      <c r="L30" t="s">
        <v>56</v>
      </c>
      <c r="M30" t="s">
        <v>57</v>
      </c>
    </row>
    <row r="31" spans="1:13" ht="18.75" customHeight="1" x14ac:dyDescent="0.25">
      <c r="A31" s="7">
        <f t="shared" si="0"/>
        <v>2023</v>
      </c>
      <c r="B31" s="8">
        <v>69989</v>
      </c>
      <c r="C31" s="8" t="s">
        <v>53</v>
      </c>
      <c r="D31" s="9">
        <v>45251</v>
      </c>
      <c r="E31" s="10" t="s">
        <v>35</v>
      </c>
      <c r="F31" s="10" t="s">
        <v>72</v>
      </c>
      <c r="G31" s="11" t="s">
        <v>25</v>
      </c>
      <c r="H31" s="12">
        <v>1102585</v>
      </c>
      <c r="I31" s="13" t="s">
        <v>67</v>
      </c>
      <c r="J31" s="12">
        <v>88207</v>
      </c>
      <c r="K31" s="12">
        <v>1190792</v>
      </c>
      <c r="L31" t="s">
        <v>56</v>
      </c>
      <c r="M31" t="s">
        <v>57</v>
      </c>
    </row>
    <row r="32" spans="1:13" ht="18.75" customHeight="1" x14ac:dyDescent="0.25">
      <c r="A32" s="7">
        <f t="shared" si="0"/>
        <v>2023</v>
      </c>
      <c r="B32" s="8">
        <v>72931</v>
      </c>
      <c r="C32" s="8" t="s">
        <v>53</v>
      </c>
      <c r="D32" s="29">
        <v>45262</v>
      </c>
      <c r="E32" s="10" t="s">
        <v>35</v>
      </c>
      <c r="F32" s="10" t="s">
        <v>73</v>
      </c>
      <c r="G32" s="11" t="s">
        <v>25</v>
      </c>
      <c r="H32" s="12">
        <v>1173355</v>
      </c>
      <c r="I32" s="13" t="s">
        <v>67</v>
      </c>
      <c r="J32" s="12">
        <v>93868</v>
      </c>
      <c r="K32" s="12">
        <v>1267223</v>
      </c>
      <c r="L32" t="s">
        <v>74</v>
      </c>
      <c r="M32" t="s">
        <v>75</v>
      </c>
    </row>
    <row r="33" spans="1:13" ht="18.75" customHeight="1" x14ac:dyDescent="0.25">
      <c r="A33" s="7">
        <f t="shared" si="0"/>
        <v>2023</v>
      </c>
      <c r="B33" s="8">
        <v>73142</v>
      </c>
      <c r="C33" s="8" t="s">
        <v>53</v>
      </c>
      <c r="D33" s="29">
        <v>45266</v>
      </c>
      <c r="E33" s="10" t="s">
        <v>35</v>
      </c>
      <c r="F33" s="10" t="s">
        <v>68</v>
      </c>
      <c r="G33" s="11" t="s">
        <v>25</v>
      </c>
      <c r="H33" s="12">
        <v>1791420</v>
      </c>
      <c r="I33" s="13" t="s">
        <v>67</v>
      </c>
      <c r="J33" s="12">
        <v>143314</v>
      </c>
      <c r="K33" s="12">
        <v>1934734</v>
      </c>
      <c r="L33" t="s">
        <v>56</v>
      </c>
      <c r="M33" t="s">
        <v>57</v>
      </c>
    </row>
    <row r="34" spans="1:13" ht="18.75" customHeight="1" thickBot="1" x14ac:dyDescent="0.3">
      <c r="A34" s="14">
        <f t="shared" si="0"/>
        <v>2023</v>
      </c>
      <c r="B34" s="15">
        <v>78698</v>
      </c>
      <c r="C34" s="15" t="s">
        <v>53</v>
      </c>
      <c r="D34" s="16">
        <v>45289</v>
      </c>
      <c r="E34" s="17" t="s">
        <v>35</v>
      </c>
      <c r="F34" s="30" t="s">
        <v>76</v>
      </c>
      <c r="G34" s="18" t="s">
        <v>25</v>
      </c>
      <c r="H34" s="19">
        <v>1765560</v>
      </c>
      <c r="I34" s="20" t="s">
        <v>67</v>
      </c>
      <c r="J34" s="19">
        <v>141245</v>
      </c>
      <c r="K34" s="31">
        <v>1906805</v>
      </c>
      <c r="L34" t="s">
        <v>56</v>
      </c>
      <c r="M34" t="s">
        <v>57</v>
      </c>
    </row>
    <row r="35" spans="1:13" ht="18.75" customHeight="1" thickTop="1" x14ac:dyDescent="0.25">
      <c r="A35" s="21">
        <f t="shared" si="0"/>
        <v>2024</v>
      </c>
      <c r="B35" s="22">
        <v>5283</v>
      </c>
      <c r="C35" s="22" t="s">
        <v>77</v>
      </c>
      <c r="D35" s="23">
        <v>45316</v>
      </c>
      <c r="E35" s="24" t="s">
        <v>38</v>
      </c>
      <c r="F35" s="32" t="s">
        <v>78</v>
      </c>
      <c r="G35" s="25" t="s">
        <v>40</v>
      </c>
      <c r="H35" s="26">
        <v>401450</v>
      </c>
      <c r="I35" s="27" t="s">
        <v>67</v>
      </c>
      <c r="J35" s="26">
        <v>32116</v>
      </c>
      <c r="K35" s="33">
        <v>433566</v>
      </c>
      <c r="L35" s="28" t="s">
        <v>56</v>
      </c>
      <c r="M35" t="s">
        <v>57</v>
      </c>
    </row>
    <row r="36" spans="1:13" ht="18.75" customHeight="1" x14ac:dyDescent="0.25">
      <c r="A36" s="7">
        <f t="shared" si="0"/>
        <v>2024</v>
      </c>
      <c r="B36" s="8">
        <v>8296</v>
      </c>
      <c r="C36" s="8" t="s">
        <v>77</v>
      </c>
      <c r="D36" s="9">
        <v>45330</v>
      </c>
      <c r="E36" s="10" t="s">
        <v>35</v>
      </c>
      <c r="F36" s="10" t="s">
        <v>79</v>
      </c>
      <c r="G36" s="11" t="s">
        <v>25</v>
      </c>
      <c r="H36" s="12">
        <v>571306</v>
      </c>
      <c r="I36" s="13" t="s">
        <v>67</v>
      </c>
      <c r="J36" s="12">
        <v>45704</v>
      </c>
      <c r="K36" s="12">
        <v>617010</v>
      </c>
      <c r="L36" t="s">
        <v>56</v>
      </c>
      <c r="M36" t="s">
        <v>57</v>
      </c>
    </row>
    <row r="37" spans="1:13" ht="18.75" customHeight="1" x14ac:dyDescent="0.25">
      <c r="A37" s="7">
        <f t="shared" si="0"/>
        <v>2024</v>
      </c>
      <c r="B37" s="8">
        <v>11582</v>
      </c>
      <c r="C37" s="8" t="s">
        <v>77</v>
      </c>
      <c r="D37" s="9">
        <v>45362</v>
      </c>
      <c r="E37" s="10" t="s">
        <v>80</v>
      </c>
      <c r="F37" s="10" t="s">
        <v>81</v>
      </c>
      <c r="G37" s="11" t="s">
        <v>18</v>
      </c>
      <c r="H37" s="12">
        <v>1472104</v>
      </c>
      <c r="I37" s="13" t="s">
        <v>67</v>
      </c>
      <c r="J37" s="12">
        <v>117768</v>
      </c>
      <c r="K37" s="12">
        <v>1589872</v>
      </c>
      <c r="L37" t="s">
        <v>56</v>
      </c>
      <c r="M37" t="s">
        <v>57</v>
      </c>
    </row>
    <row r="38" spans="1:13" ht="18.75" customHeight="1" x14ac:dyDescent="0.25">
      <c r="A38" s="7">
        <f t="shared" si="0"/>
        <v>2024</v>
      </c>
      <c r="B38" s="8">
        <v>18756</v>
      </c>
      <c r="C38" s="8" t="s">
        <v>77</v>
      </c>
      <c r="D38" s="9">
        <v>45406</v>
      </c>
      <c r="E38" s="10" t="s">
        <v>82</v>
      </c>
      <c r="F38" s="10" t="s">
        <v>83</v>
      </c>
      <c r="G38" s="11" t="s">
        <v>84</v>
      </c>
      <c r="H38" s="12">
        <v>1039932</v>
      </c>
      <c r="I38" s="13" t="s">
        <v>67</v>
      </c>
      <c r="J38" s="12">
        <v>83195</v>
      </c>
      <c r="K38" s="12">
        <v>1123127</v>
      </c>
      <c r="L38" t="s">
        <v>56</v>
      </c>
      <c r="M38" t="s">
        <v>57</v>
      </c>
    </row>
    <row r="39" spans="1:13" ht="18.75" customHeight="1" x14ac:dyDescent="0.25">
      <c r="A39" s="7">
        <f t="shared" si="0"/>
        <v>2024</v>
      </c>
      <c r="B39" s="8">
        <v>19993</v>
      </c>
      <c r="C39" s="8" t="s">
        <v>77</v>
      </c>
      <c r="D39" s="9">
        <v>45409</v>
      </c>
      <c r="E39" s="10" t="s">
        <v>82</v>
      </c>
      <c r="F39" s="10" t="s">
        <v>85</v>
      </c>
      <c r="G39" s="11" t="s">
        <v>84</v>
      </c>
      <c r="H39" s="12">
        <v>885885</v>
      </c>
      <c r="I39" s="13" t="s">
        <v>67</v>
      </c>
      <c r="J39" s="12">
        <v>70871</v>
      </c>
      <c r="K39" s="12">
        <v>956756</v>
      </c>
      <c r="L39" t="s">
        <v>56</v>
      </c>
      <c r="M39" t="s">
        <v>57</v>
      </c>
    </row>
    <row r="40" spans="1:13" ht="18.75" customHeight="1" x14ac:dyDescent="0.25">
      <c r="A40" s="7">
        <f t="shared" si="0"/>
        <v>2024</v>
      </c>
      <c r="B40" s="8">
        <v>28055</v>
      </c>
      <c r="C40" s="8" t="s">
        <v>77</v>
      </c>
      <c r="D40" s="9">
        <v>45454</v>
      </c>
      <c r="E40" s="10" t="s">
        <v>38</v>
      </c>
      <c r="F40" s="10" t="s">
        <v>86</v>
      </c>
      <c r="G40" s="11" t="s">
        <v>40</v>
      </c>
      <c r="H40" s="12">
        <v>1025190</v>
      </c>
      <c r="I40" s="13" t="s">
        <v>67</v>
      </c>
      <c r="J40" s="12">
        <v>82015</v>
      </c>
      <c r="K40" s="12">
        <v>1107205</v>
      </c>
    </row>
    <row r="41" spans="1:13" ht="18.75" customHeight="1" x14ac:dyDescent="0.25">
      <c r="A41" s="7">
        <f t="shared" si="0"/>
        <v>2024</v>
      </c>
      <c r="B41" s="8">
        <v>29790</v>
      </c>
      <c r="C41" s="8" t="s">
        <v>77</v>
      </c>
      <c r="D41" s="9">
        <v>45463</v>
      </c>
      <c r="E41" s="10" t="s">
        <v>38</v>
      </c>
      <c r="F41" s="10" t="s">
        <v>39</v>
      </c>
      <c r="G41" s="11" t="s">
        <v>40</v>
      </c>
      <c r="H41" s="12">
        <v>926763</v>
      </c>
      <c r="I41" s="13" t="s">
        <v>67</v>
      </c>
      <c r="J41" s="12">
        <v>74141</v>
      </c>
      <c r="K41" s="12">
        <v>1000904</v>
      </c>
    </row>
    <row r="42" spans="1:13" ht="18.75" customHeight="1" x14ac:dyDescent="0.25">
      <c r="A42" s="7">
        <f t="shared" si="0"/>
        <v>2024</v>
      </c>
      <c r="B42" s="8">
        <v>30316</v>
      </c>
      <c r="C42" s="8" t="s">
        <v>77</v>
      </c>
      <c r="D42" s="9">
        <v>45463</v>
      </c>
      <c r="E42" s="10" t="s">
        <v>80</v>
      </c>
      <c r="F42" s="10" t="s">
        <v>87</v>
      </c>
      <c r="G42" s="11" t="s">
        <v>18</v>
      </c>
      <c r="H42" s="12">
        <v>1844890</v>
      </c>
      <c r="I42" s="13" t="s">
        <v>67</v>
      </c>
      <c r="J42" s="12">
        <v>147591</v>
      </c>
      <c r="K42" s="12">
        <v>1992481</v>
      </c>
    </row>
    <row r="43" spans="1:13" ht="18.75" customHeight="1" x14ac:dyDescent="0.25">
      <c r="A43" s="7">
        <f t="shared" si="0"/>
        <v>2024</v>
      </c>
      <c r="B43" s="8">
        <v>30894</v>
      </c>
      <c r="C43" s="8" t="s">
        <v>77</v>
      </c>
      <c r="D43" s="9">
        <v>45469</v>
      </c>
      <c r="E43" s="10" t="s">
        <v>35</v>
      </c>
      <c r="F43" s="10" t="s">
        <v>88</v>
      </c>
      <c r="G43" s="11" t="s">
        <v>25</v>
      </c>
      <c r="H43" s="12">
        <v>704886</v>
      </c>
      <c r="I43" s="13" t="s">
        <v>67</v>
      </c>
      <c r="J43" s="12">
        <v>56391</v>
      </c>
      <c r="K43" s="12">
        <v>761277</v>
      </c>
    </row>
    <row r="44" spans="1:13" ht="18.75" customHeight="1" x14ac:dyDescent="0.25">
      <c r="A44" s="7">
        <f t="shared" si="0"/>
        <v>2024</v>
      </c>
      <c r="B44" s="8">
        <v>31795</v>
      </c>
      <c r="C44" s="8" t="s">
        <v>77</v>
      </c>
      <c r="D44" s="9">
        <v>45471</v>
      </c>
      <c r="E44" s="10" t="s">
        <v>35</v>
      </c>
      <c r="F44" s="10" t="s">
        <v>89</v>
      </c>
      <c r="G44" s="11" t="s">
        <v>25</v>
      </c>
      <c r="H44" s="12">
        <v>577491</v>
      </c>
      <c r="I44" s="13" t="s">
        <v>67</v>
      </c>
      <c r="J44" s="12">
        <v>46199</v>
      </c>
      <c r="K44" s="12">
        <v>623690</v>
      </c>
    </row>
    <row r="45" spans="1:13" ht="18.75" customHeight="1" x14ac:dyDescent="0.25">
      <c r="A45" s="7">
        <f t="shared" si="0"/>
        <v>2024</v>
      </c>
      <c r="B45" s="8">
        <v>32003</v>
      </c>
      <c r="C45" s="8" t="s">
        <v>77</v>
      </c>
      <c r="D45" s="9">
        <v>45472</v>
      </c>
      <c r="E45" s="10" t="s">
        <v>35</v>
      </c>
      <c r="F45" s="10" t="s">
        <v>90</v>
      </c>
      <c r="G45" s="11" t="s">
        <v>25</v>
      </c>
      <c r="H45" s="12">
        <v>607110</v>
      </c>
      <c r="I45" s="13" t="s">
        <v>67</v>
      </c>
      <c r="J45" s="12">
        <v>48569</v>
      </c>
      <c r="K45" s="12">
        <v>655679</v>
      </c>
    </row>
    <row r="46" spans="1:13" ht="18.75" customHeight="1" x14ac:dyDescent="0.25">
      <c r="A46" s="7">
        <f t="shared" si="0"/>
        <v>2024</v>
      </c>
      <c r="B46" s="8">
        <v>32019</v>
      </c>
      <c r="C46" s="8" t="s">
        <v>77</v>
      </c>
      <c r="D46" s="9">
        <v>45472</v>
      </c>
      <c r="E46" s="10" t="s">
        <v>38</v>
      </c>
      <c r="F46" s="10" t="s">
        <v>50</v>
      </c>
      <c r="G46" s="11" t="s">
        <v>40</v>
      </c>
      <c r="H46" s="12">
        <v>2122105</v>
      </c>
      <c r="I46" s="13" t="s">
        <v>67</v>
      </c>
      <c r="J46" s="12">
        <v>169768</v>
      </c>
      <c r="K46" s="12">
        <v>2291873</v>
      </c>
    </row>
    <row r="47" spans="1:13" ht="18.75" customHeight="1" x14ac:dyDescent="0.25">
      <c r="A47" s="7">
        <f t="shared" si="0"/>
        <v>2024</v>
      </c>
      <c r="B47" s="8">
        <v>32020</v>
      </c>
      <c r="C47" s="8" t="s">
        <v>77</v>
      </c>
      <c r="D47" s="9">
        <v>45472</v>
      </c>
      <c r="E47" s="10" t="s">
        <v>38</v>
      </c>
      <c r="F47" s="10" t="s">
        <v>91</v>
      </c>
      <c r="G47" s="11" t="s">
        <v>40</v>
      </c>
      <c r="H47" s="12">
        <v>916863</v>
      </c>
      <c r="I47" s="13" t="s">
        <v>67</v>
      </c>
      <c r="J47" s="12">
        <v>73349</v>
      </c>
      <c r="K47" s="12">
        <v>990212</v>
      </c>
    </row>
    <row r="48" spans="1:13" ht="18.75" customHeight="1" x14ac:dyDescent="0.25">
      <c r="A48" s="7">
        <f t="shared" si="0"/>
        <v>2024</v>
      </c>
      <c r="B48" s="8">
        <v>32039</v>
      </c>
      <c r="C48" s="8" t="s">
        <v>77</v>
      </c>
      <c r="D48" s="9">
        <v>45472</v>
      </c>
      <c r="E48" s="10" t="s">
        <v>38</v>
      </c>
      <c r="F48" s="10" t="s">
        <v>78</v>
      </c>
      <c r="G48" s="11" t="s">
        <v>40</v>
      </c>
      <c r="H48" s="12">
        <v>1168585</v>
      </c>
      <c r="I48" s="13" t="s">
        <v>67</v>
      </c>
      <c r="J48" s="12">
        <v>93487</v>
      </c>
      <c r="K48" s="12">
        <v>1262072</v>
      </c>
    </row>
    <row r="49" spans="1:11" ht="18.75" customHeight="1" x14ac:dyDescent="0.25">
      <c r="A49" s="7">
        <f t="shared" si="0"/>
        <v>2024</v>
      </c>
      <c r="B49" s="8">
        <v>32040</v>
      </c>
      <c r="C49" s="8" t="s">
        <v>77</v>
      </c>
      <c r="D49" s="9">
        <v>45472</v>
      </c>
      <c r="E49" s="10" t="s">
        <v>38</v>
      </c>
      <c r="F49" s="10" t="s">
        <v>92</v>
      </c>
      <c r="G49" s="11" t="s">
        <v>40</v>
      </c>
      <c r="H49" s="12">
        <v>589271</v>
      </c>
      <c r="I49" s="13" t="s">
        <v>67</v>
      </c>
      <c r="J49" s="12">
        <v>47142</v>
      </c>
      <c r="K49" s="12">
        <v>636413</v>
      </c>
    </row>
    <row r="50" spans="1:11" ht="18.75" customHeight="1" x14ac:dyDescent="0.25"/>
    <row r="51" spans="1:11" ht="18.75" customHeight="1" x14ac:dyDescent="0.25"/>
    <row r="52" spans="1:11" ht="18.75" customHeight="1" x14ac:dyDescent="0.25"/>
    <row r="88" spans="2:2" x14ac:dyDescent="0.25">
      <c r="B88" s="34"/>
    </row>
    <row r="89" spans="2:2" x14ac:dyDescent="0.25">
      <c r="B89" s="34"/>
    </row>
    <row r="90" spans="2:2" x14ac:dyDescent="0.25">
      <c r="B90" s="34"/>
    </row>
    <row r="91" spans="2:2" x14ac:dyDescent="0.25">
      <c r="B91" s="34"/>
    </row>
    <row r="92" spans="2:2" x14ac:dyDescent="0.25">
      <c r="B92" s="34"/>
    </row>
    <row r="93" spans="2:2" x14ac:dyDescent="0.25">
      <c r="B93" s="34"/>
    </row>
  </sheetData>
  <mergeCells count="2">
    <mergeCell ref="A1:K1"/>
    <mergeCell ref="A2:K2"/>
  </mergeCells>
  <conditionalFormatting sqref="B94:B121">
    <cfRule type="duplicateValues" dxfId="75" priority="45"/>
  </conditionalFormatting>
  <conditionalFormatting sqref="B122:B132">
    <cfRule type="duplicateValues" dxfId="74" priority="44"/>
  </conditionalFormatting>
  <conditionalFormatting sqref="B94:B132 B36 B5:B33 B50:B87">
    <cfRule type="duplicateValues" dxfId="73" priority="46"/>
  </conditionalFormatting>
  <conditionalFormatting sqref="B34">
    <cfRule type="duplicateValues" dxfId="72" priority="41"/>
  </conditionalFormatting>
  <conditionalFormatting sqref="B34">
    <cfRule type="duplicateValues" dxfId="71" priority="42"/>
  </conditionalFormatting>
  <conditionalFormatting sqref="B34">
    <cfRule type="duplicateValues" dxfId="70" priority="43"/>
  </conditionalFormatting>
  <conditionalFormatting sqref="B50:B93 B5:B34 B36:B37">
    <cfRule type="duplicateValues" dxfId="69" priority="47"/>
  </conditionalFormatting>
  <conditionalFormatting sqref="B50:B87">
    <cfRule type="duplicateValues" dxfId="68" priority="40"/>
  </conditionalFormatting>
  <conditionalFormatting sqref="B50:B87 B5:B34 B36:B37">
    <cfRule type="duplicateValues" dxfId="67" priority="48"/>
  </conditionalFormatting>
  <conditionalFormatting sqref="B71">
    <cfRule type="duplicateValues" dxfId="66" priority="39"/>
  </conditionalFormatting>
  <conditionalFormatting sqref="B72">
    <cfRule type="duplicateValues" dxfId="65" priority="38"/>
  </conditionalFormatting>
  <conditionalFormatting sqref="B73:B87">
    <cfRule type="duplicateValues" dxfId="64" priority="37"/>
  </conditionalFormatting>
  <conditionalFormatting sqref="B32:B33">
    <cfRule type="duplicateValues" dxfId="63" priority="49"/>
  </conditionalFormatting>
  <conditionalFormatting sqref="B5:B21 B23:B31">
    <cfRule type="duplicateValues" dxfId="62" priority="50"/>
  </conditionalFormatting>
  <conditionalFormatting sqref="B21 B23:B31">
    <cfRule type="duplicateValues" dxfId="61" priority="51"/>
  </conditionalFormatting>
  <conditionalFormatting sqref="B5:B21 B23:B33">
    <cfRule type="duplicateValues" dxfId="60" priority="52"/>
  </conditionalFormatting>
  <conditionalFormatting sqref="B35">
    <cfRule type="duplicateValues" dxfId="59" priority="31"/>
  </conditionalFormatting>
  <conditionalFormatting sqref="B35">
    <cfRule type="duplicateValues" dxfId="58" priority="32"/>
  </conditionalFormatting>
  <conditionalFormatting sqref="B35">
    <cfRule type="duplicateValues" dxfId="57" priority="33"/>
  </conditionalFormatting>
  <conditionalFormatting sqref="B35">
    <cfRule type="duplicateValues" dxfId="56" priority="34"/>
  </conditionalFormatting>
  <conditionalFormatting sqref="B35">
    <cfRule type="duplicateValues" dxfId="55" priority="35"/>
  </conditionalFormatting>
  <conditionalFormatting sqref="B35">
    <cfRule type="duplicateValues" dxfId="54" priority="36"/>
  </conditionalFormatting>
  <conditionalFormatting sqref="B36">
    <cfRule type="duplicateValues" dxfId="53" priority="53"/>
  </conditionalFormatting>
  <conditionalFormatting sqref="B37">
    <cfRule type="duplicateValues" dxfId="52" priority="54"/>
  </conditionalFormatting>
  <conditionalFormatting sqref="B38:B39">
    <cfRule type="duplicateValues" dxfId="51" priority="55"/>
  </conditionalFormatting>
  <conditionalFormatting sqref="B50:B87 B5:B34 B36:B39">
    <cfRule type="duplicateValues" dxfId="50" priority="56"/>
  </conditionalFormatting>
  <conditionalFormatting sqref="B50:B87 B5:B39">
    <cfRule type="duplicateValues" dxfId="49" priority="57"/>
  </conditionalFormatting>
  <conditionalFormatting sqref="B40">
    <cfRule type="duplicateValues" dxfId="48" priority="28"/>
  </conditionalFormatting>
  <conditionalFormatting sqref="B40">
    <cfRule type="duplicateValues" dxfId="47" priority="29"/>
  </conditionalFormatting>
  <conditionalFormatting sqref="B40">
    <cfRule type="duplicateValues" dxfId="46" priority="30"/>
  </conditionalFormatting>
  <conditionalFormatting sqref="B41">
    <cfRule type="duplicateValues" dxfId="45" priority="25"/>
  </conditionalFormatting>
  <conditionalFormatting sqref="B41">
    <cfRule type="duplicateValues" dxfId="44" priority="26"/>
  </conditionalFormatting>
  <conditionalFormatting sqref="B41">
    <cfRule type="duplicateValues" dxfId="43" priority="27"/>
  </conditionalFormatting>
  <conditionalFormatting sqref="B42">
    <cfRule type="duplicateValues" dxfId="42" priority="22"/>
  </conditionalFormatting>
  <conditionalFormatting sqref="B42">
    <cfRule type="duplicateValues" dxfId="41" priority="23"/>
  </conditionalFormatting>
  <conditionalFormatting sqref="B42">
    <cfRule type="duplicateValues" dxfId="40" priority="24"/>
  </conditionalFormatting>
  <conditionalFormatting sqref="B43">
    <cfRule type="duplicateValues" dxfId="39" priority="19"/>
  </conditionalFormatting>
  <conditionalFormatting sqref="B43">
    <cfRule type="duplicateValues" dxfId="38" priority="20"/>
  </conditionalFormatting>
  <conditionalFormatting sqref="B43">
    <cfRule type="duplicateValues" dxfId="37" priority="21"/>
  </conditionalFormatting>
  <conditionalFormatting sqref="B44">
    <cfRule type="duplicateValues" dxfId="36" priority="16"/>
  </conditionalFormatting>
  <conditionalFormatting sqref="B44">
    <cfRule type="duplicateValues" dxfId="35" priority="17"/>
  </conditionalFormatting>
  <conditionalFormatting sqref="B44">
    <cfRule type="duplicateValues" dxfId="34" priority="18"/>
  </conditionalFormatting>
  <conditionalFormatting sqref="B45">
    <cfRule type="duplicateValues" dxfId="33" priority="13"/>
  </conditionalFormatting>
  <conditionalFormatting sqref="B45">
    <cfRule type="duplicateValues" dxfId="32" priority="14"/>
  </conditionalFormatting>
  <conditionalFormatting sqref="B45">
    <cfRule type="duplicateValues" dxfId="31" priority="15"/>
  </conditionalFormatting>
  <conditionalFormatting sqref="B46">
    <cfRule type="duplicateValues" dxfId="30" priority="10"/>
  </conditionalFormatting>
  <conditionalFormatting sqref="B46">
    <cfRule type="duplicateValues" dxfId="29" priority="11"/>
  </conditionalFormatting>
  <conditionalFormatting sqref="B46">
    <cfRule type="duplicateValues" dxfId="28" priority="12"/>
  </conditionalFormatting>
  <conditionalFormatting sqref="B47">
    <cfRule type="duplicateValues" dxfId="27" priority="7"/>
  </conditionalFormatting>
  <conditionalFormatting sqref="B47">
    <cfRule type="duplicateValues" dxfId="26" priority="8"/>
  </conditionalFormatting>
  <conditionalFormatting sqref="B47">
    <cfRule type="duplicateValues" dxfId="25" priority="9"/>
  </conditionalFormatting>
  <conditionalFormatting sqref="B48">
    <cfRule type="duplicateValues" dxfId="24" priority="4"/>
  </conditionalFormatting>
  <conditionalFormatting sqref="B48">
    <cfRule type="duplicateValues" dxfId="23" priority="5"/>
  </conditionalFormatting>
  <conditionalFormatting sqref="B48">
    <cfRule type="duplicateValues" dxfId="22" priority="6"/>
  </conditionalFormatting>
  <conditionalFormatting sqref="B49">
    <cfRule type="duplicateValues" dxfId="21" priority="1"/>
  </conditionalFormatting>
  <conditionalFormatting sqref="B49">
    <cfRule type="duplicateValues" dxfId="20" priority="2"/>
  </conditionalFormatting>
  <conditionalFormatting sqref="B49">
    <cfRule type="duplicateValues" dxfId="19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H44" sqref="H44:L44"/>
    </sheetView>
  </sheetViews>
  <sheetFormatPr defaultRowHeight="15" x14ac:dyDescent="0.25"/>
  <cols>
    <col min="1" max="1" width="3.28515625" style="2" bestFit="1" customWidth="1"/>
    <col min="2" max="2" width="5" bestFit="1" customWidth="1"/>
    <col min="3" max="3" width="7.28515625" bestFit="1" customWidth="1"/>
    <col min="4" max="4" width="10.140625" customWidth="1"/>
    <col min="5" max="5" width="10.140625" bestFit="1" customWidth="1"/>
    <col min="6" max="6" width="69.140625" customWidth="1"/>
    <col min="7" max="7" width="38.7109375" bestFit="1" customWidth="1"/>
    <col min="8" max="8" width="14.140625" bestFit="1" customWidth="1"/>
    <col min="9" max="9" width="12.85546875" bestFit="1" customWidth="1"/>
    <col min="10" max="10" width="6.85546875" customWidth="1"/>
    <col min="11" max="11" width="10.42578125" customWidth="1"/>
    <col min="12" max="12" width="11.42578125" customWidth="1"/>
  </cols>
  <sheetData>
    <row r="1" spans="1:12" x14ac:dyDescent="0.25">
      <c r="A1" s="68" t="s">
        <v>115</v>
      </c>
    </row>
    <row r="2" spans="1:12" x14ac:dyDescent="0.25">
      <c r="A2" s="68" t="s">
        <v>118</v>
      </c>
    </row>
    <row r="3" spans="1:12" x14ac:dyDescent="0.25">
      <c r="A3" s="68"/>
    </row>
    <row r="4" spans="1:12" ht="21" x14ac:dyDescent="0.35">
      <c r="A4" s="85" t="s">
        <v>117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5.75" x14ac:dyDescent="0.25">
      <c r="A5" s="84" t="s">
        <v>116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5.75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2" ht="15.75" x14ac:dyDescent="0.25">
      <c r="A7" s="69"/>
      <c r="B7" s="72" t="s">
        <v>109</v>
      </c>
      <c r="C7" s="71"/>
      <c r="D7" s="69"/>
      <c r="E7" s="69"/>
      <c r="F7" s="70" t="s">
        <v>110</v>
      </c>
      <c r="G7" s="69"/>
      <c r="H7" s="69"/>
      <c r="I7" s="69"/>
      <c r="J7" s="69"/>
      <c r="K7" s="69"/>
      <c r="L7" s="69"/>
    </row>
    <row r="8" spans="1:12" x14ac:dyDescent="0.25">
      <c r="A8" s="46"/>
      <c r="B8" s="47"/>
      <c r="C8" s="47"/>
      <c r="D8" s="47"/>
      <c r="E8" s="47"/>
      <c r="F8" s="47"/>
      <c r="G8" s="47"/>
      <c r="H8" s="47"/>
      <c r="I8" s="47"/>
      <c r="J8" s="47"/>
      <c r="K8" s="87" t="s">
        <v>103</v>
      </c>
      <c r="L8" s="87"/>
    </row>
    <row r="9" spans="1:12" ht="21.75" customHeight="1" x14ac:dyDescent="0.25">
      <c r="A9" s="81" t="s">
        <v>120</v>
      </c>
      <c r="B9" s="80" t="s">
        <v>2</v>
      </c>
      <c r="C9" s="89" t="s">
        <v>102</v>
      </c>
      <c r="D9" s="89"/>
      <c r="E9" s="89"/>
      <c r="F9" s="82" t="s">
        <v>98</v>
      </c>
      <c r="G9" s="82" t="s">
        <v>97</v>
      </c>
      <c r="H9" s="82" t="s">
        <v>96</v>
      </c>
      <c r="I9" s="80" t="s">
        <v>106</v>
      </c>
      <c r="J9" s="80" t="s">
        <v>107</v>
      </c>
      <c r="K9" s="80" t="s">
        <v>108</v>
      </c>
      <c r="L9" s="80" t="s">
        <v>105</v>
      </c>
    </row>
    <row r="10" spans="1:12" ht="36" customHeight="1" x14ac:dyDescent="0.25">
      <c r="A10" s="81"/>
      <c r="B10" s="80"/>
      <c r="C10" s="40" t="s">
        <v>101</v>
      </c>
      <c r="D10" s="40" t="s">
        <v>100</v>
      </c>
      <c r="E10" s="41" t="s">
        <v>99</v>
      </c>
      <c r="F10" s="82"/>
      <c r="G10" s="82"/>
      <c r="H10" s="82"/>
      <c r="I10" s="80"/>
      <c r="J10" s="80"/>
      <c r="K10" s="80"/>
      <c r="L10" s="80"/>
    </row>
    <row r="11" spans="1:12" ht="16.5" customHeight="1" x14ac:dyDescent="0.25">
      <c r="A11" s="48">
        <v>1</v>
      </c>
      <c r="B11" s="49">
        <f t="shared" ref="B11:B40" si="0">+YEAR(E11)</f>
        <v>2022</v>
      </c>
      <c r="C11" s="42">
        <v>6254</v>
      </c>
      <c r="D11" s="65" t="s">
        <v>14</v>
      </c>
      <c r="E11" s="43" t="s">
        <v>15</v>
      </c>
      <c r="F11" s="44" t="s">
        <v>93</v>
      </c>
      <c r="G11" s="44" t="s">
        <v>17</v>
      </c>
      <c r="H11" s="45" t="s">
        <v>18</v>
      </c>
      <c r="I11" s="50">
        <v>2573910</v>
      </c>
      <c r="J11" s="51" t="s">
        <v>19</v>
      </c>
      <c r="K11" s="50">
        <v>257391</v>
      </c>
      <c r="L11" s="50">
        <v>2831301</v>
      </c>
    </row>
    <row r="12" spans="1:12" ht="16.5" customHeight="1" x14ac:dyDescent="0.25">
      <c r="A12" s="76">
        <v>2</v>
      </c>
      <c r="B12" s="52">
        <f t="shared" si="0"/>
        <v>2022</v>
      </c>
      <c r="C12" s="35">
        <v>36</v>
      </c>
      <c r="D12" s="66" t="s">
        <v>21</v>
      </c>
      <c r="E12" s="36" t="s">
        <v>22</v>
      </c>
      <c r="F12" s="37" t="s">
        <v>23</v>
      </c>
      <c r="G12" s="37" t="s">
        <v>24</v>
      </c>
      <c r="H12" s="38" t="s">
        <v>25</v>
      </c>
      <c r="I12" s="53">
        <v>1768685</v>
      </c>
      <c r="J12" s="54">
        <v>8.0000113078360482E-2</v>
      </c>
      <c r="K12" s="53">
        <v>141495</v>
      </c>
      <c r="L12" s="53">
        <v>1910180</v>
      </c>
    </row>
    <row r="13" spans="1:12" ht="16.5" customHeight="1" x14ac:dyDescent="0.25">
      <c r="A13" s="76">
        <v>3</v>
      </c>
      <c r="B13" s="52">
        <f t="shared" si="0"/>
        <v>2022</v>
      </c>
      <c r="C13" s="35">
        <v>3070</v>
      </c>
      <c r="D13" s="66" t="s">
        <v>21</v>
      </c>
      <c r="E13" s="36" t="s">
        <v>26</v>
      </c>
      <c r="F13" s="37" t="s">
        <v>23</v>
      </c>
      <c r="G13" s="37" t="s">
        <v>27</v>
      </c>
      <c r="H13" s="38" t="s">
        <v>25</v>
      </c>
      <c r="I13" s="53">
        <v>922445</v>
      </c>
      <c r="J13" s="54">
        <v>8.0000433630189327E-2</v>
      </c>
      <c r="K13" s="53">
        <v>73796</v>
      </c>
      <c r="L13" s="53">
        <v>996241</v>
      </c>
    </row>
    <row r="14" spans="1:12" ht="16.5" customHeight="1" x14ac:dyDescent="0.25">
      <c r="A14" s="76">
        <v>4</v>
      </c>
      <c r="B14" s="52">
        <f t="shared" si="0"/>
        <v>2022</v>
      </c>
      <c r="C14" s="35">
        <v>8465</v>
      </c>
      <c r="D14" s="66" t="s">
        <v>21</v>
      </c>
      <c r="E14" s="36" t="s">
        <v>28</v>
      </c>
      <c r="F14" s="37" t="s">
        <v>23</v>
      </c>
      <c r="G14" s="37" t="s">
        <v>29</v>
      </c>
      <c r="H14" s="38" t="s">
        <v>25</v>
      </c>
      <c r="I14" s="53">
        <v>349385</v>
      </c>
      <c r="J14" s="54">
        <v>8.0000572434420478E-2</v>
      </c>
      <c r="K14" s="53">
        <v>27951</v>
      </c>
      <c r="L14" s="53">
        <v>377336</v>
      </c>
    </row>
    <row r="15" spans="1:12" ht="16.5" customHeight="1" x14ac:dyDescent="0.25">
      <c r="A15" s="76">
        <v>5</v>
      </c>
      <c r="B15" s="52">
        <f t="shared" si="0"/>
        <v>2022</v>
      </c>
      <c r="C15" s="35">
        <v>8766</v>
      </c>
      <c r="D15" s="66" t="s">
        <v>21</v>
      </c>
      <c r="E15" s="36" t="s">
        <v>30</v>
      </c>
      <c r="F15" s="37" t="s">
        <v>23</v>
      </c>
      <c r="G15" s="37" t="s">
        <v>31</v>
      </c>
      <c r="H15" s="38" t="s">
        <v>25</v>
      </c>
      <c r="I15" s="53">
        <v>349385</v>
      </c>
      <c r="J15" s="54">
        <v>8.0000572434420478E-2</v>
      </c>
      <c r="K15" s="53">
        <v>27951</v>
      </c>
      <c r="L15" s="53">
        <v>377336</v>
      </c>
    </row>
    <row r="16" spans="1:12" ht="16.5" customHeight="1" x14ac:dyDescent="0.25">
      <c r="A16" s="76">
        <v>6</v>
      </c>
      <c r="B16" s="52">
        <f t="shared" si="0"/>
        <v>2022</v>
      </c>
      <c r="C16" s="35">
        <v>19831</v>
      </c>
      <c r="D16" s="66" t="s">
        <v>21</v>
      </c>
      <c r="E16" s="36" t="s">
        <v>32</v>
      </c>
      <c r="F16" s="37" t="s">
        <v>23</v>
      </c>
      <c r="G16" s="37" t="s">
        <v>33</v>
      </c>
      <c r="H16" s="38" t="s">
        <v>25</v>
      </c>
      <c r="I16" s="53">
        <v>2180141</v>
      </c>
      <c r="J16" s="54">
        <v>7.9999871567939876E-2</v>
      </c>
      <c r="K16" s="53">
        <v>174411</v>
      </c>
      <c r="L16" s="53">
        <v>2354552</v>
      </c>
    </row>
    <row r="17" spans="1:12" ht="16.5" customHeight="1" x14ac:dyDescent="0.25">
      <c r="A17" s="76">
        <v>7</v>
      </c>
      <c r="B17" s="52">
        <f t="shared" si="0"/>
        <v>2022</v>
      </c>
      <c r="C17" s="35">
        <v>26244</v>
      </c>
      <c r="D17" s="66" t="s">
        <v>21</v>
      </c>
      <c r="E17" s="36" t="s">
        <v>34</v>
      </c>
      <c r="F17" s="37" t="s">
        <v>35</v>
      </c>
      <c r="G17" s="37" t="s">
        <v>36</v>
      </c>
      <c r="H17" s="38" t="s">
        <v>25</v>
      </c>
      <c r="I17" s="53">
        <v>873926</v>
      </c>
      <c r="J17" s="54">
        <v>7.9999908459068611E-2</v>
      </c>
      <c r="K17" s="53">
        <v>69914</v>
      </c>
      <c r="L17" s="53">
        <v>943840</v>
      </c>
    </row>
    <row r="18" spans="1:12" ht="16.5" customHeight="1" x14ac:dyDescent="0.25">
      <c r="A18" s="76">
        <v>8</v>
      </c>
      <c r="B18" s="52">
        <f t="shared" si="0"/>
        <v>2022</v>
      </c>
      <c r="C18" s="35">
        <v>44252</v>
      </c>
      <c r="D18" s="66" t="s">
        <v>21</v>
      </c>
      <c r="E18" s="36" t="s">
        <v>37</v>
      </c>
      <c r="F18" s="37" t="s">
        <v>94</v>
      </c>
      <c r="G18" s="37" t="s">
        <v>39</v>
      </c>
      <c r="H18" s="38" t="s">
        <v>40</v>
      </c>
      <c r="I18" s="53">
        <v>1084010</v>
      </c>
      <c r="J18" s="54">
        <v>8.0000184500142985E-2</v>
      </c>
      <c r="K18" s="53">
        <v>86721</v>
      </c>
      <c r="L18" s="53">
        <v>1170731</v>
      </c>
    </row>
    <row r="19" spans="1:12" ht="16.5" customHeight="1" x14ac:dyDescent="0.25">
      <c r="A19" s="76">
        <v>9</v>
      </c>
      <c r="B19" s="52">
        <f t="shared" si="0"/>
        <v>2022</v>
      </c>
      <c r="C19" s="35">
        <v>47123</v>
      </c>
      <c r="D19" s="66" t="s">
        <v>21</v>
      </c>
      <c r="E19" s="36" t="s">
        <v>41</v>
      </c>
      <c r="F19" s="37" t="s">
        <v>35</v>
      </c>
      <c r="G19" s="37" t="s">
        <v>42</v>
      </c>
      <c r="H19" s="38" t="s">
        <v>25</v>
      </c>
      <c r="I19" s="53">
        <v>1481830</v>
      </c>
      <c r="J19" s="54">
        <v>7.9999730063502555E-2</v>
      </c>
      <c r="K19" s="53">
        <v>118546</v>
      </c>
      <c r="L19" s="53">
        <v>1600376</v>
      </c>
    </row>
    <row r="20" spans="1:12" ht="16.5" customHeight="1" x14ac:dyDescent="0.25">
      <c r="A20" s="76">
        <v>10</v>
      </c>
      <c r="B20" s="52">
        <f t="shared" si="0"/>
        <v>2022</v>
      </c>
      <c r="C20" s="35">
        <v>47847</v>
      </c>
      <c r="D20" s="66" t="s">
        <v>21</v>
      </c>
      <c r="E20" s="36" t="s">
        <v>43</v>
      </c>
      <c r="F20" s="37" t="s">
        <v>35</v>
      </c>
      <c r="G20" s="37" t="s">
        <v>24</v>
      </c>
      <c r="H20" s="38" t="s">
        <v>25</v>
      </c>
      <c r="I20" s="53">
        <v>2269415</v>
      </c>
      <c r="J20" s="54">
        <v>7.9999911871561608E-2</v>
      </c>
      <c r="K20" s="53">
        <v>181553</v>
      </c>
      <c r="L20" s="53">
        <v>2450968</v>
      </c>
    </row>
    <row r="21" spans="1:12" ht="16.5" customHeight="1" x14ac:dyDescent="0.25">
      <c r="A21" s="76">
        <v>11</v>
      </c>
      <c r="B21" s="52">
        <f t="shared" si="0"/>
        <v>2022</v>
      </c>
      <c r="C21" s="35">
        <v>47867</v>
      </c>
      <c r="D21" s="66" t="s">
        <v>21</v>
      </c>
      <c r="E21" s="36" t="s">
        <v>43</v>
      </c>
      <c r="F21" s="37" t="s">
        <v>35</v>
      </c>
      <c r="G21" s="37" t="s">
        <v>44</v>
      </c>
      <c r="H21" s="38" t="s">
        <v>25</v>
      </c>
      <c r="I21" s="53">
        <v>388703</v>
      </c>
      <c r="J21" s="54">
        <v>7.999938256200749E-2</v>
      </c>
      <c r="K21" s="53">
        <v>31096</v>
      </c>
      <c r="L21" s="53">
        <v>419799</v>
      </c>
    </row>
    <row r="22" spans="1:12" ht="16.5" customHeight="1" x14ac:dyDescent="0.25">
      <c r="A22" s="76">
        <v>12</v>
      </c>
      <c r="B22" s="52">
        <f t="shared" si="0"/>
        <v>2022</v>
      </c>
      <c r="C22" s="35">
        <v>50759</v>
      </c>
      <c r="D22" s="66" t="s">
        <v>21</v>
      </c>
      <c r="E22" s="36" t="s">
        <v>45</v>
      </c>
      <c r="F22" s="37" t="s">
        <v>35</v>
      </c>
      <c r="G22" s="37" t="s">
        <v>46</v>
      </c>
      <c r="H22" s="38" t="s">
        <v>25</v>
      </c>
      <c r="I22" s="53">
        <v>783527</v>
      </c>
      <c r="J22" s="54">
        <v>7.9999795795167236E-2</v>
      </c>
      <c r="K22" s="53">
        <v>62682</v>
      </c>
      <c r="L22" s="53">
        <v>846209</v>
      </c>
    </row>
    <row r="23" spans="1:12" ht="16.5" customHeight="1" x14ac:dyDescent="0.25">
      <c r="A23" s="76">
        <v>13</v>
      </c>
      <c r="B23" s="52">
        <f t="shared" si="0"/>
        <v>2022</v>
      </c>
      <c r="C23" s="35">
        <v>56046</v>
      </c>
      <c r="D23" s="66" t="s">
        <v>21</v>
      </c>
      <c r="E23" s="36" t="s">
        <v>47</v>
      </c>
      <c r="F23" s="37" t="s">
        <v>35</v>
      </c>
      <c r="G23" s="37" t="s">
        <v>48</v>
      </c>
      <c r="H23" s="38" t="s">
        <v>25</v>
      </c>
      <c r="I23" s="53">
        <v>455338</v>
      </c>
      <c r="J23" s="54">
        <v>7.9999912153169733E-2</v>
      </c>
      <c r="K23" s="53">
        <v>36427</v>
      </c>
      <c r="L23" s="53">
        <v>491765</v>
      </c>
    </row>
    <row r="24" spans="1:12" ht="16.5" customHeight="1" x14ac:dyDescent="0.25">
      <c r="A24" s="76">
        <v>14</v>
      </c>
      <c r="B24" s="52">
        <f t="shared" si="0"/>
        <v>2022</v>
      </c>
      <c r="C24" s="35">
        <v>56187</v>
      </c>
      <c r="D24" s="66" t="s">
        <v>21</v>
      </c>
      <c r="E24" s="36" t="s">
        <v>49</v>
      </c>
      <c r="F24" s="37" t="s">
        <v>94</v>
      </c>
      <c r="G24" s="37" t="s">
        <v>50</v>
      </c>
      <c r="H24" s="38" t="s">
        <v>40</v>
      </c>
      <c r="I24" s="53">
        <v>1440416</v>
      </c>
      <c r="J24" s="54">
        <v>7.9999805611712174E-2</v>
      </c>
      <c r="K24" s="53">
        <v>115233</v>
      </c>
      <c r="L24" s="53">
        <v>1555649</v>
      </c>
    </row>
    <row r="25" spans="1:12" ht="16.5" customHeight="1" x14ac:dyDescent="0.25">
      <c r="A25" s="76">
        <v>15</v>
      </c>
      <c r="B25" s="52">
        <f t="shared" si="0"/>
        <v>2022</v>
      </c>
      <c r="C25" s="35">
        <v>56203</v>
      </c>
      <c r="D25" s="66" t="s">
        <v>21</v>
      </c>
      <c r="E25" s="36" t="s">
        <v>49</v>
      </c>
      <c r="F25" s="37" t="s">
        <v>35</v>
      </c>
      <c r="G25" s="37" t="s">
        <v>51</v>
      </c>
      <c r="H25" s="38" t="s">
        <v>25</v>
      </c>
      <c r="I25" s="53">
        <v>455338</v>
      </c>
      <c r="J25" s="54">
        <v>7.9999912153169733E-2</v>
      </c>
      <c r="K25" s="53">
        <v>36427</v>
      </c>
      <c r="L25" s="53">
        <v>491765</v>
      </c>
    </row>
    <row r="26" spans="1:12" ht="16.5" customHeight="1" x14ac:dyDescent="0.25">
      <c r="A26" s="76">
        <v>16</v>
      </c>
      <c r="B26" s="52">
        <f t="shared" si="0"/>
        <v>2022</v>
      </c>
      <c r="C26" s="35">
        <v>56253</v>
      </c>
      <c r="D26" s="66" t="s">
        <v>21</v>
      </c>
      <c r="E26" s="36" t="s">
        <v>49</v>
      </c>
      <c r="F26" s="37" t="s">
        <v>35</v>
      </c>
      <c r="G26" s="37" t="s">
        <v>52</v>
      </c>
      <c r="H26" s="38" t="s">
        <v>25</v>
      </c>
      <c r="I26" s="53">
        <v>891030</v>
      </c>
      <c r="J26" s="54">
        <v>7.9999551081332845E-2</v>
      </c>
      <c r="K26" s="53">
        <v>71282</v>
      </c>
      <c r="L26" s="53">
        <v>962312</v>
      </c>
    </row>
    <row r="27" spans="1:12" ht="16.5" customHeight="1" x14ac:dyDescent="0.25">
      <c r="A27" s="76">
        <v>17</v>
      </c>
      <c r="B27" s="52">
        <f t="shared" si="0"/>
        <v>2023</v>
      </c>
      <c r="C27" s="35">
        <v>405</v>
      </c>
      <c r="D27" s="66" t="s">
        <v>53</v>
      </c>
      <c r="E27" s="36" t="s">
        <v>54</v>
      </c>
      <c r="F27" s="37" t="s">
        <v>35</v>
      </c>
      <c r="G27" s="37" t="s">
        <v>55</v>
      </c>
      <c r="H27" s="38" t="s">
        <v>25</v>
      </c>
      <c r="I27" s="53">
        <v>603075</v>
      </c>
      <c r="J27" s="54">
        <v>0.10000082908427642</v>
      </c>
      <c r="K27" s="53">
        <v>60308</v>
      </c>
      <c r="L27" s="53">
        <v>663383</v>
      </c>
    </row>
    <row r="28" spans="1:12" ht="16.5" customHeight="1" x14ac:dyDescent="0.25">
      <c r="A28" s="76">
        <v>18</v>
      </c>
      <c r="B28" s="52">
        <f t="shared" si="0"/>
        <v>2023</v>
      </c>
      <c r="C28" s="35">
        <v>850</v>
      </c>
      <c r="D28" s="66" t="s">
        <v>53</v>
      </c>
      <c r="E28" s="36" t="s">
        <v>58</v>
      </c>
      <c r="F28" s="37" t="s">
        <v>94</v>
      </c>
      <c r="G28" s="37" t="s">
        <v>50</v>
      </c>
      <c r="H28" s="38" t="s">
        <v>40</v>
      </c>
      <c r="I28" s="53">
        <v>1189648</v>
      </c>
      <c r="J28" s="54">
        <v>0.1000001681169556</v>
      </c>
      <c r="K28" s="53">
        <v>118965</v>
      </c>
      <c r="L28" s="53">
        <v>1308613</v>
      </c>
    </row>
    <row r="29" spans="1:12" ht="16.5" customHeight="1" x14ac:dyDescent="0.25">
      <c r="A29" s="76">
        <v>19</v>
      </c>
      <c r="B29" s="52">
        <f t="shared" si="0"/>
        <v>2023</v>
      </c>
      <c r="C29" s="35">
        <v>8623</v>
      </c>
      <c r="D29" s="66" t="s">
        <v>53</v>
      </c>
      <c r="E29" s="36" t="s">
        <v>59</v>
      </c>
      <c r="F29" s="37" t="s">
        <v>35</v>
      </c>
      <c r="G29" s="37" t="s">
        <v>60</v>
      </c>
      <c r="H29" s="38" t="s">
        <v>25</v>
      </c>
      <c r="I29" s="53">
        <v>483720</v>
      </c>
      <c r="J29" s="54">
        <v>0.1</v>
      </c>
      <c r="K29" s="53">
        <v>48372</v>
      </c>
      <c r="L29" s="53">
        <v>532092</v>
      </c>
    </row>
    <row r="30" spans="1:12" ht="16.5" customHeight="1" x14ac:dyDescent="0.25">
      <c r="A30" s="76">
        <v>20</v>
      </c>
      <c r="B30" s="52">
        <f t="shared" si="0"/>
        <v>2023</v>
      </c>
      <c r="C30" s="35">
        <v>13171</v>
      </c>
      <c r="D30" s="66" t="s">
        <v>53</v>
      </c>
      <c r="E30" s="36" t="s">
        <v>61</v>
      </c>
      <c r="F30" s="37" t="s">
        <v>35</v>
      </c>
      <c r="G30" s="37" t="s">
        <v>62</v>
      </c>
      <c r="H30" s="38" t="s">
        <v>25</v>
      </c>
      <c r="I30" s="53">
        <v>861000</v>
      </c>
      <c r="J30" s="54">
        <v>0.1</v>
      </c>
      <c r="K30" s="53">
        <v>86100</v>
      </c>
      <c r="L30" s="53">
        <v>947100</v>
      </c>
    </row>
    <row r="31" spans="1:12" ht="16.5" customHeight="1" x14ac:dyDescent="0.25">
      <c r="A31" s="76">
        <v>21</v>
      </c>
      <c r="B31" s="52">
        <f t="shared" si="0"/>
        <v>2023</v>
      </c>
      <c r="C31" s="35">
        <v>15592</v>
      </c>
      <c r="D31" s="66" t="s">
        <v>53</v>
      </c>
      <c r="E31" s="36" t="s">
        <v>63</v>
      </c>
      <c r="F31" s="37" t="s">
        <v>35</v>
      </c>
      <c r="G31" s="37" t="s">
        <v>64</v>
      </c>
      <c r="H31" s="38" t="s">
        <v>25</v>
      </c>
      <c r="I31" s="53">
        <v>340315</v>
      </c>
      <c r="J31" s="54">
        <v>0.10000146922703966</v>
      </c>
      <c r="K31" s="53">
        <v>34032</v>
      </c>
      <c r="L31" s="53">
        <v>374347</v>
      </c>
    </row>
    <row r="32" spans="1:12" ht="16.5" customHeight="1" x14ac:dyDescent="0.25">
      <c r="A32" s="76">
        <v>22</v>
      </c>
      <c r="B32" s="52">
        <f t="shared" si="0"/>
        <v>2023</v>
      </c>
      <c r="C32" s="35">
        <v>22342</v>
      </c>
      <c r="D32" s="66" t="s">
        <v>53</v>
      </c>
      <c r="E32" s="36" t="s">
        <v>65</v>
      </c>
      <c r="F32" s="37" t="s">
        <v>94</v>
      </c>
      <c r="G32" s="37" t="s">
        <v>50</v>
      </c>
      <c r="H32" s="38" t="s">
        <v>40</v>
      </c>
      <c r="I32" s="53">
        <v>1515669</v>
      </c>
      <c r="J32" s="54">
        <v>0.10000006597746605</v>
      </c>
      <c r="K32" s="53">
        <v>151567</v>
      </c>
      <c r="L32" s="53">
        <v>1667236</v>
      </c>
    </row>
    <row r="33" spans="1:12" ht="16.5" customHeight="1" x14ac:dyDescent="0.25">
      <c r="A33" s="76">
        <v>23</v>
      </c>
      <c r="B33" s="52">
        <f t="shared" si="0"/>
        <v>2023</v>
      </c>
      <c r="C33" s="35">
        <v>42248</v>
      </c>
      <c r="D33" s="66" t="s">
        <v>53</v>
      </c>
      <c r="E33" s="36">
        <v>45124</v>
      </c>
      <c r="F33" s="37" t="s">
        <v>35</v>
      </c>
      <c r="G33" s="37" t="s">
        <v>66</v>
      </c>
      <c r="H33" s="38" t="s">
        <v>25</v>
      </c>
      <c r="I33" s="53">
        <v>266538</v>
      </c>
      <c r="J33" s="54" t="s">
        <v>67</v>
      </c>
      <c r="K33" s="53">
        <v>21323</v>
      </c>
      <c r="L33" s="53">
        <v>287861</v>
      </c>
    </row>
    <row r="34" spans="1:12" ht="16.5" customHeight="1" x14ac:dyDescent="0.25">
      <c r="A34" s="76">
        <v>24</v>
      </c>
      <c r="B34" s="52">
        <f t="shared" si="0"/>
        <v>2023</v>
      </c>
      <c r="C34" s="35">
        <v>69008</v>
      </c>
      <c r="D34" s="66" t="s">
        <v>53</v>
      </c>
      <c r="E34" s="36">
        <v>45246</v>
      </c>
      <c r="F34" s="37" t="s">
        <v>35</v>
      </c>
      <c r="G34" s="37" t="s">
        <v>68</v>
      </c>
      <c r="H34" s="38" t="s">
        <v>25</v>
      </c>
      <c r="I34" s="53">
        <v>1791420</v>
      </c>
      <c r="J34" s="54" t="s">
        <v>67</v>
      </c>
      <c r="K34" s="53">
        <v>143314</v>
      </c>
      <c r="L34" s="53">
        <v>1934734</v>
      </c>
    </row>
    <row r="35" spans="1:12" ht="16.5" customHeight="1" x14ac:dyDescent="0.25">
      <c r="A35" s="76">
        <v>25</v>
      </c>
      <c r="B35" s="52">
        <f t="shared" si="0"/>
        <v>2023</v>
      </c>
      <c r="C35" s="35">
        <v>69010</v>
      </c>
      <c r="D35" s="66" t="s">
        <v>53</v>
      </c>
      <c r="E35" s="36">
        <v>45246</v>
      </c>
      <c r="F35" s="37" t="s">
        <v>35</v>
      </c>
      <c r="G35" s="37" t="s">
        <v>68</v>
      </c>
      <c r="H35" s="38" t="s">
        <v>25</v>
      </c>
      <c r="I35" s="53">
        <v>530250</v>
      </c>
      <c r="J35" s="54" t="s">
        <v>67</v>
      </c>
      <c r="K35" s="53">
        <v>42420</v>
      </c>
      <c r="L35" s="53">
        <v>572670</v>
      </c>
    </row>
    <row r="36" spans="1:12" ht="16.5" customHeight="1" x14ac:dyDescent="0.25">
      <c r="A36" s="76">
        <v>26</v>
      </c>
      <c r="B36" s="52">
        <f t="shared" si="0"/>
        <v>2023</v>
      </c>
      <c r="C36" s="35">
        <v>69805</v>
      </c>
      <c r="D36" s="66" t="s">
        <v>53</v>
      </c>
      <c r="E36" s="36">
        <v>45250</v>
      </c>
      <c r="F36" s="37" t="s">
        <v>95</v>
      </c>
      <c r="G36" s="37" t="s">
        <v>70</v>
      </c>
      <c r="H36" s="38" t="s">
        <v>71</v>
      </c>
      <c r="I36" s="53">
        <v>658355</v>
      </c>
      <c r="J36" s="54" t="s">
        <v>67</v>
      </c>
      <c r="K36" s="53">
        <v>52668</v>
      </c>
      <c r="L36" s="53">
        <v>711023</v>
      </c>
    </row>
    <row r="37" spans="1:12" ht="16.5" customHeight="1" x14ac:dyDescent="0.25">
      <c r="A37" s="76">
        <v>27</v>
      </c>
      <c r="B37" s="52">
        <f t="shared" si="0"/>
        <v>2023</v>
      </c>
      <c r="C37" s="35">
        <v>69989</v>
      </c>
      <c r="D37" s="66" t="s">
        <v>53</v>
      </c>
      <c r="E37" s="36">
        <v>45251</v>
      </c>
      <c r="F37" s="37" t="s">
        <v>35</v>
      </c>
      <c r="G37" s="37" t="s">
        <v>72</v>
      </c>
      <c r="H37" s="38" t="s">
        <v>25</v>
      </c>
      <c r="I37" s="53">
        <v>1102585</v>
      </c>
      <c r="J37" s="54" t="s">
        <v>67</v>
      </c>
      <c r="K37" s="53">
        <v>88207</v>
      </c>
      <c r="L37" s="53">
        <v>1190792</v>
      </c>
    </row>
    <row r="38" spans="1:12" ht="16.5" customHeight="1" x14ac:dyDescent="0.25">
      <c r="A38" s="76">
        <v>28</v>
      </c>
      <c r="B38" s="52">
        <f t="shared" si="0"/>
        <v>2023</v>
      </c>
      <c r="C38" s="35">
        <v>72931</v>
      </c>
      <c r="D38" s="66" t="s">
        <v>53</v>
      </c>
      <c r="E38" s="39">
        <v>45262</v>
      </c>
      <c r="F38" s="37" t="s">
        <v>35</v>
      </c>
      <c r="G38" s="37" t="s">
        <v>73</v>
      </c>
      <c r="H38" s="38" t="s">
        <v>25</v>
      </c>
      <c r="I38" s="53">
        <v>1173355</v>
      </c>
      <c r="J38" s="54" t="s">
        <v>67</v>
      </c>
      <c r="K38" s="53">
        <v>93868</v>
      </c>
      <c r="L38" s="53">
        <v>1267223</v>
      </c>
    </row>
    <row r="39" spans="1:12" ht="16.5" customHeight="1" x14ac:dyDescent="0.25">
      <c r="A39" s="76">
        <v>29</v>
      </c>
      <c r="B39" s="52">
        <f t="shared" si="0"/>
        <v>2023</v>
      </c>
      <c r="C39" s="35">
        <v>73142</v>
      </c>
      <c r="D39" s="66" t="s">
        <v>53</v>
      </c>
      <c r="E39" s="39">
        <v>45266</v>
      </c>
      <c r="F39" s="37" t="s">
        <v>35</v>
      </c>
      <c r="G39" s="37" t="s">
        <v>68</v>
      </c>
      <c r="H39" s="38" t="s">
        <v>25</v>
      </c>
      <c r="I39" s="53">
        <v>1791420</v>
      </c>
      <c r="J39" s="54" t="s">
        <v>67</v>
      </c>
      <c r="K39" s="53">
        <v>143314</v>
      </c>
      <c r="L39" s="53">
        <v>1934734</v>
      </c>
    </row>
    <row r="40" spans="1:12" ht="16.5" customHeight="1" x14ac:dyDescent="0.25">
      <c r="A40" s="77">
        <v>30</v>
      </c>
      <c r="B40" s="55">
        <f t="shared" si="0"/>
        <v>2023</v>
      </c>
      <c r="C40" s="56">
        <v>78698</v>
      </c>
      <c r="D40" s="67" t="s">
        <v>53</v>
      </c>
      <c r="E40" s="57">
        <v>45289</v>
      </c>
      <c r="F40" s="58" t="s">
        <v>35</v>
      </c>
      <c r="G40" s="58" t="s">
        <v>76</v>
      </c>
      <c r="H40" s="59" t="s">
        <v>25</v>
      </c>
      <c r="I40" s="60">
        <v>1765560</v>
      </c>
      <c r="J40" s="61" t="s">
        <v>67</v>
      </c>
      <c r="K40" s="60">
        <v>141245</v>
      </c>
      <c r="L40" s="60">
        <v>1906805</v>
      </c>
    </row>
    <row r="41" spans="1:12" ht="16.5" customHeight="1" x14ac:dyDescent="0.25">
      <c r="A41" s="88" t="s">
        <v>104</v>
      </c>
      <c r="B41" s="88"/>
      <c r="C41" s="88"/>
      <c r="D41" s="88"/>
      <c r="E41" s="88"/>
      <c r="F41" s="62"/>
      <c r="G41" s="62"/>
      <c r="H41" s="62"/>
      <c r="I41" s="63">
        <f>SUM(I11:I40)</f>
        <v>32340394</v>
      </c>
      <c r="J41" s="64"/>
      <c r="K41" s="63">
        <f>SUM(K11:K40)</f>
        <v>2738579</v>
      </c>
      <c r="L41" s="63">
        <f>SUM(L11:L40)</f>
        <v>35078973</v>
      </c>
    </row>
    <row r="43" spans="1:12" x14ac:dyDescent="0.25">
      <c r="H43" s="86" t="s">
        <v>121</v>
      </c>
      <c r="I43" s="86"/>
      <c r="J43" s="86"/>
      <c r="K43" s="86"/>
      <c r="L43" s="86"/>
    </row>
    <row r="44" spans="1:12" x14ac:dyDescent="0.25">
      <c r="C44" s="86" t="s">
        <v>119</v>
      </c>
      <c r="D44" s="86"/>
      <c r="E44" s="86"/>
      <c r="F44" s="86" t="s">
        <v>112</v>
      </c>
      <c r="G44" s="86"/>
      <c r="H44" s="86" t="s">
        <v>111</v>
      </c>
      <c r="I44" s="86"/>
      <c r="J44" s="86"/>
      <c r="K44" s="86"/>
      <c r="L44" s="86"/>
    </row>
    <row r="45" spans="1:12" s="75" customFormat="1" x14ac:dyDescent="0.25">
      <c r="A45" s="74"/>
      <c r="C45" s="83" t="s">
        <v>113</v>
      </c>
      <c r="D45" s="83"/>
      <c r="E45" s="83"/>
      <c r="F45" s="83" t="s">
        <v>113</v>
      </c>
      <c r="G45" s="83"/>
      <c r="H45" s="83" t="s">
        <v>114</v>
      </c>
      <c r="I45" s="83"/>
      <c r="J45" s="83"/>
      <c r="K45" s="83"/>
      <c r="L45" s="83"/>
    </row>
  </sheetData>
  <mergeCells count="21">
    <mergeCell ref="H45:L45"/>
    <mergeCell ref="F45:G45"/>
    <mergeCell ref="C45:E45"/>
    <mergeCell ref="A5:L5"/>
    <mergeCell ref="A4:L4"/>
    <mergeCell ref="H43:L43"/>
    <mergeCell ref="H44:L44"/>
    <mergeCell ref="C44:E44"/>
    <mergeCell ref="F44:G44"/>
    <mergeCell ref="I9:I10"/>
    <mergeCell ref="J9:J10"/>
    <mergeCell ref="K9:K10"/>
    <mergeCell ref="L9:L10"/>
    <mergeCell ref="K8:L8"/>
    <mergeCell ref="A41:E41"/>
    <mergeCell ref="C9:E9"/>
    <mergeCell ref="B9:B10"/>
    <mergeCell ref="A9:A10"/>
    <mergeCell ref="F9:F10"/>
    <mergeCell ref="G9:G10"/>
    <mergeCell ref="H9:H10"/>
  </mergeCells>
  <conditionalFormatting sqref="C11:C26">
    <cfRule type="duplicateValues" dxfId="18" priority="13"/>
  </conditionalFormatting>
  <conditionalFormatting sqref="C11:C26">
    <cfRule type="duplicateValues" dxfId="17" priority="14"/>
  </conditionalFormatting>
  <conditionalFormatting sqref="C11:C26">
    <cfRule type="duplicateValues" dxfId="16" priority="15"/>
  </conditionalFormatting>
  <conditionalFormatting sqref="C11:C26">
    <cfRule type="duplicateValues" dxfId="15" priority="16"/>
  </conditionalFormatting>
  <conditionalFormatting sqref="C11:C26">
    <cfRule type="duplicateValues" dxfId="14" priority="17"/>
  </conditionalFormatting>
  <conditionalFormatting sqref="C11:C26">
    <cfRule type="duplicateValues" dxfId="13" priority="18"/>
  </conditionalFormatting>
  <conditionalFormatting sqref="C11:C26">
    <cfRule type="duplicateValues" dxfId="12" priority="19"/>
  </conditionalFormatting>
  <conditionalFormatting sqref="C27:C39">
    <cfRule type="duplicateValues" dxfId="11" priority="4"/>
  </conditionalFormatting>
  <conditionalFormatting sqref="C40">
    <cfRule type="duplicateValues" dxfId="10" priority="1"/>
  </conditionalFormatting>
  <conditionalFormatting sqref="C40">
    <cfRule type="duplicateValues" dxfId="9" priority="2"/>
  </conditionalFormatting>
  <conditionalFormatting sqref="C40">
    <cfRule type="duplicateValues" dxfId="8" priority="3"/>
  </conditionalFormatting>
  <conditionalFormatting sqref="C27:C40">
    <cfRule type="duplicateValues" dxfId="7" priority="5"/>
  </conditionalFormatting>
  <conditionalFormatting sqref="C27:C40">
    <cfRule type="duplicateValues" dxfId="6" priority="6"/>
  </conditionalFormatting>
  <conditionalFormatting sqref="C38:C39">
    <cfRule type="duplicateValues" dxfId="5" priority="7"/>
  </conditionalFormatting>
  <conditionalFormatting sqref="C27 C29:C37">
    <cfRule type="duplicateValues" dxfId="4" priority="8"/>
  </conditionalFormatting>
  <conditionalFormatting sqref="C27">
    <cfRule type="duplicateValues" dxfId="3" priority="9"/>
  </conditionalFormatting>
  <conditionalFormatting sqref="C27 C29:C39">
    <cfRule type="duplicateValues" dxfId="2" priority="10"/>
  </conditionalFormatting>
  <conditionalFormatting sqref="C27:C40">
    <cfRule type="duplicateValues" dxfId="1" priority="11"/>
  </conditionalFormatting>
  <conditionalFormatting sqref="C27:C40">
    <cfRule type="duplicateValues" dxfId="0" priority="12"/>
  </conditionalFormatting>
  <printOptions horizontalCentered="1"/>
  <pageMargins left="0.2" right="0.2" top="0.25" bottom="0.2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</cp:lastModifiedBy>
  <cp:lastPrinted>2024-09-07T01:26:08Z</cp:lastPrinted>
  <dcterms:created xsi:type="dcterms:W3CDTF">2024-09-06T01:50:07Z</dcterms:created>
  <dcterms:modified xsi:type="dcterms:W3CDTF">2024-09-07T01:26:21Z</dcterms:modified>
</cp:coreProperties>
</file>