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3.2024" sheetId="5" r:id="rId2"/>
  </sheets>
  <definedNames>
    <definedName name="_xlnm._FilterDatabase" localSheetId="1" hidden="1">T03.2024!$A$1:$O$836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1" i="5" l="1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40" i="5"/>
  <c r="D3" i="5" l="1"/>
  <c r="A3" i="5" s="1"/>
  <c r="D4" i="5"/>
  <c r="A4" i="5" s="1"/>
  <c r="D5" i="5"/>
  <c r="A5" i="5" s="1"/>
  <c r="D6" i="5"/>
  <c r="A6" i="5" s="1"/>
  <c r="D7" i="5"/>
  <c r="A7" i="5" s="1"/>
  <c r="D8" i="5"/>
  <c r="A8" i="5" s="1"/>
  <c r="D9" i="5"/>
  <c r="A9" i="5" s="1"/>
  <c r="D10" i="5"/>
  <c r="A10" i="5" s="1"/>
  <c r="D11" i="5"/>
  <c r="A11" i="5" s="1"/>
  <c r="D12" i="5"/>
  <c r="A12" i="5" s="1"/>
  <c r="D13" i="5"/>
  <c r="A13" i="5" s="1"/>
  <c r="D14" i="5"/>
  <c r="A14" i="5" s="1"/>
  <c r="D15" i="5"/>
  <c r="A15" i="5" s="1"/>
  <c r="D16" i="5"/>
  <c r="A16" i="5" s="1"/>
  <c r="D17" i="5"/>
  <c r="A17" i="5" s="1"/>
  <c r="D18" i="5"/>
  <c r="A18" i="5" s="1"/>
  <c r="D19" i="5"/>
  <c r="A19" i="5" s="1"/>
  <c r="D20" i="5"/>
  <c r="A20" i="5" s="1"/>
  <c r="D21" i="5"/>
  <c r="A21" i="5" s="1"/>
  <c r="D22" i="5"/>
  <c r="A22" i="5" s="1"/>
  <c r="D23" i="5"/>
  <c r="A23" i="5" s="1"/>
  <c r="D24" i="5"/>
  <c r="A24" i="5" s="1"/>
  <c r="D25" i="5"/>
  <c r="A25" i="5" s="1"/>
  <c r="D26" i="5"/>
  <c r="A26" i="5" s="1"/>
  <c r="D27" i="5"/>
  <c r="A27" i="5" s="1"/>
  <c r="D28" i="5"/>
  <c r="A28" i="5" s="1"/>
  <c r="D29" i="5"/>
  <c r="A29" i="5" s="1"/>
  <c r="D30" i="5"/>
  <c r="A30" i="5" s="1"/>
  <c r="D31" i="5"/>
  <c r="A31" i="5" s="1"/>
  <c r="D32" i="5"/>
  <c r="A32" i="5" s="1"/>
  <c r="D33" i="5"/>
  <c r="A33" i="5" s="1"/>
  <c r="D34" i="5"/>
  <c r="A34" i="5" s="1"/>
  <c r="D35" i="5"/>
  <c r="A35" i="5" s="1"/>
  <c r="D36" i="5"/>
  <c r="A36" i="5" s="1"/>
  <c r="D37" i="5"/>
  <c r="A37" i="5" s="1"/>
  <c r="D38" i="5"/>
  <c r="A38" i="5" s="1"/>
  <c r="D39" i="5"/>
  <c r="A39" i="5" s="1"/>
  <c r="D40" i="5"/>
  <c r="A40" i="5" s="1"/>
  <c r="D41" i="5"/>
  <c r="A41" i="5" s="1"/>
  <c r="D42" i="5"/>
  <c r="A42" i="5" s="1"/>
  <c r="D43" i="5"/>
  <c r="A43" i="5" s="1"/>
  <c r="D44" i="5"/>
  <c r="A44" i="5" s="1"/>
  <c r="D45" i="5"/>
  <c r="A45" i="5" s="1"/>
  <c r="D46" i="5"/>
  <c r="A46" i="5" s="1"/>
  <c r="D47" i="5"/>
  <c r="A47" i="5" s="1"/>
  <c r="D48" i="5"/>
  <c r="A48" i="5" s="1"/>
  <c r="D49" i="5"/>
  <c r="A49" i="5" s="1"/>
  <c r="D50" i="5"/>
  <c r="A50" i="5" s="1"/>
  <c r="D51" i="5"/>
  <c r="A51" i="5" s="1"/>
  <c r="D52" i="5"/>
  <c r="A52" i="5" s="1"/>
  <c r="D53" i="5"/>
  <c r="A53" i="5" s="1"/>
  <c r="D54" i="5"/>
  <c r="A54" i="5" s="1"/>
  <c r="D55" i="5"/>
  <c r="A55" i="5" s="1"/>
  <c r="D56" i="5"/>
  <c r="A56" i="5" s="1"/>
  <c r="D57" i="5"/>
  <c r="A57" i="5" s="1"/>
  <c r="D58" i="5"/>
  <c r="A58" i="5" s="1"/>
  <c r="D59" i="5"/>
  <c r="A59" i="5" s="1"/>
  <c r="D60" i="5"/>
  <c r="A60" i="5" s="1"/>
  <c r="D61" i="5"/>
  <c r="A61" i="5" s="1"/>
  <c r="D62" i="5"/>
  <c r="A62" i="5" s="1"/>
  <c r="D63" i="5"/>
  <c r="A63" i="5" s="1"/>
  <c r="D64" i="5"/>
  <c r="A64" i="5" s="1"/>
  <c r="D65" i="5"/>
  <c r="A65" i="5" s="1"/>
  <c r="D66" i="5"/>
  <c r="A66" i="5" s="1"/>
  <c r="D67" i="5"/>
  <c r="A67" i="5" s="1"/>
  <c r="D68" i="5"/>
  <c r="A68" i="5" s="1"/>
  <c r="D69" i="5"/>
  <c r="A69" i="5" s="1"/>
  <c r="D70" i="5"/>
  <c r="A70" i="5" s="1"/>
  <c r="D71" i="5"/>
  <c r="A71" i="5" s="1"/>
  <c r="D72" i="5"/>
  <c r="A72" i="5" s="1"/>
  <c r="D73" i="5"/>
  <c r="A73" i="5" s="1"/>
  <c r="D74" i="5"/>
  <c r="A74" i="5" s="1"/>
  <c r="D75" i="5"/>
  <c r="A75" i="5" s="1"/>
  <c r="D76" i="5"/>
  <c r="A76" i="5" s="1"/>
  <c r="D77" i="5"/>
  <c r="A77" i="5" s="1"/>
  <c r="D78" i="5"/>
  <c r="A78" i="5" s="1"/>
  <c r="D79" i="5"/>
  <c r="A79" i="5" s="1"/>
  <c r="D80" i="5"/>
  <c r="A80" i="5" s="1"/>
  <c r="D81" i="5"/>
  <c r="A81" i="5" s="1"/>
  <c r="D82" i="5"/>
  <c r="A82" i="5" s="1"/>
  <c r="D83" i="5"/>
  <c r="A83" i="5" s="1"/>
  <c r="D84" i="5"/>
  <c r="A84" i="5" s="1"/>
  <c r="D85" i="5"/>
  <c r="A85" i="5" s="1"/>
  <c r="D86" i="5"/>
  <c r="A86" i="5" s="1"/>
  <c r="D87" i="5"/>
  <c r="A87" i="5" s="1"/>
  <c r="D88" i="5"/>
  <c r="A88" i="5" s="1"/>
  <c r="D89" i="5"/>
  <c r="A89" i="5" s="1"/>
  <c r="D90" i="5"/>
  <c r="A90" i="5" s="1"/>
  <c r="D91" i="5"/>
  <c r="A91" i="5" s="1"/>
  <c r="D92" i="5"/>
  <c r="A92" i="5" s="1"/>
  <c r="D93" i="5"/>
  <c r="A93" i="5" s="1"/>
  <c r="D94" i="5"/>
  <c r="A94" i="5" s="1"/>
  <c r="D95" i="5"/>
  <c r="A95" i="5" s="1"/>
  <c r="D96" i="5"/>
  <c r="A96" i="5" s="1"/>
  <c r="D97" i="5"/>
  <c r="A97" i="5" s="1"/>
  <c r="D98" i="5"/>
  <c r="A98" i="5" s="1"/>
  <c r="D99" i="5"/>
  <c r="A99" i="5" s="1"/>
  <c r="D100" i="5"/>
  <c r="A100" i="5" s="1"/>
  <c r="D101" i="5"/>
  <c r="A101" i="5" s="1"/>
  <c r="D102" i="5"/>
  <c r="A102" i="5" s="1"/>
  <c r="D103" i="5"/>
  <c r="A103" i="5" s="1"/>
  <c r="D104" i="5"/>
  <c r="A104" i="5" s="1"/>
  <c r="D105" i="5"/>
  <c r="A105" i="5" s="1"/>
  <c r="D106" i="5"/>
  <c r="A106" i="5" s="1"/>
  <c r="D107" i="5"/>
  <c r="A107" i="5" s="1"/>
  <c r="D108" i="5"/>
  <c r="A108" i="5" s="1"/>
  <c r="D109" i="5"/>
  <c r="A109" i="5" s="1"/>
  <c r="D110" i="5"/>
  <c r="A110" i="5" s="1"/>
  <c r="D111" i="5"/>
  <c r="A111" i="5" s="1"/>
  <c r="D112" i="5"/>
  <c r="A112" i="5" s="1"/>
  <c r="D113" i="5"/>
  <c r="A113" i="5" s="1"/>
  <c r="D114" i="5"/>
  <c r="A114" i="5" s="1"/>
  <c r="D115" i="5"/>
  <c r="A115" i="5" s="1"/>
  <c r="D116" i="5"/>
  <c r="A116" i="5" s="1"/>
  <c r="D117" i="5"/>
  <c r="A117" i="5" s="1"/>
  <c r="D118" i="5"/>
  <c r="A118" i="5" s="1"/>
  <c r="D119" i="5"/>
  <c r="A119" i="5" s="1"/>
  <c r="D120" i="5"/>
  <c r="A120" i="5" s="1"/>
  <c r="D121" i="5"/>
  <c r="A121" i="5" s="1"/>
  <c r="D122" i="5"/>
  <c r="A122" i="5" s="1"/>
  <c r="D123" i="5"/>
  <c r="A123" i="5" s="1"/>
  <c r="D124" i="5"/>
  <c r="A124" i="5" s="1"/>
  <c r="D125" i="5"/>
  <c r="A125" i="5" s="1"/>
  <c r="D126" i="5"/>
  <c r="A126" i="5" s="1"/>
  <c r="D127" i="5"/>
  <c r="A127" i="5" s="1"/>
  <c r="D128" i="5"/>
  <c r="A128" i="5" s="1"/>
  <c r="D129" i="5"/>
  <c r="A129" i="5" s="1"/>
  <c r="D130" i="5"/>
  <c r="A130" i="5" s="1"/>
  <c r="D131" i="5"/>
  <c r="A131" i="5" s="1"/>
  <c r="D132" i="5"/>
  <c r="A132" i="5" s="1"/>
  <c r="D133" i="5"/>
  <c r="A133" i="5" s="1"/>
  <c r="D134" i="5"/>
  <c r="A134" i="5" s="1"/>
  <c r="D135" i="5"/>
  <c r="A135" i="5" s="1"/>
  <c r="D136" i="5"/>
  <c r="A136" i="5" s="1"/>
  <c r="D137" i="5"/>
  <c r="A137" i="5" s="1"/>
  <c r="D138" i="5"/>
  <c r="A138" i="5" s="1"/>
  <c r="D139" i="5"/>
  <c r="A139" i="5" s="1"/>
  <c r="D140" i="5"/>
  <c r="A140" i="5" s="1"/>
  <c r="D141" i="5"/>
  <c r="A141" i="5" s="1"/>
  <c r="D142" i="5"/>
  <c r="A142" i="5" s="1"/>
  <c r="D143" i="5"/>
  <c r="A143" i="5" s="1"/>
  <c r="D144" i="5"/>
  <c r="A144" i="5" s="1"/>
  <c r="D145" i="5"/>
  <c r="A145" i="5" s="1"/>
  <c r="D146" i="5"/>
  <c r="A146" i="5" s="1"/>
  <c r="D147" i="5"/>
  <c r="A147" i="5" s="1"/>
  <c r="D148" i="5"/>
  <c r="A148" i="5" s="1"/>
  <c r="D149" i="5"/>
  <c r="A149" i="5" s="1"/>
  <c r="D150" i="5"/>
  <c r="A150" i="5" s="1"/>
  <c r="D151" i="5"/>
  <c r="A151" i="5" s="1"/>
  <c r="D152" i="5"/>
  <c r="A152" i="5" s="1"/>
  <c r="D153" i="5"/>
  <c r="A153" i="5" s="1"/>
  <c r="D154" i="5"/>
  <c r="A154" i="5" s="1"/>
  <c r="D155" i="5"/>
  <c r="A155" i="5" s="1"/>
  <c r="D156" i="5"/>
  <c r="A156" i="5" s="1"/>
  <c r="D157" i="5"/>
  <c r="A157" i="5" s="1"/>
  <c r="D158" i="5"/>
  <c r="A158" i="5" s="1"/>
  <c r="D159" i="5"/>
  <c r="A159" i="5" s="1"/>
  <c r="D160" i="5"/>
  <c r="A160" i="5" s="1"/>
  <c r="D161" i="5"/>
  <c r="A161" i="5" s="1"/>
  <c r="D162" i="5"/>
  <c r="A162" i="5" s="1"/>
  <c r="D163" i="5"/>
  <c r="A163" i="5" s="1"/>
  <c r="D164" i="5"/>
  <c r="A164" i="5" s="1"/>
  <c r="D165" i="5"/>
  <c r="A165" i="5" s="1"/>
  <c r="D166" i="5"/>
  <c r="A166" i="5" s="1"/>
  <c r="D167" i="5"/>
  <c r="A167" i="5" s="1"/>
  <c r="D168" i="5"/>
  <c r="A168" i="5" s="1"/>
  <c r="D169" i="5"/>
  <c r="A169" i="5" s="1"/>
  <c r="D170" i="5"/>
  <c r="A170" i="5" s="1"/>
  <c r="D171" i="5"/>
  <c r="A171" i="5" s="1"/>
  <c r="D172" i="5"/>
  <c r="A172" i="5" s="1"/>
  <c r="D173" i="5"/>
  <c r="A173" i="5" s="1"/>
  <c r="D174" i="5"/>
  <c r="A174" i="5" s="1"/>
  <c r="D175" i="5"/>
  <c r="A175" i="5" s="1"/>
  <c r="D176" i="5"/>
  <c r="A176" i="5" s="1"/>
  <c r="D177" i="5"/>
  <c r="A177" i="5" s="1"/>
  <c r="D178" i="5"/>
  <c r="A178" i="5" s="1"/>
  <c r="D179" i="5"/>
  <c r="A179" i="5" s="1"/>
  <c r="D180" i="5"/>
  <c r="A180" i="5" s="1"/>
  <c r="D181" i="5"/>
  <c r="A181" i="5" s="1"/>
  <c r="D182" i="5"/>
  <c r="A182" i="5" s="1"/>
  <c r="D183" i="5"/>
  <c r="A183" i="5" s="1"/>
  <c r="D184" i="5"/>
  <c r="A184" i="5" s="1"/>
  <c r="D185" i="5"/>
  <c r="A185" i="5" s="1"/>
  <c r="D186" i="5"/>
  <c r="A186" i="5" s="1"/>
  <c r="D187" i="5"/>
  <c r="A187" i="5" s="1"/>
  <c r="D188" i="5"/>
  <c r="A188" i="5" s="1"/>
  <c r="D189" i="5"/>
  <c r="A189" i="5" s="1"/>
  <c r="D190" i="5"/>
  <c r="A190" i="5" s="1"/>
  <c r="D191" i="5"/>
  <c r="A191" i="5" s="1"/>
  <c r="D192" i="5"/>
  <c r="A192" i="5" s="1"/>
  <c r="D193" i="5"/>
  <c r="A193" i="5" s="1"/>
  <c r="D194" i="5"/>
  <c r="A194" i="5" s="1"/>
  <c r="D195" i="5"/>
  <c r="A195" i="5" s="1"/>
  <c r="D196" i="5"/>
  <c r="A196" i="5" s="1"/>
  <c r="D197" i="5"/>
  <c r="A197" i="5" s="1"/>
  <c r="D198" i="5"/>
  <c r="A198" i="5" s="1"/>
  <c r="D199" i="5"/>
  <c r="A199" i="5" s="1"/>
  <c r="D200" i="5"/>
  <c r="A200" i="5" s="1"/>
  <c r="D201" i="5"/>
  <c r="A201" i="5" s="1"/>
  <c r="D202" i="5"/>
  <c r="A202" i="5" s="1"/>
  <c r="D203" i="5"/>
  <c r="A203" i="5" s="1"/>
  <c r="D204" i="5"/>
  <c r="A204" i="5" s="1"/>
  <c r="D205" i="5"/>
  <c r="A205" i="5" s="1"/>
  <c r="D206" i="5"/>
  <c r="A206" i="5" s="1"/>
  <c r="D207" i="5"/>
  <c r="A207" i="5" s="1"/>
  <c r="D208" i="5"/>
  <c r="A208" i="5" s="1"/>
  <c r="D209" i="5"/>
  <c r="A209" i="5" s="1"/>
  <c r="D210" i="5"/>
  <c r="A210" i="5" s="1"/>
  <c r="D211" i="5"/>
  <c r="A211" i="5" s="1"/>
  <c r="D212" i="5"/>
  <c r="A212" i="5" s="1"/>
  <c r="D213" i="5"/>
  <c r="A213" i="5" s="1"/>
  <c r="D214" i="5"/>
  <c r="A214" i="5" s="1"/>
  <c r="D215" i="5"/>
  <c r="A215" i="5" s="1"/>
  <c r="D216" i="5"/>
  <c r="A216" i="5" s="1"/>
  <c r="D217" i="5"/>
  <c r="A217" i="5" s="1"/>
  <c r="D218" i="5"/>
  <c r="A218" i="5" s="1"/>
  <c r="D219" i="5"/>
  <c r="A219" i="5" s="1"/>
  <c r="D220" i="5"/>
  <c r="A220" i="5" s="1"/>
  <c r="D221" i="5"/>
  <c r="A221" i="5" s="1"/>
  <c r="D222" i="5"/>
  <c r="A222" i="5" s="1"/>
  <c r="D223" i="5"/>
  <c r="A223" i="5" s="1"/>
  <c r="D224" i="5"/>
  <c r="A224" i="5" s="1"/>
  <c r="D225" i="5"/>
  <c r="A225" i="5" s="1"/>
  <c r="D226" i="5"/>
  <c r="A226" i="5" s="1"/>
  <c r="D227" i="5"/>
  <c r="A227" i="5" s="1"/>
  <c r="D228" i="5"/>
  <c r="A228" i="5" s="1"/>
  <c r="D229" i="5"/>
  <c r="A229" i="5" s="1"/>
  <c r="D230" i="5"/>
  <c r="A230" i="5" s="1"/>
  <c r="D231" i="5"/>
  <c r="A231" i="5" s="1"/>
  <c r="D232" i="5"/>
  <c r="A232" i="5" s="1"/>
  <c r="D233" i="5"/>
  <c r="A233" i="5" s="1"/>
  <c r="D234" i="5"/>
  <c r="A234" i="5" s="1"/>
  <c r="D235" i="5"/>
  <c r="A235" i="5" s="1"/>
  <c r="D236" i="5"/>
  <c r="A236" i="5" s="1"/>
  <c r="D237" i="5"/>
  <c r="A237" i="5" s="1"/>
  <c r="D238" i="5"/>
  <c r="A238" i="5" s="1"/>
  <c r="D239" i="5"/>
  <c r="A239" i="5" s="1"/>
  <c r="D240" i="5"/>
  <c r="A240" i="5" s="1"/>
  <c r="D241" i="5"/>
  <c r="A241" i="5" s="1"/>
  <c r="D242" i="5"/>
  <c r="A242" i="5" s="1"/>
  <c r="D243" i="5"/>
  <c r="A243" i="5" s="1"/>
  <c r="D244" i="5"/>
  <c r="A244" i="5" s="1"/>
  <c r="D245" i="5"/>
  <c r="A245" i="5" s="1"/>
  <c r="D246" i="5"/>
  <c r="A246" i="5" s="1"/>
  <c r="D247" i="5"/>
  <c r="A247" i="5" s="1"/>
  <c r="D248" i="5"/>
  <c r="A248" i="5" s="1"/>
  <c r="D249" i="5"/>
  <c r="A249" i="5" s="1"/>
  <c r="D250" i="5"/>
  <c r="A250" i="5" s="1"/>
  <c r="D251" i="5"/>
  <c r="A251" i="5" s="1"/>
  <c r="D252" i="5"/>
  <c r="A252" i="5" s="1"/>
  <c r="D253" i="5"/>
  <c r="A253" i="5" s="1"/>
  <c r="D254" i="5"/>
  <c r="A254" i="5" s="1"/>
  <c r="D255" i="5"/>
  <c r="A255" i="5" s="1"/>
  <c r="D256" i="5"/>
  <c r="A256" i="5" s="1"/>
  <c r="D257" i="5"/>
  <c r="A257" i="5" s="1"/>
  <c r="D258" i="5"/>
  <c r="A258" i="5" s="1"/>
  <c r="D259" i="5"/>
  <c r="A259" i="5" s="1"/>
  <c r="D260" i="5"/>
  <c r="A260" i="5" s="1"/>
  <c r="D261" i="5"/>
  <c r="A261" i="5" s="1"/>
  <c r="D262" i="5"/>
  <c r="A262" i="5" s="1"/>
  <c r="D263" i="5"/>
  <c r="A263" i="5" s="1"/>
  <c r="D264" i="5"/>
  <c r="A264" i="5" s="1"/>
  <c r="D265" i="5"/>
  <c r="A265" i="5" s="1"/>
  <c r="D266" i="5"/>
  <c r="A266" i="5" s="1"/>
  <c r="D267" i="5"/>
  <c r="A267" i="5" s="1"/>
  <c r="D268" i="5"/>
  <c r="A268" i="5" s="1"/>
  <c r="D269" i="5"/>
  <c r="A269" i="5" s="1"/>
  <c r="D270" i="5"/>
  <c r="A270" i="5" s="1"/>
  <c r="D271" i="5"/>
  <c r="A271" i="5" s="1"/>
  <c r="D272" i="5"/>
  <c r="A272" i="5" s="1"/>
  <c r="D273" i="5"/>
  <c r="A273" i="5" s="1"/>
  <c r="D274" i="5"/>
  <c r="A274" i="5" s="1"/>
  <c r="D275" i="5"/>
  <c r="A275" i="5" s="1"/>
  <c r="D276" i="5"/>
  <c r="A276" i="5" s="1"/>
  <c r="D277" i="5"/>
  <c r="A277" i="5" s="1"/>
  <c r="D278" i="5"/>
  <c r="A278" i="5" s="1"/>
  <c r="D279" i="5"/>
  <c r="A279" i="5" s="1"/>
  <c r="D280" i="5"/>
  <c r="A280" i="5" s="1"/>
  <c r="D281" i="5"/>
  <c r="A281" i="5" s="1"/>
  <c r="D282" i="5"/>
  <c r="A282" i="5" s="1"/>
  <c r="D283" i="5"/>
  <c r="A283" i="5" s="1"/>
  <c r="D284" i="5"/>
  <c r="A284" i="5" s="1"/>
  <c r="D285" i="5"/>
  <c r="A285" i="5" s="1"/>
  <c r="D286" i="5"/>
  <c r="A286" i="5" s="1"/>
  <c r="D287" i="5"/>
  <c r="A287" i="5" s="1"/>
  <c r="D288" i="5"/>
  <c r="A288" i="5" s="1"/>
  <c r="D289" i="5"/>
  <c r="A289" i="5" s="1"/>
  <c r="D290" i="5"/>
  <c r="A290" i="5" s="1"/>
  <c r="D291" i="5"/>
  <c r="A291" i="5" s="1"/>
  <c r="D292" i="5"/>
  <c r="A292" i="5" s="1"/>
  <c r="D293" i="5"/>
  <c r="A293" i="5" s="1"/>
  <c r="D294" i="5"/>
  <c r="A294" i="5" s="1"/>
  <c r="D295" i="5"/>
  <c r="A295" i="5" s="1"/>
  <c r="D296" i="5"/>
  <c r="A296" i="5" s="1"/>
  <c r="D297" i="5"/>
  <c r="A297" i="5" s="1"/>
  <c r="D298" i="5"/>
  <c r="A298" i="5" s="1"/>
  <c r="D299" i="5"/>
  <c r="A299" i="5" s="1"/>
  <c r="D300" i="5"/>
  <c r="A300" i="5" s="1"/>
  <c r="D301" i="5"/>
  <c r="A301" i="5" s="1"/>
  <c r="D302" i="5"/>
  <c r="A302" i="5" s="1"/>
  <c r="D303" i="5"/>
  <c r="A303" i="5" s="1"/>
  <c r="D304" i="5"/>
  <c r="A304" i="5" s="1"/>
  <c r="D305" i="5"/>
  <c r="A305" i="5" s="1"/>
  <c r="D306" i="5"/>
  <c r="A306" i="5" s="1"/>
  <c r="D307" i="5"/>
  <c r="A307" i="5" s="1"/>
  <c r="D308" i="5"/>
  <c r="A308" i="5" s="1"/>
  <c r="D309" i="5"/>
  <c r="A309" i="5" s="1"/>
  <c r="D310" i="5"/>
  <c r="A310" i="5" s="1"/>
  <c r="D311" i="5"/>
  <c r="A311" i="5" s="1"/>
  <c r="D312" i="5"/>
  <c r="A312" i="5" s="1"/>
  <c r="D313" i="5"/>
  <c r="A313" i="5" s="1"/>
  <c r="D314" i="5"/>
  <c r="A314" i="5" s="1"/>
  <c r="D315" i="5"/>
  <c r="A315" i="5" s="1"/>
  <c r="D316" i="5"/>
  <c r="A316" i="5" s="1"/>
  <c r="D317" i="5"/>
  <c r="A317" i="5" s="1"/>
  <c r="D318" i="5"/>
  <c r="A318" i="5" s="1"/>
  <c r="D319" i="5"/>
  <c r="A319" i="5" s="1"/>
  <c r="D320" i="5"/>
  <c r="A320" i="5" s="1"/>
  <c r="D321" i="5"/>
  <c r="A321" i="5" s="1"/>
  <c r="D322" i="5"/>
  <c r="A322" i="5" s="1"/>
  <c r="D323" i="5"/>
  <c r="A323" i="5" s="1"/>
  <c r="D324" i="5"/>
  <c r="A324" i="5" s="1"/>
  <c r="D325" i="5"/>
  <c r="A325" i="5" s="1"/>
  <c r="D326" i="5"/>
  <c r="A326" i="5" s="1"/>
  <c r="D327" i="5"/>
  <c r="A327" i="5" s="1"/>
  <c r="D328" i="5"/>
  <c r="A328" i="5" s="1"/>
  <c r="D329" i="5"/>
  <c r="A329" i="5" s="1"/>
  <c r="D330" i="5"/>
  <c r="A330" i="5" s="1"/>
  <c r="D331" i="5"/>
  <c r="A331" i="5" s="1"/>
  <c r="D332" i="5"/>
  <c r="A332" i="5" s="1"/>
  <c r="D333" i="5"/>
  <c r="A333" i="5" s="1"/>
  <c r="D334" i="5"/>
  <c r="A334" i="5" s="1"/>
  <c r="D335" i="5"/>
  <c r="A335" i="5" s="1"/>
  <c r="D336" i="5"/>
  <c r="A336" i="5" s="1"/>
  <c r="D337" i="5"/>
  <c r="A337" i="5" s="1"/>
  <c r="D338" i="5"/>
  <c r="A338" i="5" s="1"/>
  <c r="D339" i="5"/>
  <c r="A339" i="5" s="1"/>
  <c r="D340" i="5"/>
  <c r="A340" i="5" s="1"/>
  <c r="D341" i="5"/>
  <c r="A341" i="5" s="1"/>
  <c r="D342" i="5"/>
  <c r="A342" i="5" s="1"/>
  <c r="D343" i="5"/>
  <c r="A343" i="5" s="1"/>
  <c r="D344" i="5"/>
  <c r="A344" i="5" s="1"/>
  <c r="D345" i="5"/>
  <c r="A345" i="5" s="1"/>
  <c r="D346" i="5"/>
  <c r="A346" i="5" s="1"/>
  <c r="D347" i="5"/>
  <c r="A347" i="5" s="1"/>
  <c r="D348" i="5"/>
  <c r="A348" i="5" s="1"/>
  <c r="D349" i="5"/>
  <c r="A349" i="5" s="1"/>
  <c r="D350" i="5"/>
  <c r="A350" i="5" s="1"/>
  <c r="D351" i="5"/>
  <c r="A351" i="5" s="1"/>
  <c r="D352" i="5"/>
  <c r="A352" i="5" s="1"/>
  <c r="D353" i="5"/>
  <c r="A353" i="5" s="1"/>
  <c r="D354" i="5"/>
  <c r="A354" i="5" s="1"/>
  <c r="D355" i="5"/>
  <c r="A355" i="5" s="1"/>
  <c r="D356" i="5"/>
  <c r="A356" i="5" s="1"/>
  <c r="D357" i="5"/>
  <c r="A357" i="5" s="1"/>
  <c r="D358" i="5"/>
  <c r="A358" i="5" s="1"/>
  <c r="D359" i="5"/>
  <c r="A359" i="5" s="1"/>
  <c r="D360" i="5"/>
  <c r="A360" i="5" s="1"/>
  <c r="D361" i="5"/>
  <c r="A361" i="5" s="1"/>
  <c r="D362" i="5"/>
  <c r="A362" i="5" s="1"/>
  <c r="D363" i="5"/>
  <c r="A363" i="5" s="1"/>
  <c r="D364" i="5"/>
  <c r="A364" i="5" s="1"/>
  <c r="D365" i="5"/>
  <c r="A365" i="5" s="1"/>
  <c r="D366" i="5"/>
  <c r="A366" i="5" s="1"/>
  <c r="D367" i="5"/>
  <c r="A367" i="5" s="1"/>
  <c r="D368" i="5"/>
  <c r="A368" i="5" s="1"/>
  <c r="D369" i="5"/>
  <c r="A369" i="5" s="1"/>
  <c r="D370" i="5"/>
  <c r="A370" i="5" s="1"/>
  <c r="D371" i="5"/>
  <c r="A371" i="5" s="1"/>
  <c r="D372" i="5"/>
  <c r="A372" i="5" s="1"/>
  <c r="D373" i="5"/>
  <c r="A373" i="5" s="1"/>
  <c r="D374" i="5"/>
  <c r="A374" i="5" s="1"/>
  <c r="D375" i="5"/>
  <c r="A375" i="5" s="1"/>
  <c r="D376" i="5"/>
  <c r="A376" i="5" s="1"/>
  <c r="D377" i="5"/>
  <c r="A377" i="5" s="1"/>
  <c r="D378" i="5"/>
  <c r="A378" i="5" s="1"/>
  <c r="D379" i="5"/>
  <c r="A379" i="5" s="1"/>
  <c r="D380" i="5"/>
  <c r="A380" i="5" s="1"/>
  <c r="D381" i="5"/>
  <c r="A381" i="5" s="1"/>
  <c r="D382" i="5"/>
  <c r="A382" i="5" s="1"/>
  <c r="D383" i="5"/>
  <c r="A383" i="5" s="1"/>
  <c r="D384" i="5"/>
  <c r="A384" i="5" s="1"/>
  <c r="D385" i="5"/>
  <c r="A385" i="5" s="1"/>
  <c r="D386" i="5"/>
  <c r="A386" i="5" s="1"/>
  <c r="D387" i="5"/>
  <c r="A387" i="5" s="1"/>
  <c r="D388" i="5"/>
  <c r="A388" i="5" s="1"/>
  <c r="D389" i="5"/>
  <c r="A389" i="5" s="1"/>
  <c r="D390" i="5"/>
  <c r="A390" i="5" s="1"/>
  <c r="D391" i="5"/>
  <c r="A391" i="5" s="1"/>
  <c r="D392" i="5"/>
  <c r="A392" i="5" s="1"/>
  <c r="D393" i="5"/>
  <c r="A393" i="5" s="1"/>
  <c r="D394" i="5"/>
  <c r="A394" i="5" s="1"/>
  <c r="D395" i="5"/>
  <c r="A395" i="5" s="1"/>
  <c r="D396" i="5"/>
  <c r="A396" i="5" s="1"/>
  <c r="D397" i="5"/>
  <c r="A397" i="5" s="1"/>
  <c r="D398" i="5"/>
  <c r="A398" i="5" s="1"/>
  <c r="D399" i="5"/>
  <c r="A399" i="5" s="1"/>
  <c r="D400" i="5"/>
  <c r="A400" i="5" s="1"/>
  <c r="D401" i="5"/>
  <c r="A401" i="5" s="1"/>
  <c r="D402" i="5"/>
  <c r="A402" i="5" s="1"/>
  <c r="D403" i="5"/>
  <c r="A403" i="5" s="1"/>
  <c r="D404" i="5"/>
  <c r="A404" i="5" s="1"/>
  <c r="D405" i="5"/>
  <c r="A405" i="5" s="1"/>
  <c r="D406" i="5"/>
  <c r="A406" i="5" s="1"/>
  <c r="D407" i="5"/>
  <c r="A407" i="5" s="1"/>
  <c r="D408" i="5"/>
  <c r="A408" i="5" s="1"/>
  <c r="D409" i="5"/>
  <c r="A409" i="5" s="1"/>
  <c r="D410" i="5"/>
  <c r="A410" i="5" s="1"/>
  <c r="D411" i="5"/>
  <c r="A411" i="5" s="1"/>
  <c r="D412" i="5"/>
  <c r="A412" i="5" s="1"/>
  <c r="D413" i="5"/>
  <c r="A413" i="5" s="1"/>
  <c r="D414" i="5"/>
  <c r="A414" i="5" s="1"/>
  <c r="D415" i="5"/>
  <c r="A415" i="5" s="1"/>
  <c r="D416" i="5"/>
  <c r="A416" i="5" s="1"/>
  <c r="D417" i="5"/>
  <c r="A417" i="5" s="1"/>
  <c r="D418" i="5"/>
  <c r="A418" i="5" s="1"/>
  <c r="D419" i="5"/>
  <c r="A419" i="5" s="1"/>
  <c r="D420" i="5"/>
  <c r="A420" i="5" s="1"/>
  <c r="D421" i="5"/>
  <c r="A421" i="5" s="1"/>
  <c r="D422" i="5"/>
  <c r="A422" i="5" s="1"/>
  <c r="D423" i="5"/>
  <c r="A423" i="5" s="1"/>
  <c r="D424" i="5"/>
  <c r="A424" i="5" s="1"/>
  <c r="D425" i="5"/>
  <c r="A425" i="5" s="1"/>
  <c r="D426" i="5"/>
  <c r="A426" i="5" s="1"/>
  <c r="D427" i="5"/>
  <c r="A427" i="5" s="1"/>
  <c r="D428" i="5"/>
  <c r="A428" i="5" s="1"/>
  <c r="D429" i="5"/>
  <c r="A429" i="5" s="1"/>
  <c r="D430" i="5"/>
  <c r="A430" i="5" s="1"/>
  <c r="D431" i="5"/>
  <c r="A431" i="5" s="1"/>
  <c r="D432" i="5"/>
  <c r="A432" i="5" s="1"/>
  <c r="D433" i="5"/>
  <c r="A433" i="5" s="1"/>
  <c r="D434" i="5"/>
  <c r="A434" i="5" s="1"/>
  <c r="D435" i="5"/>
  <c r="A435" i="5" s="1"/>
  <c r="D436" i="5"/>
  <c r="A436" i="5" s="1"/>
  <c r="D437" i="5"/>
  <c r="A437" i="5" s="1"/>
  <c r="D438" i="5"/>
  <c r="A438" i="5" s="1"/>
  <c r="D439" i="5"/>
  <c r="A439" i="5" s="1"/>
  <c r="D440" i="5"/>
  <c r="A440" i="5" s="1"/>
  <c r="D441" i="5"/>
  <c r="A441" i="5" s="1"/>
  <c r="D442" i="5"/>
  <c r="A442" i="5" s="1"/>
  <c r="D443" i="5"/>
  <c r="A443" i="5" s="1"/>
  <c r="D444" i="5"/>
  <c r="A444" i="5" s="1"/>
  <c r="D445" i="5"/>
  <c r="A445" i="5" s="1"/>
  <c r="D446" i="5"/>
  <c r="A446" i="5" s="1"/>
  <c r="D447" i="5"/>
  <c r="A447" i="5" s="1"/>
  <c r="D448" i="5"/>
  <c r="A448" i="5" s="1"/>
  <c r="D449" i="5"/>
  <c r="A449" i="5" s="1"/>
  <c r="D450" i="5"/>
  <c r="A450" i="5" s="1"/>
  <c r="D451" i="5"/>
  <c r="A451" i="5" s="1"/>
  <c r="D452" i="5"/>
  <c r="A452" i="5" s="1"/>
  <c r="D453" i="5"/>
  <c r="A453" i="5" s="1"/>
  <c r="D454" i="5"/>
  <c r="A454" i="5" s="1"/>
  <c r="D455" i="5"/>
  <c r="A455" i="5" s="1"/>
  <c r="D456" i="5"/>
  <c r="A456" i="5" s="1"/>
  <c r="D457" i="5"/>
  <c r="A457" i="5" s="1"/>
  <c r="D458" i="5"/>
  <c r="A458" i="5" s="1"/>
  <c r="D459" i="5"/>
  <c r="A459" i="5" s="1"/>
  <c r="D460" i="5"/>
  <c r="A460" i="5" s="1"/>
  <c r="D461" i="5"/>
  <c r="A461" i="5" s="1"/>
  <c r="D462" i="5"/>
  <c r="A462" i="5" s="1"/>
  <c r="D463" i="5"/>
  <c r="A463" i="5" s="1"/>
  <c r="D464" i="5"/>
  <c r="A464" i="5" s="1"/>
  <c r="D465" i="5"/>
  <c r="A465" i="5" s="1"/>
  <c r="D466" i="5"/>
  <c r="A466" i="5" s="1"/>
  <c r="D467" i="5"/>
  <c r="A467" i="5" s="1"/>
  <c r="D468" i="5"/>
  <c r="A468" i="5" s="1"/>
  <c r="D469" i="5"/>
  <c r="A469" i="5" s="1"/>
  <c r="D470" i="5"/>
  <c r="A470" i="5" s="1"/>
  <c r="D471" i="5"/>
  <c r="A471" i="5" s="1"/>
  <c r="D472" i="5"/>
  <c r="A472" i="5" s="1"/>
  <c r="D473" i="5"/>
  <c r="A473" i="5" s="1"/>
  <c r="D474" i="5"/>
  <c r="A474" i="5" s="1"/>
  <c r="D475" i="5"/>
  <c r="A475" i="5" s="1"/>
  <c r="D476" i="5"/>
  <c r="A476" i="5" s="1"/>
  <c r="D477" i="5"/>
  <c r="A477" i="5" s="1"/>
  <c r="D478" i="5"/>
  <c r="A478" i="5" s="1"/>
  <c r="D479" i="5"/>
  <c r="A479" i="5" s="1"/>
  <c r="D480" i="5"/>
  <c r="A480" i="5" s="1"/>
  <c r="D481" i="5"/>
  <c r="A481" i="5" s="1"/>
  <c r="D482" i="5"/>
  <c r="A482" i="5" s="1"/>
  <c r="D483" i="5"/>
  <c r="A483" i="5" s="1"/>
  <c r="D484" i="5"/>
  <c r="A484" i="5" s="1"/>
  <c r="D485" i="5"/>
  <c r="A485" i="5" s="1"/>
  <c r="D486" i="5"/>
  <c r="A486" i="5" s="1"/>
  <c r="D487" i="5"/>
  <c r="A487" i="5" s="1"/>
  <c r="D488" i="5"/>
  <c r="A488" i="5" s="1"/>
  <c r="D489" i="5"/>
  <c r="A489" i="5" s="1"/>
  <c r="D490" i="5"/>
  <c r="A490" i="5" s="1"/>
  <c r="D491" i="5"/>
  <c r="A491" i="5" s="1"/>
  <c r="D492" i="5"/>
  <c r="A492" i="5" s="1"/>
  <c r="D493" i="5"/>
  <c r="A493" i="5" s="1"/>
  <c r="D494" i="5"/>
  <c r="A494" i="5" s="1"/>
  <c r="D495" i="5"/>
  <c r="A495" i="5" s="1"/>
  <c r="D496" i="5"/>
  <c r="A496" i="5" s="1"/>
  <c r="D497" i="5"/>
  <c r="A497" i="5" s="1"/>
  <c r="D498" i="5"/>
  <c r="A498" i="5" s="1"/>
  <c r="D499" i="5"/>
  <c r="A499" i="5" s="1"/>
  <c r="D500" i="5"/>
  <c r="A500" i="5" s="1"/>
  <c r="D501" i="5"/>
  <c r="A501" i="5" s="1"/>
  <c r="D502" i="5"/>
  <c r="A502" i="5" s="1"/>
  <c r="D503" i="5"/>
  <c r="A503" i="5" s="1"/>
  <c r="D504" i="5"/>
  <c r="A504" i="5" s="1"/>
  <c r="D505" i="5"/>
  <c r="A505" i="5" s="1"/>
  <c r="D506" i="5"/>
  <c r="A506" i="5" s="1"/>
  <c r="D507" i="5"/>
  <c r="A507" i="5" s="1"/>
  <c r="D508" i="5"/>
  <c r="A508" i="5" s="1"/>
  <c r="D509" i="5"/>
  <c r="A509" i="5" s="1"/>
  <c r="D510" i="5"/>
  <c r="A510" i="5" s="1"/>
  <c r="D511" i="5"/>
  <c r="A511" i="5" s="1"/>
  <c r="D512" i="5"/>
  <c r="A512" i="5" s="1"/>
  <c r="D513" i="5"/>
  <c r="A513" i="5" s="1"/>
  <c r="D514" i="5"/>
  <c r="A514" i="5" s="1"/>
  <c r="D515" i="5"/>
  <c r="A515" i="5" s="1"/>
  <c r="D516" i="5"/>
  <c r="A516" i="5" s="1"/>
  <c r="D517" i="5"/>
  <c r="A517" i="5" s="1"/>
  <c r="D518" i="5"/>
  <c r="A518" i="5" s="1"/>
  <c r="D519" i="5"/>
  <c r="A519" i="5" s="1"/>
  <c r="D520" i="5"/>
  <c r="A520" i="5" s="1"/>
  <c r="D521" i="5"/>
  <c r="A521" i="5" s="1"/>
  <c r="D522" i="5"/>
  <c r="A522" i="5" s="1"/>
  <c r="D523" i="5"/>
  <c r="A523" i="5" s="1"/>
  <c r="D524" i="5"/>
  <c r="A524" i="5" s="1"/>
  <c r="D525" i="5"/>
  <c r="A525" i="5" s="1"/>
  <c r="D526" i="5"/>
  <c r="A526" i="5" s="1"/>
  <c r="D527" i="5"/>
  <c r="A527" i="5" s="1"/>
  <c r="D528" i="5"/>
  <c r="A528" i="5" s="1"/>
  <c r="D529" i="5"/>
  <c r="A529" i="5" s="1"/>
  <c r="D530" i="5"/>
  <c r="A530" i="5" s="1"/>
  <c r="D531" i="5"/>
  <c r="A531" i="5" s="1"/>
  <c r="D532" i="5"/>
  <c r="A532" i="5" s="1"/>
  <c r="D533" i="5"/>
  <c r="A533" i="5" s="1"/>
  <c r="D534" i="5"/>
  <c r="A534" i="5" s="1"/>
  <c r="D535" i="5"/>
  <c r="A535" i="5" s="1"/>
  <c r="D536" i="5"/>
  <c r="A536" i="5" s="1"/>
  <c r="D537" i="5"/>
  <c r="A537" i="5" s="1"/>
  <c r="D538" i="5"/>
  <c r="A538" i="5" s="1"/>
  <c r="D539" i="5"/>
  <c r="A539" i="5" s="1"/>
  <c r="D540" i="5"/>
  <c r="A540" i="5" s="1"/>
  <c r="D541" i="5"/>
  <c r="A541" i="5" s="1"/>
  <c r="D542" i="5"/>
  <c r="A542" i="5" s="1"/>
  <c r="D543" i="5"/>
  <c r="A543" i="5" s="1"/>
  <c r="D544" i="5"/>
  <c r="A544" i="5" s="1"/>
  <c r="D545" i="5"/>
  <c r="A545" i="5" s="1"/>
  <c r="D546" i="5"/>
  <c r="A546" i="5" s="1"/>
  <c r="D547" i="5"/>
  <c r="A547" i="5" s="1"/>
  <c r="D548" i="5"/>
  <c r="A548" i="5" s="1"/>
  <c r="D549" i="5"/>
  <c r="A549" i="5" s="1"/>
  <c r="D550" i="5"/>
  <c r="A550" i="5" s="1"/>
  <c r="D551" i="5"/>
  <c r="A551" i="5" s="1"/>
  <c r="D552" i="5"/>
  <c r="A552" i="5" s="1"/>
  <c r="D553" i="5"/>
  <c r="A553" i="5" s="1"/>
  <c r="D554" i="5"/>
  <c r="A554" i="5" s="1"/>
  <c r="D555" i="5"/>
  <c r="A555" i="5" s="1"/>
  <c r="D556" i="5"/>
  <c r="A556" i="5" s="1"/>
  <c r="D557" i="5"/>
  <c r="A557" i="5" s="1"/>
  <c r="D558" i="5"/>
  <c r="A558" i="5" s="1"/>
  <c r="D559" i="5"/>
  <c r="A559" i="5" s="1"/>
  <c r="D560" i="5"/>
  <c r="A560" i="5" s="1"/>
  <c r="D561" i="5"/>
  <c r="A561" i="5" s="1"/>
  <c r="D562" i="5"/>
  <c r="A562" i="5" s="1"/>
  <c r="D563" i="5"/>
  <c r="A563" i="5" s="1"/>
  <c r="D564" i="5"/>
  <c r="A564" i="5" s="1"/>
  <c r="D565" i="5"/>
  <c r="A565" i="5" s="1"/>
  <c r="D566" i="5"/>
  <c r="A566" i="5" s="1"/>
  <c r="D567" i="5"/>
  <c r="A567" i="5" s="1"/>
  <c r="D568" i="5"/>
  <c r="A568" i="5" s="1"/>
  <c r="D569" i="5"/>
  <c r="A569" i="5" s="1"/>
  <c r="D570" i="5"/>
  <c r="A570" i="5" s="1"/>
  <c r="D571" i="5"/>
  <c r="A571" i="5" s="1"/>
  <c r="D572" i="5"/>
  <c r="A572" i="5" s="1"/>
  <c r="D573" i="5"/>
  <c r="A573" i="5" s="1"/>
  <c r="D574" i="5"/>
  <c r="A574" i="5" s="1"/>
  <c r="D575" i="5"/>
  <c r="A575" i="5" s="1"/>
  <c r="D576" i="5"/>
  <c r="A576" i="5" s="1"/>
  <c r="D577" i="5"/>
  <c r="A577" i="5" s="1"/>
  <c r="D578" i="5"/>
  <c r="A578" i="5" s="1"/>
  <c r="D579" i="5"/>
  <c r="A579" i="5" s="1"/>
  <c r="D580" i="5"/>
  <c r="A580" i="5" s="1"/>
  <c r="D581" i="5"/>
  <c r="A581" i="5" s="1"/>
  <c r="D582" i="5"/>
  <c r="A582" i="5" s="1"/>
  <c r="D583" i="5"/>
  <c r="A583" i="5" s="1"/>
  <c r="D584" i="5"/>
  <c r="A584" i="5" s="1"/>
  <c r="D585" i="5"/>
  <c r="A585" i="5" s="1"/>
  <c r="D586" i="5"/>
  <c r="A586" i="5" s="1"/>
  <c r="D587" i="5"/>
  <c r="A587" i="5" s="1"/>
  <c r="D588" i="5"/>
  <c r="A588" i="5" s="1"/>
  <c r="D589" i="5"/>
  <c r="A589" i="5" s="1"/>
  <c r="D590" i="5"/>
  <c r="A590" i="5" s="1"/>
  <c r="D591" i="5"/>
  <c r="A591" i="5" s="1"/>
  <c r="D592" i="5"/>
  <c r="A592" i="5" s="1"/>
  <c r="D593" i="5"/>
  <c r="A593" i="5" s="1"/>
  <c r="D594" i="5"/>
  <c r="A594" i="5" s="1"/>
  <c r="D595" i="5"/>
  <c r="A595" i="5" s="1"/>
  <c r="D596" i="5"/>
  <c r="A596" i="5" s="1"/>
  <c r="D597" i="5"/>
  <c r="A597" i="5" s="1"/>
  <c r="D598" i="5"/>
  <c r="A598" i="5" s="1"/>
  <c r="D599" i="5"/>
  <c r="A599" i="5" s="1"/>
  <c r="D600" i="5"/>
  <c r="A600" i="5" s="1"/>
  <c r="D601" i="5"/>
  <c r="A601" i="5" s="1"/>
  <c r="D602" i="5"/>
  <c r="A602" i="5" s="1"/>
  <c r="D603" i="5"/>
  <c r="A603" i="5" s="1"/>
  <c r="D604" i="5"/>
  <c r="A604" i="5" s="1"/>
  <c r="D605" i="5"/>
  <c r="A605" i="5" s="1"/>
  <c r="D606" i="5"/>
  <c r="A606" i="5" s="1"/>
  <c r="D607" i="5"/>
  <c r="A607" i="5" s="1"/>
  <c r="D608" i="5"/>
  <c r="A608" i="5" s="1"/>
  <c r="D609" i="5"/>
  <c r="A609" i="5" s="1"/>
  <c r="D610" i="5"/>
  <c r="A610" i="5" s="1"/>
  <c r="D611" i="5"/>
  <c r="A611" i="5" s="1"/>
  <c r="D612" i="5"/>
  <c r="A612" i="5" s="1"/>
  <c r="D613" i="5"/>
  <c r="A613" i="5" s="1"/>
  <c r="D614" i="5"/>
  <c r="A614" i="5" s="1"/>
  <c r="D615" i="5"/>
  <c r="A615" i="5" s="1"/>
  <c r="D616" i="5"/>
  <c r="A616" i="5" s="1"/>
  <c r="D617" i="5"/>
  <c r="A617" i="5" s="1"/>
  <c r="D618" i="5"/>
  <c r="A618" i="5" s="1"/>
  <c r="D619" i="5"/>
  <c r="A619" i="5" s="1"/>
  <c r="D620" i="5"/>
  <c r="A620" i="5" s="1"/>
  <c r="D621" i="5"/>
  <c r="A621" i="5" s="1"/>
  <c r="D622" i="5"/>
  <c r="A622" i="5" s="1"/>
  <c r="D623" i="5"/>
  <c r="A623" i="5" s="1"/>
  <c r="D624" i="5"/>
  <c r="A624" i="5" s="1"/>
  <c r="D625" i="5"/>
  <c r="A625" i="5" s="1"/>
  <c r="D626" i="5"/>
  <c r="A626" i="5" s="1"/>
  <c r="D627" i="5"/>
  <c r="A627" i="5" s="1"/>
  <c r="D628" i="5"/>
  <c r="A628" i="5" s="1"/>
  <c r="D629" i="5"/>
  <c r="A629" i="5" s="1"/>
  <c r="D630" i="5"/>
  <c r="A630" i="5" s="1"/>
  <c r="D631" i="5"/>
  <c r="A631" i="5" s="1"/>
  <c r="D632" i="5"/>
  <c r="A632" i="5" s="1"/>
  <c r="D633" i="5"/>
  <c r="A633" i="5" s="1"/>
  <c r="D634" i="5"/>
  <c r="A634" i="5" s="1"/>
  <c r="D635" i="5"/>
  <c r="A635" i="5" s="1"/>
  <c r="D636" i="5"/>
  <c r="A636" i="5" s="1"/>
  <c r="D637" i="5"/>
  <c r="A637" i="5" s="1"/>
  <c r="D638" i="5"/>
  <c r="A638" i="5" s="1"/>
  <c r="D639" i="5"/>
  <c r="A639" i="5" s="1"/>
  <c r="D640" i="5"/>
  <c r="A640" i="5" s="1"/>
  <c r="D641" i="5"/>
  <c r="A641" i="5" s="1"/>
  <c r="D642" i="5"/>
  <c r="A642" i="5" s="1"/>
  <c r="D643" i="5"/>
  <c r="A643" i="5" s="1"/>
  <c r="D644" i="5"/>
  <c r="A644" i="5" s="1"/>
  <c r="D645" i="5"/>
  <c r="A645" i="5" s="1"/>
  <c r="D646" i="5"/>
  <c r="A646" i="5" s="1"/>
  <c r="D647" i="5"/>
  <c r="A647" i="5" s="1"/>
  <c r="D648" i="5"/>
  <c r="A648" i="5" s="1"/>
  <c r="D649" i="5"/>
  <c r="A649" i="5" s="1"/>
  <c r="D650" i="5"/>
  <c r="A650" i="5" s="1"/>
  <c r="D651" i="5"/>
  <c r="A651" i="5" s="1"/>
  <c r="D652" i="5"/>
  <c r="A652" i="5" s="1"/>
  <c r="D653" i="5"/>
  <c r="A653" i="5" s="1"/>
  <c r="D654" i="5"/>
  <c r="A654" i="5" s="1"/>
  <c r="D655" i="5"/>
  <c r="A655" i="5" s="1"/>
  <c r="D656" i="5"/>
  <c r="A656" i="5" s="1"/>
  <c r="D657" i="5"/>
  <c r="A657" i="5" s="1"/>
  <c r="D658" i="5"/>
  <c r="A658" i="5" s="1"/>
  <c r="D659" i="5"/>
  <c r="A659" i="5" s="1"/>
  <c r="D660" i="5"/>
  <c r="A660" i="5" s="1"/>
  <c r="D661" i="5"/>
  <c r="A661" i="5" s="1"/>
  <c r="D662" i="5"/>
  <c r="A662" i="5" s="1"/>
  <c r="D663" i="5"/>
  <c r="A663" i="5" s="1"/>
  <c r="D664" i="5"/>
  <c r="A664" i="5" s="1"/>
  <c r="D665" i="5"/>
  <c r="A665" i="5" s="1"/>
  <c r="D666" i="5"/>
  <c r="A666" i="5" s="1"/>
  <c r="D667" i="5"/>
  <c r="A667" i="5" s="1"/>
  <c r="D668" i="5"/>
  <c r="A668" i="5" s="1"/>
  <c r="D669" i="5"/>
  <c r="A669" i="5" s="1"/>
  <c r="D670" i="5"/>
  <c r="A670" i="5" s="1"/>
  <c r="D671" i="5"/>
  <c r="A671" i="5" s="1"/>
  <c r="D672" i="5"/>
  <c r="A672" i="5" s="1"/>
  <c r="D673" i="5"/>
  <c r="A673" i="5" s="1"/>
  <c r="D674" i="5"/>
  <c r="A674" i="5" s="1"/>
  <c r="D675" i="5"/>
  <c r="A675" i="5" s="1"/>
  <c r="D676" i="5"/>
  <c r="A676" i="5" s="1"/>
  <c r="D677" i="5"/>
  <c r="A677" i="5" s="1"/>
  <c r="D678" i="5"/>
  <c r="A678" i="5" s="1"/>
  <c r="D679" i="5"/>
  <c r="A679" i="5" s="1"/>
  <c r="D680" i="5"/>
  <c r="A680" i="5" s="1"/>
  <c r="D681" i="5"/>
  <c r="A681" i="5" s="1"/>
  <c r="D682" i="5"/>
  <c r="A682" i="5" s="1"/>
  <c r="D683" i="5"/>
  <c r="A683" i="5" s="1"/>
  <c r="D684" i="5"/>
  <c r="A684" i="5" s="1"/>
  <c r="D685" i="5"/>
  <c r="A685" i="5" s="1"/>
  <c r="D686" i="5"/>
  <c r="A686" i="5" s="1"/>
  <c r="D687" i="5"/>
  <c r="A687" i="5" s="1"/>
  <c r="D688" i="5"/>
  <c r="A688" i="5" s="1"/>
  <c r="D689" i="5"/>
  <c r="A689" i="5" s="1"/>
  <c r="D690" i="5"/>
  <c r="A690" i="5" s="1"/>
  <c r="D691" i="5"/>
  <c r="A691" i="5" s="1"/>
  <c r="D692" i="5"/>
  <c r="A692" i="5" s="1"/>
  <c r="D693" i="5"/>
  <c r="A693" i="5" s="1"/>
  <c r="D694" i="5"/>
  <c r="A694" i="5" s="1"/>
  <c r="D695" i="5"/>
  <c r="A695" i="5" s="1"/>
  <c r="D696" i="5"/>
  <c r="A696" i="5" s="1"/>
  <c r="D697" i="5"/>
  <c r="A697" i="5" s="1"/>
  <c r="D698" i="5"/>
  <c r="A698" i="5" s="1"/>
  <c r="D699" i="5"/>
  <c r="A699" i="5" s="1"/>
  <c r="D700" i="5"/>
  <c r="A700" i="5" s="1"/>
  <c r="D701" i="5"/>
  <c r="A701" i="5" s="1"/>
  <c r="D702" i="5"/>
  <c r="A702" i="5" s="1"/>
  <c r="D703" i="5"/>
  <c r="A703" i="5" s="1"/>
  <c r="D704" i="5"/>
  <c r="A704" i="5" s="1"/>
  <c r="D705" i="5"/>
  <c r="A705" i="5" s="1"/>
  <c r="D706" i="5"/>
  <c r="A706" i="5" s="1"/>
  <c r="D707" i="5"/>
  <c r="A707" i="5" s="1"/>
  <c r="D708" i="5"/>
  <c r="A708" i="5" s="1"/>
  <c r="D709" i="5"/>
  <c r="A709" i="5" s="1"/>
  <c r="D710" i="5"/>
  <c r="A710" i="5" s="1"/>
  <c r="D711" i="5"/>
  <c r="A711" i="5" s="1"/>
  <c r="D712" i="5"/>
  <c r="A712" i="5" s="1"/>
  <c r="D713" i="5"/>
  <c r="A713" i="5" s="1"/>
  <c r="D714" i="5"/>
  <c r="A714" i="5" s="1"/>
  <c r="D715" i="5"/>
  <c r="A715" i="5" s="1"/>
  <c r="D716" i="5"/>
  <c r="A716" i="5" s="1"/>
  <c r="D717" i="5"/>
  <c r="A717" i="5" s="1"/>
  <c r="D718" i="5"/>
  <c r="A718" i="5" s="1"/>
  <c r="D719" i="5"/>
  <c r="A719" i="5" s="1"/>
  <c r="D720" i="5"/>
  <c r="A720" i="5" s="1"/>
  <c r="D721" i="5"/>
  <c r="A721" i="5" s="1"/>
  <c r="D722" i="5"/>
  <c r="A722" i="5" s="1"/>
  <c r="D723" i="5"/>
  <c r="A723" i="5" s="1"/>
  <c r="D724" i="5"/>
  <c r="A724" i="5" s="1"/>
  <c r="D725" i="5"/>
  <c r="A725" i="5" s="1"/>
  <c r="D726" i="5"/>
  <c r="A726" i="5" s="1"/>
  <c r="D727" i="5"/>
  <c r="A727" i="5" s="1"/>
  <c r="D728" i="5"/>
  <c r="A728" i="5" s="1"/>
  <c r="D729" i="5"/>
  <c r="A729" i="5" s="1"/>
  <c r="D730" i="5"/>
  <c r="A730" i="5" s="1"/>
  <c r="D731" i="5"/>
  <c r="A731" i="5" s="1"/>
  <c r="D732" i="5"/>
  <c r="A732" i="5" s="1"/>
  <c r="D733" i="5"/>
  <c r="A733" i="5" s="1"/>
  <c r="D734" i="5"/>
  <c r="A734" i="5" s="1"/>
  <c r="D735" i="5"/>
  <c r="A735" i="5" s="1"/>
  <c r="D736" i="5"/>
  <c r="A736" i="5" s="1"/>
  <c r="D737" i="5"/>
  <c r="A737" i="5" s="1"/>
  <c r="D738" i="5"/>
  <c r="A738" i="5" s="1"/>
  <c r="D739" i="5"/>
  <c r="A739" i="5" s="1"/>
  <c r="D740" i="5"/>
  <c r="A740" i="5" s="1"/>
  <c r="D741" i="5"/>
  <c r="A741" i="5" s="1"/>
  <c r="D742" i="5"/>
  <c r="A742" i="5" s="1"/>
  <c r="D743" i="5"/>
  <c r="A743" i="5" s="1"/>
  <c r="D744" i="5"/>
  <c r="A744" i="5" s="1"/>
  <c r="D745" i="5"/>
  <c r="A745" i="5" s="1"/>
  <c r="D746" i="5"/>
  <c r="A746" i="5" s="1"/>
  <c r="D747" i="5"/>
  <c r="A747" i="5" s="1"/>
  <c r="D748" i="5"/>
  <c r="A748" i="5" s="1"/>
  <c r="D749" i="5"/>
  <c r="A749" i="5" s="1"/>
  <c r="D750" i="5"/>
  <c r="A750" i="5" s="1"/>
  <c r="D751" i="5"/>
  <c r="A751" i="5" s="1"/>
  <c r="D752" i="5"/>
  <c r="A752" i="5" s="1"/>
  <c r="D753" i="5"/>
  <c r="A753" i="5" s="1"/>
  <c r="D754" i="5"/>
  <c r="A754" i="5" s="1"/>
  <c r="D755" i="5"/>
  <c r="A755" i="5" s="1"/>
  <c r="D756" i="5"/>
  <c r="A756" i="5" s="1"/>
  <c r="D757" i="5"/>
  <c r="A757" i="5" s="1"/>
  <c r="D758" i="5"/>
  <c r="A758" i="5" s="1"/>
  <c r="D759" i="5"/>
  <c r="A759" i="5" s="1"/>
  <c r="D760" i="5"/>
  <c r="A760" i="5" s="1"/>
  <c r="D761" i="5"/>
  <c r="A761" i="5" s="1"/>
  <c r="D762" i="5"/>
  <c r="A762" i="5" s="1"/>
  <c r="D763" i="5"/>
  <c r="A763" i="5" s="1"/>
  <c r="D764" i="5"/>
  <c r="A764" i="5" s="1"/>
  <c r="D765" i="5"/>
  <c r="A765" i="5" s="1"/>
  <c r="D766" i="5"/>
  <c r="A766" i="5" s="1"/>
  <c r="D767" i="5"/>
  <c r="A767" i="5" s="1"/>
  <c r="D768" i="5"/>
  <c r="A768" i="5" s="1"/>
  <c r="D769" i="5"/>
  <c r="A769" i="5" s="1"/>
  <c r="D770" i="5"/>
  <c r="A770" i="5" s="1"/>
  <c r="D771" i="5"/>
  <c r="A771" i="5" s="1"/>
  <c r="D772" i="5"/>
  <c r="A772" i="5" s="1"/>
  <c r="D773" i="5"/>
  <c r="A773" i="5" s="1"/>
  <c r="D774" i="5"/>
  <c r="A774" i="5" s="1"/>
  <c r="D775" i="5"/>
  <c r="A775" i="5" s="1"/>
  <c r="D776" i="5"/>
  <c r="A776" i="5" s="1"/>
  <c r="D777" i="5"/>
  <c r="A777" i="5" s="1"/>
  <c r="D778" i="5"/>
  <c r="A778" i="5" s="1"/>
  <c r="D779" i="5"/>
  <c r="A779" i="5" s="1"/>
  <c r="D780" i="5"/>
  <c r="A780" i="5" s="1"/>
  <c r="D781" i="5"/>
  <c r="A781" i="5" s="1"/>
  <c r="D782" i="5"/>
  <c r="A782" i="5" s="1"/>
  <c r="D783" i="5"/>
  <c r="A783" i="5" s="1"/>
  <c r="D784" i="5"/>
  <c r="A784" i="5" s="1"/>
  <c r="D785" i="5"/>
  <c r="A785" i="5" s="1"/>
  <c r="D786" i="5"/>
  <c r="A786" i="5" s="1"/>
  <c r="D787" i="5"/>
  <c r="A787" i="5" s="1"/>
  <c r="D788" i="5"/>
  <c r="A788" i="5" s="1"/>
  <c r="D789" i="5"/>
  <c r="A789" i="5" s="1"/>
  <c r="D790" i="5"/>
  <c r="A790" i="5" s="1"/>
  <c r="D791" i="5"/>
  <c r="A791" i="5" s="1"/>
  <c r="D792" i="5"/>
  <c r="A792" i="5" s="1"/>
  <c r="D793" i="5"/>
  <c r="A793" i="5" s="1"/>
  <c r="D794" i="5"/>
  <c r="A794" i="5" s="1"/>
  <c r="D795" i="5"/>
  <c r="A795" i="5" s="1"/>
  <c r="D796" i="5"/>
  <c r="A796" i="5" s="1"/>
  <c r="D797" i="5"/>
  <c r="A797" i="5" s="1"/>
  <c r="D798" i="5"/>
  <c r="A798" i="5" s="1"/>
  <c r="D799" i="5"/>
  <c r="A799" i="5" s="1"/>
  <c r="D800" i="5"/>
  <c r="A800" i="5" s="1"/>
  <c r="D801" i="5"/>
  <c r="A801" i="5" s="1"/>
  <c r="D802" i="5"/>
  <c r="A802" i="5" s="1"/>
  <c r="D803" i="5"/>
  <c r="A803" i="5" s="1"/>
  <c r="D804" i="5"/>
  <c r="A804" i="5" s="1"/>
  <c r="D805" i="5"/>
  <c r="A805" i="5" s="1"/>
  <c r="D806" i="5"/>
  <c r="A806" i="5" s="1"/>
  <c r="D807" i="5"/>
  <c r="A807" i="5" s="1"/>
  <c r="D808" i="5"/>
  <c r="A808" i="5" s="1"/>
  <c r="D809" i="5"/>
  <c r="A809" i="5" s="1"/>
  <c r="D810" i="5"/>
  <c r="A810" i="5" s="1"/>
  <c r="D811" i="5"/>
  <c r="A811" i="5" s="1"/>
  <c r="D812" i="5"/>
  <c r="A812" i="5" s="1"/>
  <c r="D813" i="5"/>
  <c r="A813" i="5" s="1"/>
  <c r="D814" i="5"/>
  <c r="A814" i="5" s="1"/>
  <c r="D815" i="5"/>
  <c r="A815" i="5" s="1"/>
  <c r="D816" i="5"/>
  <c r="A816" i="5" s="1"/>
  <c r="D817" i="5"/>
  <c r="A817" i="5" s="1"/>
  <c r="D818" i="5"/>
  <c r="A818" i="5" s="1"/>
  <c r="D819" i="5"/>
  <c r="A819" i="5" s="1"/>
  <c r="D820" i="5"/>
  <c r="A820" i="5" s="1"/>
  <c r="D821" i="5"/>
  <c r="A821" i="5" s="1"/>
  <c r="D822" i="5"/>
  <c r="A822" i="5" s="1"/>
  <c r="D823" i="5"/>
  <c r="A823" i="5" s="1"/>
  <c r="D824" i="5"/>
  <c r="A824" i="5" s="1"/>
  <c r="D825" i="5"/>
  <c r="A825" i="5" s="1"/>
  <c r="D826" i="5"/>
  <c r="A826" i="5" s="1"/>
  <c r="D827" i="5"/>
  <c r="A827" i="5" s="1"/>
  <c r="D828" i="5"/>
  <c r="A828" i="5" s="1"/>
  <c r="D829" i="5"/>
  <c r="A829" i="5" s="1"/>
  <c r="D830" i="5"/>
  <c r="A830" i="5" s="1"/>
  <c r="D831" i="5"/>
  <c r="A831" i="5" s="1"/>
  <c r="D832" i="5"/>
  <c r="A832" i="5" s="1"/>
  <c r="D833" i="5"/>
  <c r="A833" i="5" s="1"/>
  <c r="D834" i="5"/>
  <c r="A834" i="5" s="1"/>
  <c r="D835" i="5"/>
  <c r="A835" i="5" s="1"/>
  <c r="D836" i="5"/>
  <c r="A836" i="5" s="1"/>
  <c r="D2" i="5"/>
  <c r="A2" i="5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2" i="5"/>
  <c r="N1" i="5" l="1"/>
  <c r="O1" i="5" s="1"/>
  <c r="G16" i="1"/>
  <c r="F13" i="1"/>
  <c r="E10" i="1"/>
  <c r="D7" i="1"/>
  <c r="G17" i="1" l="1"/>
</calcChain>
</file>

<file path=xl/sharedStrings.xml><?xml version="1.0" encoding="utf-8"?>
<sst xmlns="http://schemas.openxmlformats.org/spreadsheetml/2006/main" count="5890" uniqueCount="1573">
  <si>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</si>
  <si>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</si>
  <si>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</si>
  <si>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</si>
  <si>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</si>
  <si>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</si>
  <si>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</si>
  <si>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</si>
  <si>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</si>
  <si>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</si>
  <si>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</si>
  <si>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</si>
  <si>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</si>
  <si>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</si>
  <si>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</si>
  <si>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</si>
  <si>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</si>
  <si>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</si>
  <si>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</si>
  <si>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</si>
  <si>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</si>
  <si>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</si>
  <si>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</si>
  <si>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</si>
  <si>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</si>
  <si>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</si>
  <si>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</si>
  <si>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</si>
  <si>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</si>
  <si>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</si>
  <si>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</si>
  <si>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</si>
  <si>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</si>
  <si>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</si>
  <si>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</si>
  <si>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</si>
  <si>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</si>
  <si>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</si>
  <si>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</si>
  <si>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</si>
  <si>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</si>
  <si>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</si>
  <si>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</si>
  <si>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</si>
  <si>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</si>
  <si>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</si>
  <si>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</si>
  <si>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</si>
  <si>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</si>
  <si>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</si>
  <si>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</si>
  <si>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</si>
  <si>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CHI NHÁNH LIÊN HIỆP HTX THƯƠNG MẠI TP. HỒ CHÍ MINH CO.OPMART VIỆT TRÌ</t>
  </si>
  <si>
    <t>0301175691-044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</si>
  <si>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</si>
  <si>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</si>
  <si>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</si>
  <si>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</si>
  <si>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</si>
  <si>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</si>
  <si>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</si>
  <si>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</si>
  <si>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</si>
  <si>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</si>
  <si>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Nhượng Quyền Bình Lợi</t>
  </si>
  <si>
    <t>Cửa Hàng Co.opFood Ung Văn Khiêm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</si>
  <si>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</si>
  <si>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</si>
  <si>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</si>
  <si>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</si>
  <si>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</si>
  <si>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</si>
  <si>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</si>
  <si>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Co.opFood Tỉnh Lộ 8-628</t>
  </si>
  <si>
    <t>Cửa hàng Co.op Food CC Centum Wealth Complex</t>
  </si>
  <si>
    <t>Cửa Hàng Co.opFood Hoàng Hữu Nam 222</t>
  </si>
  <si>
    <t>Cửa Hàng Co.opFood Làng Tăng Phú</t>
  </si>
  <si>
    <t>Cửa Hàng Co.opFood Man Thiện 280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</si>
  <si>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</si>
  <si>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</si>
  <si>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</si>
  <si>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</si>
  <si>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</si>
  <si>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</si>
  <si>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</si>
  <si>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</si>
  <si>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</si>
  <si>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</si>
  <si>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</si>
  <si>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</si>
  <si>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</si>
  <si>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</si>
  <si>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</si>
  <si>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</si>
  <si>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</si>
  <si>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</si>
  <si>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</si>
  <si>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</si>
  <si>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</si>
  <si>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</si>
  <si>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</si>
  <si>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</si>
  <si>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</si>
  <si>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</si>
  <si>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</si>
  <si>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</si>
  <si>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</si>
  <si>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</si>
  <si>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</si>
  <si>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</si>
  <si>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</si>
  <si>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</si>
  <si>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</si>
  <si>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</si>
  <si>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Chung Cư Saigon Co.op</t>
  </si>
  <si>
    <t>Cửa Hàng Coopfood Phạm Thế Hiển 2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</si>
  <si>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</si>
  <si>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</si>
  <si>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</si>
  <si>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</si>
  <si>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</si>
  <si>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</si>
  <si>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</si>
  <si>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</si>
  <si>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</si>
  <si>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</si>
  <si>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</si>
  <si>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</si>
  <si>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</si>
  <si>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CÔNG TY TNHH MỘT THÀNH VIÊN THƯƠNG MẠI SÀI GÒN - QUẢNG NGÃI</t>
  </si>
  <si>
    <t>4300357738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</si>
  <si>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</si>
  <si>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</si>
  <si>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</si>
  <si>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</si>
  <si>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</si>
  <si>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</si>
  <si>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</si>
  <si>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</si>
  <si>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</si>
  <si>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</si>
  <si>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</si>
  <si>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</si>
  <si>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</si>
  <si>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</si>
  <si>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</si>
  <si>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</si>
  <si>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</si>
  <si>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</si>
  <si>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</si>
  <si>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</si>
  <si>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</si>
  <si>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</si>
  <si>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</si>
  <si>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</si>
  <si>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</si>
  <si>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</si>
  <si>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</si>
  <si>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</si>
  <si>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</si>
  <si>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</si>
  <si>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</si>
  <si>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</si>
  <si>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</si>
  <si>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</si>
  <si>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Cửa Hàng Co.opFood Lạc Long Quân</t>
  </si>
  <si>
    <t>Cửa hàng Co.op Food Phan Văn Hớn 151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</si>
  <si>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</si>
  <si>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</si>
  <si>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</si>
  <si>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</si>
  <si>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</si>
  <si>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</si>
  <si>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</si>
  <si>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</si>
  <si>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</si>
  <si>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</si>
  <si>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</si>
  <si>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</si>
  <si>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</si>
  <si>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</si>
  <si>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</si>
  <si>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</si>
  <si>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</si>
  <si>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</si>
  <si>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</si>
  <si>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</si>
  <si>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</si>
  <si>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</si>
  <si>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</si>
  <si>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</si>
  <si>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</si>
  <si>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</si>
  <si>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</si>
  <si>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</si>
  <si>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</si>
  <si>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</si>
  <si>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</si>
  <si>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Nguyễn Văn Tăng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</si>
  <si>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</si>
  <si>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</si>
  <si>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</si>
  <si>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</si>
  <si>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</si>
  <si>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</si>
  <si>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</si>
  <si>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</si>
  <si>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</si>
  <si>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</si>
  <si>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</si>
  <si>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Cửa hàng Co.op Food Đông Tăng Long</t>
  </si>
  <si>
    <t>CÔNG TY TNHH MỘT THÀNH VIÊN CO.OPMART BÌNH TRIỆU</t>
  </si>
  <si>
    <t>0312302969</t>
  </si>
  <si>
    <t>Cửa Hàng Co.opFood HT Nguyễn Biên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</si>
  <si>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</si>
  <si>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</si>
  <si>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</si>
  <si>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</si>
  <si>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</si>
  <si>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</si>
  <si>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</si>
  <si>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</si>
  <si>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FINELIFE FOODSTORE RIVIERA POINT</t>
  </si>
  <si>
    <t>Cửa Hàng Co.opFood 372 Nơ Trang Long</t>
  </si>
  <si>
    <t>Cửa Hàng Co.opFood Trần Văn Quang 86</t>
  </si>
  <si>
    <t>Cửa Hàng Co.opFood Phú Hữu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</si>
  <si>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</si>
  <si>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</si>
  <si>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</si>
  <si>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</si>
  <si>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</si>
  <si>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</si>
  <si>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</si>
  <si>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Liên Ấp 2-6</t>
  </si>
  <si>
    <t>Cửa Hàng Co.opFood Lâm Văn Bền</t>
  </si>
  <si>
    <t>Cửa Hàng Co.opFood Quách Đình Bảo</t>
  </si>
  <si>
    <t>Cửa hàng Co.op Food Phan Văn Hân 182</t>
  </si>
  <si>
    <t>Cửa Hàng Co.opFood Thủ Thiêm Garden</t>
  </si>
  <si>
    <t>Cửa hàng Co.op Food HN Hateco</t>
  </si>
  <si>
    <t>CÔNG TY TNHH MỘT THÀNH VIÊN CO.OPMART TRẢNG BÀNG</t>
  </si>
  <si>
    <t>3901170316</t>
  </si>
  <si>
    <t>Cửa hàng Co.op Food HN V7 The Vesta</t>
  </si>
  <si>
    <t>Hàng trả - 9406-CH CF CT Nguyen Van Cu Noi Dai - COOPFOOD-144</t>
  </si>
  <si>
    <t>CHI NHÁNH LIÊN HIỆP HỢP TÁC XÃ THƯƠNG MẠI TP. HỒ CHÍ MINH - CO.OPMART BÌNH DƯƠNG</t>
  </si>
  <si>
    <t>0301175691-025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</si>
  <si>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</si>
  <si>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</si>
  <si>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</si>
  <si>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</si>
  <si>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CO.OPMART SCA – Cao Thắng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</si>
  <si>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</si>
  <si>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</si>
  <si>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</si>
  <si>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</si>
  <si>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</si>
  <si>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</si>
  <si>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</si>
  <si>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</si>
  <si>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</si>
  <si>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Cửa hàng Co.op Food CC Sunrise Riverside</t>
  </si>
  <si>
    <t>1K24TVB</t>
  </si>
  <si>
    <t>1K24TVA</t>
  </si>
  <si>
    <t>00000210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</si>
  <si>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</si>
  <si>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</si>
  <si>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</si>
  <si>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</si>
  <si>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</si>
  <si>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 Food CC Hoàng Quân</t>
  </si>
  <si>
    <t>Cửa Hàng Co.opFood CC Hoàng Quân 2</t>
  </si>
  <si>
    <t>Cửa Hàng Co.opFood Phạm Nhữ Tăng 11</t>
  </si>
  <si>
    <t>Cửa Hàng Co.opFood Tỉnh Lộ 43</t>
  </si>
  <si>
    <t>Cửa hàng Co.op Food 13 Lê Văn Thịnh</t>
  </si>
  <si>
    <t>Cửa Hàng Co.opFood Bình Giã</t>
  </si>
  <si>
    <t>Cửa Hàng Co.opFood Tân Hương 262</t>
  </si>
  <si>
    <t>1K24TGD</t>
  </si>
  <si>
    <t>1K24TBE</t>
  </si>
  <si>
    <t>1K24TVD</t>
  </si>
  <si>
    <t>1K24TVC</t>
  </si>
  <si>
    <t>Cửa Hàng Co.opFood Trần Chánh Chiếu</t>
  </si>
  <si>
    <t>Cửa Hàng Co.opFood Bình Trưng</t>
  </si>
  <si>
    <t>Cửa Hàng Co.opFood Thới Hòa</t>
  </si>
  <si>
    <t>Hàng trả - 9402-CH Co.opFood Khu Vuc Can Tho - COOPFOOD-144</t>
  </si>
  <si>
    <t>Cửa Hàng Co.opFood Xóm Chiếu</t>
  </si>
  <si>
    <t>Cửa Hàng Co.opFood Gò Xoài</t>
  </si>
  <si>
    <t>Hàng trả - 9141-CH Co.opFood HN Mandarin - coop9141</t>
  </si>
  <si>
    <t>Cửa Hàng Co.op Food CC Opal Boulevard</t>
  </si>
  <si>
    <t>Cửa Hàng Co.opFood Phú Lợi</t>
  </si>
  <si>
    <t>Cửa Hàng Co.opFood CC IDICO</t>
  </si>
  <si>
    <t>Cửa Hàng Co.opFood Thạnh Lộc 17</t>
  </si>
  <si>
    <t>Cửa Hàng Co.opFood CC Hoàng Kim Thế Gia</t>
  </si>
  <si>
    <t>Cửa Hàng Co.opFood Tô Hiến Thành</t>
  </si>
  <si>
    <t>Cửa Hàng Co.opFood Hưng Phú</t>
  </si>
  <si>
    <t>Cửa Hàng Co.opFood Cao Lỗ</t>
  </si>
  <si>
    <t>Cửa Hàng Co.opFood CC Diamond Riverside</t>
  </si>
  <si>
    <t>1K24TAA</t>
  </si>
  <si>
    <t/>
  </si>
  <si>
    <t>00000159</t>
  </si>
  <si>
    <t>Cửa Hàng Co.opFood Nguyễn Xí 247</t>
  </si>
  <si>
    <t>Coopfood CC Happy City</t>
  </si>
  <si>
    <t>Cửa hàng Co.op Food Conic sky</t>
  </si>
  <si>
    <t>Cửa hàng Co.op Food HN Phùng Khoang</t>
  </si>
  <si>
    <t>00007132</t>
  </si>
  <si>
    <t>00007139</t>
  </si>
  <si>
    <t>Cửa Hàng Co.opFood Thống Nhất</t>
  </si>
  <si>
    <t>Cửa hàng Co.op Food Hậu Lân</t>
  </si>
  <si>
    <t>00007193</t>
  </si>
  <si>
    <t>Cửa Hàng Co.opFood Hà Huy Giáp 302</t>
  </si>
  <si>
    <t>00007204</t>
  </si>
  <si>
    <t>Cửa Hàng Co.opFood 9 View</t>
  </si>
  <si>
    <t>00007216</t>
  </si>
  <si>
    <t>Cửa Hàng Co.opFood Tân Quý Tây</t>
  </si>
  <si>
    <t>Hàng trả - 9414-CH Co.opFood CT Tran Vinh Kiet - COOPFOOD-144</t>
  </si>
  <si>
    <t>00000191</t>
  </si>
  <si>
    <t>00000149</t>
  </si>
  <si>
    <t>00007383</t>
  </si>
  <si>
    <t>00007426</t>
  </si>
  <si>
    <t>00007436</t>
  </si>
  <si>
    <t>1C24TNF</t>
  </si>
  <si>
    <t>Cửa Hàng Co.opFood Nguyễn Cửu Đàm</t>
  </si>
  <si>
    <t>00008712</t>
  </si>
  <si>
    <t>Hàng trả - 114-Co.opMart My Tho - COOPTIENGIANGSAIGON</t>
  </si>
  <si>
    <t>1K24THT</t>
  </si>
  <si>
    <t>00000109</t>
  </si>
  <si>
    <t>1K24TCP</t>
  </si>
  <si>
    <t>Hàng trả - 164-Co.opMart Ha Noi - COOPHANOI</t>
  </si>
  <si>
    <t>00000125</t>
  </si>
  <si>
    <t>Cửa Hàng Co.opFood Liên Khu 5-6</t>
  </si>
  <si>
    <t>00010006</t>
  </si>
  <si>
    <t>00010007</t>
  </si>
  <si>
    <t>CÔNG TY TNHH  MỘT THÀNH VIÊN THƯƠNG MẠI DỊCH VỤ SAIGON CO.OP TOÀN TÂM</t>
  </si>
  <si>
    <t>00010018</t>
  </si>
  <si>
    <t>Cửa Hàng Co.opFood BD CC Bcons Garden</t>
  </si>
  <si>
    <t>THEO DÕI CÔNG NỢ COOP 31/03/2024</t>
  </si>
  <si>
    <t>00000064</t>
  </si>
  <si>
    <t>1K24THG</t>
  </si>
  <si>
    <t>Hafng trar - 564-CO.OPMART DUONG MINH CHAU - COOP-063</t>
  </si>
  <si>
    <t>CHI NHÁNH LIÊN HIỆP HỢP TÁC XÃ THƯƠNG MẠI TP. HỒ CHÍ MINH - CO. OPMART DƯƠNG MINH CHÂU</t>
  </si>
  <si>
    <t>0301175691-063</t>
  </si>
  <si>
    <t>1K24TEC</t>
  </si>
  <si>
    <t>Hàng trả - 504-Co.opMart Dak Nong - COOP-016</t>
  </si>
  <si>
    <t>Hàng trả - 529-CO.OPMART TAN THANH - phiếu HT0000592 - COOP-038</t>
  </si>
  <si>
    <t>00000333</t>
  </si>
  <si>
    <t>1K24TER</t>
  </si>
  <si>
    <t>Hàng trả - 516-CN LIEN HIEP HTX TM TP.HCM–CO.OPMART BINH DUONG - COOP-025</t>
  </si>
  <si>
    <t>00000334</t>
  </si>
  <si>
    <t>00010529</t>
  </si>
  <si>
    <t>Cửa Hàng Co.opFood đường D5 87</t>
  </si>
  <si>
    <t>00010530</t>
  </si>
  <si>
    <t>00010533</t>
  </si>
  <si>
    <t>Cửa Hàng Co.opFood Thăng Long 31</t>
  </si>
  <si>
    <t>00000198</t>
  </si>
  <si>
    <t>1K24TBA</t>
  </si>
  <si>
    <t>Hàng trả - 197-Co.opMart Cao Lanh - phiếu HT0000638 - COOP-012</t>
  </si>
  <si>
    <t>00000199</t>
  </si>
  <si>
    <t>Hàng trả - 197-Co.opMart Cao Lanh - COOP-012</t>
  </si>
  <si>
    <t>00000228</t>
  </si>
  <si>
    <t>1K24TEP</t>
  </si>
  <si>
    <t>Hàng trả - 514-Co.opMart Tan An - phiếu HT0000544 - COOP-023</t>
  </si>
  <si>
    <t>00000286</t>
  </si>
  <si>
    <t>00000290</t>
  </si>
  <si>
    <t>Hàng trả - 567-Coopmart Cau Buu - COOPHANOI</t>
  </si>
  <si>
    <t>00000345</t>
  </si>
  <si>
    <t>1K24TDT</t>
  </si>
  <si>
    <t>Hàng trả - 552-Co.opMart SCA-VICTORIA - coopmarfour0003</t>
  </si>
  <si>
    <t>00000346</t>
  </si>
  <si>
    <t>00000384</t>
  </si>
  <si>
    <t>Hàng trả - 9161-CH Co.opFood HN Eurowindow - coop9161</t>
  </si>
  <si>
    <t>00000385</t>
  </si>
  <si>
    <t>Hàng trả - 9138-CH Co.opFood HN Thai Ha CT4 - coop9138</t>
  </si>
  <si>
    <t>00010537</t>
  </si>
  <si>
    <t>CÔNG TY TNHH MỘT THÀNH VIÊN CO.OP MART CẦN GIỜ</t>
  </si>
  <si>
    <t>0311328890</t>
  </si>
  <si>
    <t>00010542</t>
  </si>
  <si>
    <t>MARFOUR. Co.opMart SCA-GOLDSILK</t>
  </si>
  <si>
    <t>00010543</t>
  </si>
  <si>
    <t>Cửa hàng Co.op Food HN Thái Hà HH</t>
  </si>
  <si>
    <t>00010544</t>
  </si>
  <si>
    <t>Cửa hàng Co.op Food HN Bắc Hà C14</t>
  </si>
  <si>
    <t>00010545</t>
  </si>
  <si>
    <t>00010546</t>
  </si>
  <si>
    <t>Cửa hàng Co.op Food HN Vĩnh Hưng</t>
  </si>
  <si>
    <t>00010547</t>
  </si>
  <si>
    <t>00010548</t>
  </si>
  <si>
    <t>00010549</t>
  </si>
  <si>
    <t>00010553</t>
  </si>
  <si>
    <t>Cửa Hàng Co.opFood BD Ngô Thì Nhậm 82</t>
  </si>
  <si>
    <t>00010554</t>
  </si>
  <si>
    <t>Cửa Hàng Co.opFood BD Bình Đường</t>
  </si>
  <si>
    <t>00010558</t>
  </si>
  <si>
    <t>Cửa Hàng Co.opFood Nguyễn Thị Sóc 153</t>
  </si>
  <si>
    <t>00010559</t>
  </si>
  <si>
    <t>00010560</t>
  </si>
  <si>
    <t>Cửa hàng Co.op Food HN AnLand</t>
  </si>
  <si>
    <t>00010562</t>
  </si>
  <si>
    <t>00010565</t>
  </si>
  <si>
    <t>00010567</t>
  </si>
  <si>
    <t>00010568</t>
  </si>
  <si>
    <t>Cửa hàng Co.op Food HN Eurowindow</t>
  </si>
  <si>
    <t>00010569</t>
  </si>
  <si>
    <t>Cửa hàng Co.op Food HN VP6 Linh Đàm</t>
  </si>
  <si>
    <t>00010570</t>
  </si>
  <si>
    <t>MARFOUR. Co.opMart SCA - Long Biên</t>
  </si>
  <si>
    <t>00010571</t>
  </si>
  <si>
    <t>Bán hàng CÔNG TY TNHH MỘT THÀNH VIÊN CO.OPMART THANH HÓA theo hóa đơn 00010571</t>
  </si>
  <si>
    <t>CÔNG TY TNHH MỘT THÀNH VIÊN CO.OPMART THANH HÓA</t>
  </si>
  <si>
    <t>2801917948</t>
  </si>
  <si>
    <t>00010572</t>
  </si>
  <si>
    <t>00000106</t>
  </si>
  <si>
    <t>1K24TBC</t>
  </si>
  <si>
    <t>Hàng trả - 112-Co.opMart Qui Nhon - phiếu HT0000595 - COOPBINHDINH</t>
  </si>
  <si>
    <t>00000110</t>
  </si>
  <si>
    <t>Hàng trả - 9314-CH Co.opFood BD Ngo Thi Nham82 - phiếu HT0000488 - COOPFOOD-123</t>
  </si>
  <si>
    <t>00000116</t>
  </si>
  <si>
    <t>Hàng trả - 9331-CH CF BD CC Bcons Green View - phiếu HT0000507 - COOPFOOD-123</t>
  </si>
  <si>
    <t>00000160</t>
  </si>
  <si>
    <t>1K24TGC</t>
  </si>
  <si>
    <t>Hàng trả - 528-CO.OPMART KON TUM - COOP-035</t>
  </si>
  <si>
    <t>00000183</t>
  </si>
  <si>
    <t>1K24TDB</t>
  </si>
  <si>
    <t>Hàng trả - 183-Co.opMart Hai Phong - phiếu HT0000598 - COOPHAIPHONG</t>
  </si>
  <si>
    <t>00000184</t>
  </si>
  <si>
    <t>Hàng trả - 183-Co.opMart Hai Phong - phiếu HT0000611 - COOPHAIPHONG</t>
  </si>
  <si>
    <t>00000166</t>
  </si>
  <si>
    <t>1K24TGN</t>
  </si>
  <si>
    <t>Hàng trả - 536-CO.OPMART DUYEN HAI - phiếu HT0000704 - COOP-045</t>
  </si>
  <si>
    <t>CHI NHÁNH LIÊN HIỆP HỢP TÁC XÃ THƯƠNG MẠI TP.HỒ CHÍ MINH - CO.OPMART DUYÊN HẢI</t>
  </si>
  <si>
    <t>0301175691-045</t>
  </si>
  <si>
    <t>00000223</t>
  </si>
  <si>
    <t>00000224</t>
  </si>
  <si>
    <t>Hàng trả - 114-Co.opMart My Tho - phiếu HT0000186 - COOPTIENGIANGSAIGON</t>
  </si>
  <si>
    <t>00000225</t>
  </si>
  <si>
    <t>00010659</t>
  </si>
  <si>
    <t>00000096</t>
  </si>
  <si>
    <t>Hàng trả - 9210-CH Co.op Food BH Huỳnh Văn Nghệ 17 - COOPFOOD-116</t>
  </si>
  <si>
    <t>1K24THE</t>
  </si>
  <si>
    <t>Hàng trả - 563-CO.OPMART TAN BIEN - COOP-062</t>
  </si>
  <si>
    <t>CHI NHÁNH LIÊN HIỆP HỢP TÁC XÃ THƯƠNG MẠI TP. HỒ CHÍ MINH - CO.OPMART TÂN BIÊN</t>
  </si>
  <si>
    <t>0301175691-062</t>
  </si>
  <si>
    <t>00000242</t>
  </si>
  <si>
    <t>Hàng trả - 9408-CH Co.opFood CT Tay Do - COOPFOOD-144</t>
  </si>
  <si>
    <t>00000245</t>
  </si>
  <si>
    <t>Hàng trả - 9409-CH Co.opFood CT Le Hong Phong - COOPFOOD-144</t>
  </si>
  <si>
    <t>00000266</t>
  </si>
  <si>
    <t>Hàng trả - 9422-CH Co.opFood CT KDC 91B - phiếu HT0000745 - COOPFOOD-144</t>
  </si>
  <si>
    <t>00010679</t>
  </si>
  <si>
    <t>00010680</t>
  </si>
  <si>
    <t>CHI NHÁNH LIÊN HIỆP HỢP TÁC XÃ THƯƠNG MẠI TP. HỒ CHÍ MINH - CO.OPMART SƠN TRÀ</t>
  </si>
  <si>
    <t>0301175691-054</t>
  </si>
  <si>
    <t>00010681</t>
  </si>
  <si>
    <t>00010682</t>
  </si>
  <si>
    <t>00010683</t>
  </si>
  <si>
    <t>00010684</t>
  </si>
  <si>
    <t>00010685</t>
  </si>
  <si>
    <t>00010703</t>
  </si>
  <si>
    <t>Cửa hàng Co.op Food Trương Văn Thành 68</t>
  </si>
  <si>
    <t>00010704</t>
  </si>
  <si>
    <t>00010705</t>
  </si>
  <si>
    <t>00010706</t>
  </si>
  <si>
    <t>00010707</t>
  </si>
  <si>
    <t>00010708</t>
  </si>
  <si>
    <t>Cửa Hàng Co.op Food BD CC Bcons Green View</t>
  </si>
  <si>
    <t>00010709</t>
  </si>
  <si>
    <t>Cửa Hàng Co.opFood BD Xuyên Á 209</t>
  </si>
  <si>
    <t>00010710</t>
  </si>
  <si>
    <t>00010711</t>
  </si>
  <si>
    <t>00010712</t>
  </si>
  <si>
    <t>Cửa Hàng Co.opFood BD Tân Lập 55</t>
  </si>
  <si>
    <t>00010713</t>
  </si>
  <si>
    <t>Bán hàng CÔNG TY TNHH MỘT THÀNH VIÊN SÀI GÒN CO.OP HÀ NỘI theo hóa đơn 00010713</t>
  </si>
  <si>
    <t>00010714</t>
  </si>
  <si>
    <t>Cửa Hàng Co.opFood Quốc Lộ 22-726</t>
  </si>
  <si>
    <t>00010715</t>
  </si>
  <si>
    <t>00010725</t>
  </si>
  <si>
    <t>Cửa hàng Co.op Food HN Xuân Mai Dương Nội</t>
  </si>
  <si>
    <t>00010726</t>
  </si>
  <si>
    <t>00010727</t>
  </si>
  <si>
    <t>00010728</t>
  </si>
  <si>
    <t>00010729</t>
  </si>
  <si>
    <t>Co.op Food Miền Bắc</t>
  </si>
  <si>
    <t>00010730</t>
  </si>
  <si>
    <t>Cửa hàng Co.op Food HN Bắc Hà Tower</t>
  </si>
  <si>
    <t>00010731</t>
  </si>
  <si>
    <t>1K24TEQ</t>
  </si>
  <si>
    <t>Hàng trả - 515-Co.opMart Ba Ria - COOP-024</t>
  </si>
  <si>
    <t>00000162</t>
  </si>
  <si>
    <t>00010735</t>
  </si>
  <si>
    <t>00010736</t>
  </si>
  <si>
    <t>00010740</t>
  </si>
  <si>
    <t>Cửa Hàng Co.opFood BD KDC Hiệp Thành III</t>
  </si>
  <si>
    <t>00010741</t>
  </si>
  <si>
    <t>00010742</t>
  </si>
  <si>
    <t>00010744</t>
  </si>
  <si>
    <t>00010745</t>
  </si>
  <si>
    <t>00010950</t>
  </si>
  <si>
    <t>00010952</t>
  </si>
  <si>
    <t>Cửa hàng Co.op Food HN Mandarin</t>
  </si>
  <si>
    <t>00010973</t>
  </si>
  <si>
    <t>Cửa hàng Co.op Food HN Ngoại Giao Đoàn 1</t>
  </si>
  <si>
    <t>00010974</t>
  </si>
  <si>
    <t>00010975</t>
  </si>
  <si>
    <t>CO.OPMART HÀ ĐÔNG</t>
  </si>
  <si>
    <t>00010976</t>
  </si>
  <si>
    <t>00000208</t>
  </si>
  <si>
    <t>1K24THN</t>
  </si>
  <si>
    <t>Hàng trả - 122-Co.opMart Tuy Hoa - COOPSAIGONPHUYEN</t>
  </si>
  <si>
    <t>00000374</t>
  </si>
  <si>
    <t>1K24THM</t>
  </si>
  <si>
    <t>Hàng trả - 570-CM THANG LOI-TRUONG CHINH - COOPTHANGLOI</t>
  </si>
  <si>
    <t>00005845</t>
  </si>
  <si>
    <t>Hàng trả - 2114-CH CFood CC Diamond Riverside - coop0100</t>
  </si>
  <si>
    <t>00005866</t>
  </si>
  <si>
    <t>Hàng trả - 2147-CH Co.opFood Ehome 3 - phiếu HT0000753 - coop2147</t>
  </si>
  <si>
    <t>00005922</t>
  </si>
  <si>
    <t>Hàng trả - 2042-CH Co.opFood Nguyen Xi 247 - phiếu HT0000670 - coop2042</t>
  </si>
  <si>
    <t>00005937</t>
  </si>
  <si>
    <t>Hàng trả - 631-CH Co.opFood 239Duong Dinh Hoi - phiếu HT0000542 - coop0631</t>
  </si>
  <si>
    <t>00005954</t>
  </si>
  <si>
    <t>Hàng trả - 2065-CH CoopFood Truong Van Thanh68 - phiếu HT0000543 - coop0094</t>
  </si>
  <si>
    <t>00005976</t>
  </si>
  <si>
    <t>Hàng trả - 2172-CH CF CC Centum Wealth Complex - phiếu HT0000540 - COOP2172</t>
  </si>
  <si>
    <t>00011233</t>
  </si>
  <si>
    <t>Bán hàng CÔNG TY TNHH MỘT THÀNH VIÊN CO.OPMART HẢI PHÒNG theo hóa đơn 00011233</t>
  </si>
  <si>
    <t>00011236</t>
  </si>
  <si>
    <t>00011237</t>
  </si>
  <si>
    <t>Cửa Hàng Co.opFood Vạn Kiếp 31</t>
  </si>
  <si>
    <t>00011238</t>
  </si>
  <si>
    <t>Cửa Hàng Co.opFood Lê Quang Định</t>
  </si>
  <si>
    <t>00011240</t>
  </si>
  <si>
    <t>00011241</t>
  </si>
  <si>
    <t>00011242</t>
  </si>
  <si>
    <t>00011243</t>
  </si>
  <si>
    <t>Cửa Hàng Co.opFood Hồ Văn Tư</t>
  </si>
  <si>
    <t>00011247</t>
  </si>
  <si>
    <t>Cửa Hàng Co.opFood Lê Đức Thọ 269</t>
  </si>
  <si>
    <t>00011248</t>
  </si>
  <si>
    <t>Cửa Hàng Co.opFood Nguyễn Oanh</t>
  </si>
  <si>
    <t>00011249</t>
  </si>
  <si>
    <t>Cửa Hàng Co.opFood Nguyễn Văn Dung</t>
  </si>
  <si>
    <t>00011250</t>
  </si>
  <si>
    <t>00011251</t>
  </si>
  <si>
    <t>00011253</t>
  </si>
  <si>
    <t>00011254</t>
  </si>
  <si>
    <t>Cửa hàng Co.opFood Nguyễn Thái Bình 349</t>
  </si>
  <si>
    <t>00011255</t>
  </si>
  <si>
    <t>00011256</t>
  </si>
  <si>
    <t>Cửa Hàng Co.opFood Đường Số 8 Linh Trung</t>
  </si>
  <si>
    <t>00011257</t>
  </si>
  <si>
    <t>Cửa Hàng Co.opFood ĐS12 Trường Thọ</t>
  </si>
  <si>
    <t>00011258</t>
  </si>
  <si>
    <t>Cửa Hàng Co.opFood CC Linh Tây Tower</t>
  </si>
  <si>
    <t>00011259</t>
  </si>
  <si>
    <t>Cửa Hàng Co.opFood Hoàng Diệu 2</t>
  </si>
  <si>
    <t>00011271</t>
  </si>
  <si>
    <t>00011272</t>
  </si>
  <si>
    <t>00011273</t>
  </si>
  <si>
    <t>00011274</t>
  </si>
  <si>
    <t>00011275</t>
  </si>
  <si>
    <t>00011276</t>
  </si>
  <si>
    <t>00011277</t>
  </si>
  <si>
    <t>00011278</t>
  </si>
  <si>
    <t>00011279</t>
  </si>
  <si>
    <t>Cửa Hàng Co.opFood Lương Thế Vinh 30</t>
  </si>
  <si>
    <t>00011280</t>
  </si>
  <si>
    <t>Cửa Hàng Co.opFood Pasteur</t>
  </si>
  <si>
    <t>00011463</t>
  </si>
  <si>
    <t>CÔNG TY TNHH  MỘT THÀNH VIÊN THƯƠNG MẠI DỊCH VỤ SÀI GÒN - BUÔN MA THUỘT</t>
  </si>
  <si>
    <t>6000661931</t>
  </si>
  <si>
    <t>00000113</t>
  </si>
  <si>
    <t>1K24TDA</t>
  </si>
  <si>
    <t>Hàng trả - 180-Co.opMart Can Gio - COOPCANGIO</t>
  </si>
  <si>
    <t>00006194</t>
  </si>
  <si>
    <t>Hàng trả - 217-CH Co.opFood Le Van Sy - phiếu HT0000677 - coop217</t>
  </si>
  <si>
    <t>00006195</t>
  </si>
  <si>
    <t>Hàng trả - 2076-CH Co.opFood Tran Thi Co 292 - phiếu HT0000469 - coop2076</t>
  </si>
  <si>
    <t>00006200</t>
  </si>
  <si>
    <t>Hàng trả - 2057-CH CoopFood Nguyen Thi Dang367 - phiếu HT0000282 - coop2057</t>
  </si>
  <si>
    <t>00011465</t>
  </si>
  <si>
    <t>Cửa Hàng Co.opFood Thảo Điền</t>
  </si>
  <si>
    <t>00011470</t>
  </si>
  <si>
    <t>Cửa Hàng Co.opFood An Lạc</t>
  </si>
  <si>
    <t>00011471</t>
  </si>
  <si>
    <t>Cửa hàng Co.op Food Vành Đai</t>
  </si>
  <si>
    <t>00011472</t>
  </si>
  <si>
    <t>Cửa Hàng Co.opFood The Garden Mall</t>
  </si>
  <si>
    <t>00011473</t>
  </si>
  <si>
    <t>00011474</t>
  </si>
  <si>
    <t>00011475</t>
  </si>
  <si>
    <t>00011476</t>
  </si>
  <si>
    <t>00011477</t>
  </si>
  <si>
    <t>Cửa Hàng Co.opFood BH Hồ Hòa</t>
  </si>
  <si>
    <t>00011478</t>
  </si>
  <si>
    <t>00011479</t>
  </si>
  <si>
    <t>00011481</t>
  </si>
  <si>
    <t>Cửa Hàng Co.opFood Hoàng Anh Thanh Bình</t>
  </si>
  <si>
    <t>00011482</t>
  </si>
  <si>
    <t>Cửa Hàng Co.opFood Tôn Thất Thuyết</t>
  </si>
  <si>
    <t>00011483</t>
  </si>
  <si>
    <t>Cửa Hàng Co.opFood Vĩnh Hội</t>
  </si>
  <si>
    <t>00011484</t>
  </si>
  <si>
    <t>Cửa Hàng Co.opFood Nhượng Quyền Trung Sơn</t>
  </si>
  <si>
    <t>00011485</t>
  </si>
  <si>
    <t>Cửa Hàng Co.opFood Nguyễn Thông 1</t>
  </si>
  <si>
    <t>00011486</t>
  </si>
  <si>
    <t>00011487</t>
  </si>
  <si>
    <t>00011488</t>
  </si>
  <si>
    <t>00011489</t>
  </si>
  <si>
    <t>00011491</t>
  </si>
  <si>
    <t>00011500</t>
  </si>
  <si>
    <t>CO.OPMART THẮNG LỢI-TRƯỜNG CHINH</t>
  </si>
  <si>
    <t>00011501</t>
  </si>
  <si>
    <t>00011503</t>
  </si>
  <si>
    <t>00011504</t>
  </si>
  <si>
    <t>00011505</t>
  </si>
  <si>
    <t>00011506</t>
  </si>
  <si>
    <t>00011507</t>
  </si>
  <si>
    <t>00011509</t>
  </si>
  <si>
    <t>00011510</t>
  </si>
  <si>
    <t>Cửa Hàng Co.opFood BD Quang Phúc Plaza</t>
  </si>
  <si>
    <t>00011511</t>
  </si>
  <si>
    <t>Cửa Hàng Co.opFood BD Trần Hưng Đạo 325</t>
  </si>
  <si>
    <t>00011512</t>
  </si>
  <si>
    <t>00011513</t>
  </si>
  <si>
    <t>00011514</t>
  </si>
  <si>
    <t>00011515</t>
  </si>
  <si>
    <t>Cửa Hàng Co.opFood CC Petroland</t>
  </si>
  <si>
    <t>00011517</t>
  </si>
  <si>
    <t>Cửa Hàng Co.opFood CC Phú Hoàng Anh</t>
  </si>
  <si>
    <t>00011518</t>
  </si>
  <si>
    <t>Cửa Hàng Co.opFood Tân Quy</t>
  </si>
  <si>
    <t>00011519</t>
  </si>
  <si>
    <t>Cửa Hàng Co.opFood Bình Khánh</t>
  </si>
  <si>
    <t>00011520</t>
  </si>
  <si>
    <t>00011521</t>
  </si>
  <si>
    <t>Cửa Hàng Co.opFood Phú Xuân</t>
  </si>
  <si>
    <t>00011522</t>
  </si>
  <si>
    <t>Cửa Hàng Co.opFood Lâm Văn Bền 22</t>
  </si>
  <si>
    <t>00011523</t>
  </si>
  <si>
    <t>00011524</t>
  </si>
  <si>
    <t>Cửa Hàng Co.opFood Phước Kiển</t>
  </si>
  <si>
    <t>00011525</t>
  </si>
  <si>
    <t>00011526</t>
  </si>
  <si>
    <t>Cửa Hàng Co.opFood CC LACASA</t>
  </si>
  <si>
    <t>00011527</t>
  </si>
  <si>
    <t>Cửa Hàng Co.opFood Savimex</t>
  </si>
  <si>
    <t>00011529</t>
  </si>
  <si>
    <t>Cửa Hàng Co.opFood Lê Văn Lương 302</t>
  </si>
  <si>
    <t>00011530</t>
  </si>
  <si>
    <t>Cửa Hàng Co.opFood Nhà Bè</t>
  </si>
  <si>
    <t>00011532</t>
  </si>
  <si>
    <t>00011533</t>
  </si>
  <si>
    <t>00011534</t>
  </si>
  <si>
    <t>CÔNG TY TNHH MỘT THÀNH VIÊN THƯƠNG MẠI VÀ DỊCH VỤ SÀI GÒN - CAM RANH</t>
  </si>
  <si>
    <t>4201197554</t>
  </si>
  <si>
    <t>00011535</t>
  </si>
  <si>
    <t>00011536</t>
  </si>
  <si>
    <t>00011537</t>
  </si>
  <si>
    <t>00011538</t>
  </si>
  <si>
    <t>00000214</t>
  </si>
  <si>
    <t>1K24TGS</t>
  </si>
  <si>
    <t>Hàng trả - 540-CO-OPMART CAN GIUOC - phiếu HT0000774 - COOP-046</t>
  </si>
  <si>
    <t>00000216</t>
  </si>
  <si>
    <t>Hàng trả - 540-CO-OPMART CAN GIUOC - phiếu HT0000775 - COOP-046</t>
  </si>
  <si>
    <t>00000257</t>
  </si>
  <si>
    <t>1K24TCU</t>
  </si>
  <si>
    <t>Hàng trả - 175-Co.opMart Cu Chi - phiếu HT0000723 - COOPCUCHI</t>
  </si>
  <si>
    <t>00000262</t>
  </si>
  <si>
    <t>Hàng trả - 175-Co.opMart Cu Chi - phiếu HT0000724 - COOPCUCHI</t>
  </si>
  <si>
    <t>00000263</t>
  </si>
  <si>
    <t>Hàng trả - 175-Co.opMart Cu Chi - COOPCUCHI</t>
  </si>
  <si>
    <t>00000513</t>
  </si>
  <si>
    <t>Hàng trả - 9141-CH Co.opFood HN Mandarin - phiếu HT0000886 - coop9141</t>
  </si>
  <si>
    <t>00000514</t>
  </si>
  <si>
    <t>00000515</t>
  </si>
  <si>
    <t>Hàng trả - 9144-CH Co.opFood HN Sakura - phiếu HT0000898 - coop9144</t>
  </si>
  <si>
    <t>00006356</t>
  </si>
  <si>
    <t>Hàng trả - 2148-CH Co.opFood Nguyen Sy Sach - phiếu HT0000630 - coop2148</t>
  </si>
  <si>
    <t>00006358</t>
  </si>
  <si>
    <t>Hàng trả - 2005-CH Co.opFood Ho Van Long 70 - phiếu HT0000674 - coop2005</t>
  </si>
  <si>
    <t>00006370</t>
  </si>
  <si>
    <t>Hàng trả - 276-CH Co.opFood KCN Tay Bac - phiếu HT0000025 - coop0276</t>
  </si>
  <si>
    <t>00006382</t>
  </si>
  <si>
    <t>Hàng trả - 2014-CH Co.opFood Kenh Tan Hoa - phiếu HT0000741 - coop2014</t>
  </si>
  <si>
    <t>00006397</t>
  </si>
  <si>
    <t>Hàng trả - 406-CH Co.opFood 85 Nguyen Son - phiếu HT0000738 - coop0406</t>
  </si>
  <si>
    <t>00006407</t>
  </si>
  <si>
    <t>Hàng trả - 2032-CH CoopFood Nguyen Thi Soc 153 - HT0000977 - coop2032</t>
  </si>
  <si>
    <t>00006413</t>
  </si>
  <si>
    <t>Hàng trả - 2080-CH Co.opFood Tran Van Muoi 12 - phiếu HT0000610 - coop2080</t>
  </si>
  <si>
    <t>00006414</t>
  </si>
  <si>
    <t>Hàng trả - 2072-CH CFood CC Hoang Kim The Gia - phiếu HT0000675 - coop2072</t>
  </si>
  <si>
    <t>00006423</t>
  </si>
  <si>
    <t>Hàng trả - 640-CH Co.opFood CC Son Ky - phiếu HT0000632 - coop640</t>
  </si>
  <si>
    <t>00006430</t>
  </si>
  <si>
    <t>Hàng trả - 676-CH Co.opFood Ba Diem - phiếu HT0000546 - coopfood676</t>
  </si>
  <si>
    <t>00006434</t>
  </si>
  <si>
    <t>Hàng trả - 692-CH Co.opFood Lien Khu 5-6 - phiếu HT0000756 - coop0692</t>
  </si>
  <si>
    <t>00006437</t>
  </si>
  <si>
    <t>Hàng trả - 2116-CH Co.opFood Tay Thanh - phiếu HT0000631 - coop0283</t>
  </si>
  <si>
    <t>00006439</t>
  </si>
  <si>
    <t>Hàng trả - 698-CH Co.opFood Tan Huong 262 - phiếu HT0000480 - coop698</t>
  </si>
  <si>
    <t>00006467</t>
  </si>
  <si>
    <t>Hàng trả - 2039-CH CoopFood Nguyen Huu Tien 11 - phiếu HT0000066 - coop2039</t>
  </si>
  <si>
    <t>00006477</t>
  </si>
  <si>
    <t>Hàng trả - 2117-CH CoopFood Duong So 1 Ten Lua - coop0133</t>
  </si>
  <si>
    <t>00006482</t>
  </si>
  <si>
    <t>Hàng trả - 2117-CH CoopFood Duong So 1 Ten Lua - phiếu HT0000452 - coop0133</t>
  </si>
  <si>
    <t>00006483</t>
  </si>
  <si>
    <t>Hàng trả - 275-CH Co.opFood KCN Vinh Loc - phiếu HT0000755 - coop0123</t>
  </si>
  <si>
    <t>00006490</t>
  </si>
  <si>
    <t>Hàng trả - 656-CH Co.opFood Gia Phu - phiếu HT0000669 - coop0656</t>
  </si>
  <si>
    <t>00006492</t>
  </si>
  <si>
    <t>Hàng trả - 2015-CH CFood Truong Phuoc Phan 169 - phiếu HT0000731 - coop2015</t>
  </si>
  <si>
    <t>00006500</t>
  </si>
  <si>
    <t>Hàng trả - 246-CH Co.opFood Nguyen Cuu Dam - phiếu HT0000550 - coop0246</t>
  </si>
  <si>
    <t>00011540</t>
  </si>
  <si>
    <t>00011543</t>
  </si>
  <si>
    <t>00011544</t>
  </si>
  <si>
    <t>00011545</t>
  </si>
  <si>
    <t>00011550</t>
  </si>
  <si>
    <t>00011559</t>
  </si>
  <si>
    <t>00011562</t>
  </si>
  <si>
    <t>00011563</t>
  </si>
  <si>
    <t>00011564</t>
  </si>
  <si>
    <t>FINELIFE FOODSTORE HÀ ĐÔ</t>
  </si>
  <si>
    <t>00011566</t>
  </si>
  <si>
    <t>00011578</t>
  </si>
  <si>
    <t>00011579</t>
  </si>
  <si>
    <t>Cửa Hàng Co.opFood Trương Công Định</t>
  </si>
  <si>
    <t>00011580</t>
  </si>
  <si>
    <t>00011581</t>
  </si>
  <si>
    <t>Cửa hàng Co.op Food HN Sakura</t>
  </si>
  <si>
    <t>00011582</t>
  </si>
  <si>
    <t>Cửa hàng Co.op Food HN The K-Park</t>
  </si>
  <si>
    <t>Hàng trả - 9413-CH CFood CT Nguyen Van Cu 227 - phiếu HT0000784 - COOPFOOD-144</t>
  </si>
  <si>
    <t>00000315</t>
  </si>
  <si>
    <t>1K24TGH</t>
  </si>
  <si>
    <t>Hàng trả - 532-Co.opMart Cai Lay - COOP-039</t>
  </si>
  <si>
    <t>00006657</t>
  </si>
  <si>
    <t>Hàng trả - 2052-CH Co.opFood Phan Xich Long 37 - phiếu HT0000471 - coop2052</t>
  </si>
  <si>
    <t>00011596</t>
  </si>
  <si>
    <t>00011597</t>
  </si>
  <si>
    <t>00011598</t>
  </si>
  <si>
    <t>00011599</t>
  </si>
  <si>
    <t>00011600</t>
  </si>
  <si>
    <t>00011601</t>
  </si>
  <si>
    <t>00011602</t>
  </si>
  <si>
    <t>CÔNG TY TNHH MỘT THÀNH VIÊN CO.OPMART CẦN THƠ</t>
  </si>
  <si>
    <t>1801312884</t>
  </si>
  <si>
    <t>00011603</t>
  </si>
  <si>
    <t>CHI NHÁNH LIÊN HIỆP HỢP TÁC XÃ THƯƠNG MẠI TP. HỒ CHÍ MINH-CO.OPMART BÌNH THỦY</t>
  </si>
  <si>
    <t>0301175691-052</t>
  </si>
  <si>
    <t>00011604</t>
  </si>
  <si>
    <t>Cửa Hàng Co.opFood CT Trần Phú 71</t>
  </si>
  <si>
    <t>00011606</t>
  </si>
  <si>
    <t>Cửa Hàng Co.opFood CT Lê Hồng Phong</t>
  </si>
  <si>
    <t>00011607</t>
  </si>
  <si>
    <t>Cửa Hàng Co.opFood CT Tây Đô</t>
  </si>
  <si>
    <t>00011614</t>
  </si>
  <si>
    <t>Cửa hàng Co.op Food nhượng quyền Phố Đông</t>
  </si>
  <si>
    <t>00011615</t>
  </si>
  <si>
    <t>00011616</t>
  </si>
  <si>
    <t>00011617</t>
  </si>
  <si>
    <t>Cửa Hàng Co.opFood Nguyễn Duy Trinh</t>
  </si>
  <si>
    <t>00011622</t>
  </si>
  <si>
    <t>Cửa Hàng Co.opFood CC 4S Linh Đông</t>
  </si>
  <si>
    <t>00011623</t>
  </si>
  <si>
    <t>Cửa Hàng Co.opFood Linh Đông</t>
  </si>
  <si>
    <t>00011624</t>
  </si>
  <si>
    <t>00011625</t>
  </si>
  <si>
    <t>Cửa Hàng Co.opFood Tam Phú</t>
  </si>
  <si>
    <t>00011626</t>
  </si>
  <si>
    <t>00011627</t>
  </si>
  <si>
    <t>Cửa Hàng Co.opFood KDC Thanh Niên</t>
  </si>
  <si>
    <t>00011628</t>
  </si>
  <si>
    <t>00011631</t>
  </si>
  <si>
    <t>00011632</t>
  </si>
  <si>
    <t>Cửa Hàng Co.opFood Phan Đình phùng</t>
  </si>
  <si>
    <t>00011634</t>
  </si>
  <si>
    <t>Cửa Hàng Co.opFood Tỉnh Lộ 15-1031</t>
  </si>
  <si>
    <t>00011636</t>
  </si>
  <si>
    <t>00011640</t>
  </si>
  <si>
    <t>00011641</t>
  </si>
  <si>
    <t>00011651</t>
  </si>
  <si>
    <t>Cửa Hàng Co.opFood Cây Trâm</t>
  </si>
  <si>
    <t>00011652</t>
  </si>
  <si>
    <t>Cửa Hàng Co.opFood Lê Văn Thọ 561</t>
  </si>
  <si>
    <t>Hàng trả - 9311-CH Co.opFood BD Xuyen A 209 - phiếu HT0000487 - COOPFOOD-123</t>
  </si>
  <si>
    <t>00000151</t>
  </si>
  <si>
    <t>Hàng trả - 9311-CH Co.opFood BD Xuyen A 209 - COOPFOOD-123</t>
  </si>
  <si>
    <t>00000560</t>
  </si>
  <si>
    <t>Hàng trả - 9109-CH Co.opFood HN The Vesta - coop9109</t>
  </si>
  <si>
    <t>00006897</t>
  </si>
  <si>
    <t>Hàng trả - 690-CH Co.opFood Xom Chieu - phiếu HT0000748 - coop690</t>
  </si>
  <si>
    <t>00006899</t>
  </si>
  <si>
    <t>Hàng trả - 254-CH Co.opFood Vinh Hoi - phiếu HT0000806 - coop254</t>
  </si>
  <si>
    <t>00006902</t>
  </si>
  <si>
    <t>Hàng trả - 267-CH Co.opFood Kha Van Can - phiếu HT0000759 - coop267</t>
  </si>
  <si>
    <t>00006903</t>
  </si>
  <si>
    <t>Hàng trả - 2021-CH Co.opFood CC 4S Linh Dong - phiếu HT0000820 - coop2021</t>
  </si>
  <si>
    <t>00006922</t>
  </si>
  <si>
    <t>Hàng trả - 279-CH Co.opFood Ton That Thuyet - phiếu HT0000749 - coop279</t>
  </si>
  <si>
    <t>00006931</t>
  </si>
  <si>
    <t>Hàng trả - 691-CH Co.opFood Tan Quy - phiếu HT0000682 - coop0691</t>
  </si>
  <si>
    <t>00006942</t>
  </si>
  <si>
    <t>Hàng trả - 2033-CH Co.opFood Ton Dan - coop2033</t>
  </si>
  <si>
    <t>00006949</t>
  </si>
  <si>
    <t>Hàng trả - 2021-CH Co.opFood CC 4S Linh Dong - phiếu HT0000510 - coop2021</t>
  </si>
  <si>
    <t>00011664</t>
  </si>
  <si>
    <t>00011667</t>
  </si>
  <si>
    <t>00011668</t>
  </si>
  <si>
    <t>00011669</t>
  </si>
  <si>
    <t>00011670</t>
  </si>
  <si>
    <t>00011671</t>
  </si>
  <si>
    <t>00011672</t>
  </si>
  <si>
    <t>00011673</t>
  </si>
  <si>
    <t>00011674</t>
  </si>
  <si>
    <t>00011675</t>
  </si>
  <si>
    <t>00011676</t>
  </si>
  <si>
    <t>00011677</t>
  </si>
  <si>
    <t>00011678</t>
  </si>
  <si>
    <t>00011682</t>
  </si>
  <si>
    <t>00011683</t>
  </si>
  <si>
    <t>00011685</t>
  </si>
  <si>
    <t>00011686</t>
  </si>
  <si>
    <t>00011687</t>
  </si>
  <si>
    <t>00011688</t>
  </si>
  <si>
    <t>Cửa Hàng Co.opFood Chung Cư Ehome S</t>
  </si>
  <si>
    <t>00011689</t>
  </si>
  <si>
    <t>Cửa hàng Co.op Food Man Thiện 126A</t>
  </si>
  <si>
    <t>00011690</t>
  </si>
  <si>
    <t>00011691</t>
  </si>
  <si>
    <t>Cửa hàng Co.op Food CC Safira Khang Điền</t>
  </si>
  <si>
    <t>00011692</t>
  </si>
  <si>
    <t>00011693</t>
  </si>
  <si>
    <t>00011694</t>
  </si>
  <si>
    <t>Cửa Hàng Co.opFood CC Him Lam Phú An</t>
  </si>
  <si>
    <t>00011695</t>
  </si>
  <si>
    <t>00011696</t>
  </si>
  <si>
    <t>00011697</t>
  </si>
  <si>
    <t>00011699</t>
  </si>
  <si>
    <t>00011700</t>
  </si>
  <si>
    <t>00011701</t>
  </si>
  <si>
    <t>00011708</t>
  </si>
  <si>
    <t>Cửa hàng Co.op Food Lý Chiêu Hoàng 113</t>
  </si>
  <si>
    <t>00011709</t>
  </si>
  <si>
    <t>00011711</t>
  </si>
  <si>
    <t>00011712</t>
  </si>
  <si>
    <t>00011713</t>
  </si>
  <si>
    <t>Cửa Hàng Co.opFood ĐS2 Trường Thọ</t>
  </si>
  <si>
    <t>00011714</t>
  </si>
  <si>
    <t>00011715</t>
  </si>
  <si>
    <t>00011716</t>
  </si>
  <si>
    <t>Cửa hàng Co.opFood Hiệp Bình</t>
  </si>
  <si>
    <t>00011717</t>
  </si>
  <si>
    <t>00011729</t>
  </si>
  <si>
    <t>Cửa hàng Co.op Food Trường Chinh 22</t>
  </si>
  <si>
    <t>00011732</t>
  </si>
  <si>
    <t>CÔNG TY TNHH MỘT THÀNH VIÊN MARSIX. Co.opMart SCA - Hoàng Văn Thụ</t>
  </si>
  <si>
    <t>00000562</t>
  </si>
  <si>
    <t>Hàng trả - 9134-CH CFood HN Xuan Mai Duong Noi - phiếu HT0000919 - coop9134</t>
  </si>
  <si>
    <t>00000563</t>
  </si>
  <si>
    <t>Hàng trả - 9108-CH Co.opFood HN Van Khe - coop9108</t>
  </si>
  <si>
    <t>00007090</t>
  </si>
  <si>
    <t>Hàng trả - 2154-CH Co.opFood No Trang Long 17 - phiếu HT0000732 - coop2154</t>
  </si>
  <si>
    <t>00007097</t>
  </si>
  <si>
    <t>Hàng trả - 658-CH Co.opFood Man Thien 280 - phiếu HT0000981 - coop0658</t>
  </si>
  <si>
    <t>00007102</t>
  </si>
  <si>
    <t>Hàng trả - 2104-CH Co.opFood Cay Tram - phiếu HT0000846 - coop2104</t>
  </si>
  <si>
    <t>Hàng trả - 2075-CH Co.opFood Do Xuan Hop 729 - phiếu HT0000768 - coop0081</t>
  </si>
  <si>
    <t>Hàng trả - 245-CH Co.opFood Nguyen Oanh - phiếu HT0000770 - coop0245</t>
  </si>
  <si>
    <t>Hàng trả - phiếu HT0000512 - coop0635</t>
  </si>
  <si>
    <t>Hàng trả - 2169-CH Co.opFood Kha Van Can 557 - phiếu HT0000515 - coop2169</t>
  </si>
  <si>
    <t>Hàng trả - 2030-CH CFood DS3 Hiep Binh Phuoc - phiếu HT0000626 - coop0074</t>
  </si>
  <si>
    <t>00011743</t>
  </si>
  <si>
    <t>00011744</t>
  </si>
  <si>
    <t>00011745</t>
  </si>
  <si>
    <t>00011746</t>
  </si>
  <si>
    <t>00011747</t>
  </si>
  <si>
    <t>00011748</t>
  </si>
  <si>
    <t>00011749</t>
  </si>
  <si>
    <t>00011750</t>
  </si>
  <si>
    <t>00011912</t>
  </si>
  <si>
    <t>00011913</t>
  </si>
  <si>
    <t>Cửa Hàng Co.opFood Linh Trung</t>
  </si>
  <si>
    <t>00011914</t>
  </si>
  <si>
    <t>00012165</t>
  </si>
  <si>
    <t>00012166</t>
  </si>
  <si>
    <t>00012167</t>
  </si>
  <si>
    <t>00012170</t>
  </si>
  <si>
    <t>00012171</t>
  </si>
  <si>
    <t>Cửa Hàng Co.opFood 306 Nguyễn Thái Sơn</t>
  </si>
  <si>
    <t>00012172</t>
  </si>
  <si>
    <t>00012173</t>
  </si>
  <si>
    <t>Cửa Hàng Co.opFood Đất Mới 272</t>
  </si>
  <si>
    <t>00012174</t>
  </si>
  <si>
    <t>00012175</t>
  </si>
  <si>
    <t>00012176</t>
  </si>
  <si>
    <t>00012177</t>
  </si>
  <si>
    <t>00012178</t>
  </si>
  <si>
    <t>00012179</t>
  </si>
  <si>
    <t>Cửa Hàng Co.opFood Lạc Long Quân 87</t>
  </si>
  <si>
    <t>00012180</t>
  </si>
  <si>
    <t>00012182</t>
  </si>
  <si>
    <t>00012185</t>
  </si>
  <si>
    <t>CH Co.opFood Phúc An Lộc</t>
  </si>
  <si>
    <t>00012186</t>
  </si>
  <si>
    <t>00012191</t>
  </si>
  <si>
    <t>Cửa Hàng Co.opFood CC Calla Garden</t>
  </si>
  <si>
    <t>00012192</t>
  </si>
  <si>
    <t>Cửa Hàng Co.opFood Phan Văn Trị</t>
  </si>
  <si>
    <t>00012204</t>
  </si>
  <si>
    <t>00012205</t>
  </si>
  <si>
    <t>00012206</t>
  </si>
  <si>
    <t>00012221</t>
  </si>
  <si>
    <t>00012223</t>
  </si>
  <si>
    <t>00012226</t>
  </si>
  <si>
    <t>00012227</t>
  </si>
  <si>
    <t>Cửa Hàng Co.opFood Trần Xuân Soạn</t>
  </si>
  <si>
    <t>00012228</t>
  </si>
  <si>
    <t>00012230</t>
  </si>
  <si>
    <t>Cửa Hàng Co.opFood Gò Dưa 112</t>
  </si>
  <si>
    <t>00012231</t>
  </si>
  <si>
    <t>00012232</t>
  </si>
  <si>
    <t>Cửa Hàng Co.opFood Đặng Văn Bi</t>
  </si>
  <si>
    <t>00012233</t>
  </si>
  <si>
    <t>Cửa Hàng Co.opFood Hiệp Bình Chánh</t>
  </si>
  <si>
    <t>00012234</t>
  </si>
  <si>
    <t>Cửa Hàng Co.opFood Kha Vạn Cân 557</t>
  </si>
  <si>
    <t>00012235</t>
  </si>
  <si>
    <t>Cửa Hàng Co.opFood Linh Chiểu</t>
  </si>
  <si>
    <t>00012236</t>
  </si>
  <si>
    <t>00012238</t>
  </si>
  <si>
    <t>00012239</t>
  </si>
  <si>
    <t>Cửa Hàng Co.opFood Phạm Văn Hai 91</t>
  </si>
  <si>
    <t>00012245</t>
  </si>
  <si>
    <t>00012246</t>
  </si>
  <si>
    <t>00012255</t>
  </si>
  <si>
    <t>00012256</t>
  </si>
  <si>
    <t>00012257</t>
  </si>
  <si>
    <t>00012259</t>
  </si>
  <si>
    <t>00012610</t>
  </si>
  <si>
    <t>00012611</t>
  </si>
  <si>
    <t>00012612</t>
  </si>
  <si>
    <t>00012613</t>
  </si>
  <si>
    <t>Hàng trả - 131-Co.opMart Vung Tau - COOPVUNGTAU</t>
  </si>
  <si>
    <t>Hàng trả - 659-CH Co.opFood Linh Dong - phiếu HT0000486 - coop0070</t>
  </si>
  <si>
    <t>00007406</t>
  </si>
  <si>
    <t>Hàng trả - 221-CH Co.opFood Dang Van Bi - phiếu HT0000513 - coop0221</t>
  </si>
  <si>
    <t>00007409</t>
  </si>
  <si>
    <t>Hàng trả - 2028-CH Co.opFood KDC Thanh Nien - phiếu HT0000548 - coop0149</t>
  </si>
  <si>
    <t>00007417</t>
  </si>
  <si>
    <t>Hàng trả - 2123-CH Co.opFood Binh Khanh - phiếu HT0000764 - coop2123</t>
  </si>
  <si>
    <t>Hàng trả - 238-CH Co.opFood Hiep Binh - coop0238</t>
  </si>
  <si>
    <t>Hàng trả - 2130-CH Co.opFood Ho Van Tu - coop0144</t>
  </si>
  <si>
    <t>00012618</t>
  </si>
  <si>
    <t>00012627</t>
  </si>
  <si>
    <t>00012628</t>
  </si>
  <si>
    <t>00012629</t>
  </si>
  <si>
    <t>Cửa Hàng Co.opFood BD CC Charm Sapphire</t>
  </si>
  <si>
    <t>00012630</t>
  </si>
  <si>
    <t>00012631</t>
  </si>
  <si>
    <t>00012633</t>
  </si>
  <si>
    <t>Cửa Hàng Co.opFood Vision</t>
  </si>
  <si>
    <t>00012642</t>
  </si>
  <si>
    <t>00012643</t>
  </si>
  <si>
    <t>00012644</t>
  </si>
  <si>
    <t>00012645</t>
  </si>
  <si>
    <t>Cửa Hàng Co.opFood Hoàng Hữu Nam</t>
  </si>
  <si>
    <t>00012646</t>
  </si>
  <si>
    <t>Cửa Hàng Co.opFood Lã Xuân Oai 138</t>
  </si>
  <si>
    <t>00012647</t>
  </si>
  <si>
    <t>00012648</t>
  </si>
  <si>
    <t>00012649</t>
  </si>
  <si>
    <t>00012650</t>
  </si>
  <si>
    <t>00012651</t>
  </si>
  <si>
    <t>00012652</t>
  </si>
  <si>
    <t>00012653</t>
  </si>
  <si>
    <t>00012655</t>
  </si>
  <si>
    <t>00012660</t>
  </si>
  <si>
    <t>Cửa Hàng Co.opFood Nguyễn Thị Định</t>
  </si>
  <si>
    <t>00012661</t>
  </si>
  <si>
    <t>00012662</t>
  </si>
  <si>
    <t>Cửa Hàng Co.opFood Trương Đình Hội</t>
  </si>
  <si>
    <t>00012668</t>
  </si>
  <si>
    <t>00012669</t>
  </si>
  <si>
    <t>00012670</t>
  </si>
  <si>
    <t>00012671</t>
  </si>
  <si>
    <t>00012672</t>
  </si>
  <si>
    <t>00012675</t>
  </si>
  <si>
    <t>00012677</t>
  </si>
  <si>
    <t>00012678</t>
  </si>
  <si>
    <t>00012680</t>
  </si>
  <si>
    <t>00012681</t>
  </si>
  <si>
    <t>00012683</t>
  </si>
  <si>
    <t>00012684</t>
  </si>
  <si>
    <t>00012685</t>
  </si>
  <si>
    <t>Cửa Hàng Co.opFood Quang Trung</t>
  </si>
  <si>
    <t>00012691</t>
  </si>
  <si>
    <t>Cửa hàng Co.op Food HN Văn Khê</t>
  </si>
  <si>
    <t>00012692</t>
  </si>
  <si>
    <t>00012697</t>
  </si>
  <si>
    <t>Bán hàng CÔNG TY TNHH MỘT THÀNH VIÊN CO.OPMART THANH HÓA theo hóa đơn 00012697</t>
  </si>
  <si>
    <t>00012708</t>
  </si>
  <si>
    <t>00012709</t>
  </si>
  <si>
    <t>00012710</t>
  </si>
  <si>
    <t>00012711</t>
  </si>
  <si>
    <t>00012712</t>
  </si>
  <si>
    <t>Cửa Hàng Co.opFood CT Trần Việt Châu</t>
  </si>
  <si>
    <t>00012713</t>
  </si>
  <si>
    <t>Cửa Hàng Co.opFood CT Trần Vĩnh Kiết</t>
  </si>
  <si>
    <t>00000136</t>
  </si>
  <si>
    <t>Hàng trả - 9214-CH Co.op Food BH Quyết Thắng - phiếu HT0000779 - COOPFOOD-116</t>
  </si>
  <si>
    <t>00000137</t>
  </si>
  <si>
    <t>Hàng trả - 9206-CH Co.op Food BH Hồ Hòa - phiếu HT0000805 - COOPFOOD-116</t>
  </si>
  <si>
    <t>00000213</t>
  </si>
  <si>
    <t>1K24TEV</t>
  </si>
  <si>
    <t>Hàng trả - 520-CO.OPMART CHAU DOC - phiếu HT0001011 - COOP-029</t>
  </si>
  <si>
    <t>00000593</t>
  </si>
  <si>
    <t>Hàng trả - 9124-CH Co.opFood HN The K-Park - phiếu HT0000920 - coop9124</t>
  </si>
  <si>
    <t>00000594</t>
  </si>
  <si>
    <t>Hàng trả - phiếu 9114-CH Co.opFood HN Anland - coop9114</t>
  </si>
  <si>
    <t>00000595</t>
  </si>
  <si>
    <t>Hàng trả - 9146-CH Co.opFood HN V7 The Vesta - phiếu HT0000904 - coop9146</t>
  </si>
  <si>
    <t>00000596</t>
  </si>
  <si>
    <t>Hàng trả - 9105-CH Co.opFood HN Bac Ha Tower - phiếu HT0001051 - coop9105</t>
  </si>
  <si>
    <t>00000597</t>
  </si>
  <si>
    <t>Hàng trả - 9126-CH Co.opFood HN Kim Van Kim Lu - phiếu HT0000903 - coop9126</t>
  </si>
  <si>
    <t>00000598</t>
  </si>
  <si>
    <t>Hàng trả - 9120-CH Co.opFood HN VP2 Linh Dam - phiếu HT0000901 - coop9120</t>
  </si>
  <si>
    <t>00000599</t>
  </si>
  <si>
    <t>Hàng trả - 9120-CH Co.opFood HN VP2 Linh Dam - phiếu HT0000902 - coop9120</t>
  </si>
  <si>
    <t>00000600</t>
  </si>
  <si>
    <t>Hàng trả - 9148-CH Co.opFood HN Tecco Skyville - phiếu HT0000899 - coop9148</t>
  </si>
  <si>
    <t>00000601</t>
  </si>
  <si>
    <t>00007682</t>
  </si>
  <si>
    <t>Hàng trả - 647-CH Co.opFood Conic Sky - coop0647</t>
  </si>
  <si>
    <t>00007683</t>
  </si>
  <si>
    <t>Hàng trả - 2008-CH Co.opFood CC Hoang Quan - phiếu HT0000975 - coop2008</t>
  </si>
  <si>
    <t>00007724</t>
  </si>
  <si>
    <t>Hàng trả - 2112-CH CFood CC Lovera Khang Dien - phiếu HT0000733 - coop0114</t>
  </si>
  <si>
    <t>00007725</t>
  </si>
  <si>
    <t>Hàng trả - 2112-CH CFood CC Lovera Khang Dien - phiếu HT0000297 - coop0114</t>
  </si>
  <si>
    <t>00007740</t>
  </si>
  <si>
    <t>Hàng trả - 239-CH Co.opFood Phu Loi - coop239</t>
  </si>
  <si>
    <t>00007741</t>
  </si>
  <si>
    <t>Hàng trả - 239-CH Co.opFood Phu Loi - phiếu HT0000841 - coop239</t>
  </si>
  <si>
    <t>00007764</t>
  </si>
  <si>
    <t>Hàng trả - 2157-CH Co.opFood CC Hoang Quan 2 - coop2157</t>
  </si>
  <si>
    <t>00007765</t>
  </si>
  <si>
    <t>00012730</t>
  </si>
  <si>
    <t>00012736</t>
  </si>
  <si>
    <t>00012739</t>
  </si>
  <si>
    <t>00012740</t>
  </si>
  <si>
    <t>00012741</t>
  </si>
  <si>
    <t>00012742</t>
  </si>
  <si>
    <t>00012743</t>
  </si>
  <si>
    <t>00012744</t>
  </si>
  <si>
    <t>00012745</t>
  </si>
  <si>
    <t>Cửa Hàng Co.opFood Lê Văn Khương</t>
  </si>
  <si>
    <t>00012748</t>
  </si>
  <si>
    <t>Cửa Hàng Co.opFood Phạm Thế Hiển 2649</t>
  </si>
  <si>
    <t>00012749</t>
  </si>
  <si>
    <t>00012752</t>
  </si>
  <si>
    <t>00012753</t>
  </si>
  <si>
    <t>00012754</t>
  </si>
  <si>
    <t>00012755</t>
  </si>
  <si>
    <t>00012758</t>
  </si>
  <si>
    <t>00012762</t>
  </si>
  <si>
    <t>00012763</t>
  </si>
  <si>
    <t>00012764</t>
  </si>
  <si>
    <t>00012765</t>
  </si>
  <si>
    <t>00012766</t>
  </si>
  <si>
    <t>00012767</t>
  </si>
  <si>
    <t>00012768</t>
  </si>
  <si>
    <t>00012769</t>
  </si>
  <si>
    <t>00000309</t>
  </si>
  <si>
    <t>1K24TGR</t>
  </si>
  <si>
    <t>Hàng trả - 539-CO-OPMART PHAN RI - phiếu HT0001012 - COOP-047</t>
  </si>
  <si>
    <t>00000336</t>
  </si>
  <si>
    <t>Hàng trả - 9422-CH Co.opFood CT KDC 91B - COOPFOOD-144</t>
  </si>
  <si>
    <t>00007813</t>
  </si>
  <si>
    <t>Hàng trả - 284-CH Co.opFood Ung Van Khiem - phiếu HT0001032 - coop0105</t>
  </si>
  <si>
    <t>00007816</t>
  </si>
  <si>
    <t>Hàng trả - 642-CH Co.opFood 372 No Trang Long - phiếu HT0000803 - coop0642</t>
  </si>
  <si>
    <t>00007823</t>
  </si>
  <si>
    <t>Hàng trả - 633-CH Co.opFood 397 Phan Huy Ich - coop0633</t>
  </si>
  <si>
    <t>00007828</t>
  </si>
  <si>
    <t>Hàng trả - 2109-CH Co.opFood Le Duc Tho 269 - phiếu HT0000771 - coop02109</t>
  </si>
  <si>
    <t>00007832</t>
  </si>
  <si>
    <t>Hàng trả - 2159-CH Co.opFood Le Van Tho 561 - phiếu HT0000847 - coop2159</t>
  </si>
  <si>
    <t>00007838</t>
  </si>
  <si>
    <t>Hàng trả - 645-CH Co.opFood Long Truong - coop0108</t>
  </si>
  <si>
    <t>00007839</t>
  </si>
  <si>
    <t>Hàng trả - 2092-CH Co.opFood Dong Tang Long - phiếu HT0001028 - coop0109</t>
  </si>
  <si>
    <t>00007841</t>
  </si>
  <si>
    <t>Hàng trả - 674-CH Co.opFood Man Thien 126A - phiếu HT0000978 - coop0093</t>
  </si>
  <si>
    <t>00007849</t>
  </si>
  <si>
    <t>Hàng trả - 2178-CH Co.opFood CC Rainbow S1.07 - phiếu HT0001026 - coop2178</t>
  </si>
  <si>
    <t>00007854</t>
  </si>
  <si>
    <t>Hàng trả - 661-CH Co.opFood Dinh Bo Linh 81 - phiếu HT0000671 - coop0661</t>
  </si>
  <si>
    <t>00007860</t>
  </si>
  <si>
    <t>Hàng trả - 2075-CH Co.opFood Do Xuan Hop 729 - phiếu HT0001031 - coop0081</t>
  </si>
  <si>
    <t>00007863</t>
  </si>
  <si>
    <t>Hàng trả - 230-CH Co.opFood Le Quang Dinh - phiếu HT0000802 - coop230</t>
  </si>
  <si>
    <t>00007903</t>
  </si>
  <si>
    <t>Hàng trả - phiếu HT0000511 - coop0652</t>
  </si>
  <si>
    <t>00007920</t>
  </si>
  <si>
    <t>Hàng trả - 2126-CH Co.opFood CC Phu Gia - phiếu HT0000763 - coop0002</t>
  </si>
  <si>
    <t>00007924</t>
  </si>
  <si>
    <t>Hàng trả - 2124-CH Co.opFood Thoai Ngoc Hau 1 - phiếu HT0000740 - coop2124</t>
  </si>
  <si>
    <t>00007930</t>
  </si>
  <si>
    <t>Hàng trả - 238-CH Co.opFood Hiep Binh - phiếu HT0000464 - coop0238</t>
  </si>
  <si>
    <t>00007948</t>
  </si>
  <si>
    <t>Hàng trả - 2093-CH Co.opFood CC Linh Tay Tower - phiếu HT0000758 - coop0148</t>
  </si>
  <si>
    <t>00007950</t>
  </si>
  <si>
    <t>Hàng trả - 683-CH Co.opFood Xuan Hiep - phiếu HT0000762 - coop683</t>
  </si>
  <si>
    <t>00007951</t>
  </si>
  <si>
    <t>Hàng trả - 2101-CH Co.opFood Dat Moi 272 - phiếu HT0000965 - coop2101</t>
  </si>
  <si>
    <t>00007954</t>
  </si>
  <si>
    <t>Hàng trả - 2069-CH Co.opFood Le Van Luong 1187 - phiếu HT0000765 - coop2069</t>
  </si>
  <si>
    <t>00007961</t>
  </si>
  <si>
    <t>Hàng trả - 2040-CH Co.opFood Ho Van Long 30 - phiếu HT0000821 - coop0118</t>
  </si>
  <si>
    <t>00007973</t>
  </si>
  <si>
    <t>Hàng trả - 405-CH Co.opFood 418 Tran Van Giau - phiếu HT0000730 - coop0405</t>
  </si>
  <si>
    <t>00007976</t>
  </si>
  <si>
    <t>Hàng trả - 2029-CH Co.opFood CC Dat Gia - phiếu HT0000818 - coop0058</t>
  </si>
  <si>
    <t>00007980</t>
  </si>
  <si>
    <t>Hàng trả - 2029-CH Co.opFood CC Dat Gia - phiếu HT0000485 - coop0058</t>
  </si>
  <si>
    <t>00007982</t>
  </si>
  <si>
    <t>Hàng trả - 2088-CH Co.opFood Tam Phu - phiếu HT0000819 - coop2088</t>
  </si>
  <si>
    <t>00007984</t>
  </si>
  <si>
    <t>Hàng trả - 2138-CH CFood Duong so 8 Linh Trung - phiếu HT0000772 - coop2138</t>
  </si>
  <si>
    <t>00007992</t>
  </si>
  <si>
    <t>Hàng trả - 2011-CH Co.opFood CC LACASA - phiếu HT0000531 - coop2011</t>
  </si>
  <si>
    <t>00008007</t>
  </si>
  <si>
    <t>Hàng trả - 641-CH Co.opFood Saigon Town - phiếu HT0000286 - coop0641</t>
  </si>
  <si>
    <t>00008022</t>
  </si>
  <si>
    <t>Hàng trả - 671-CH Co.opFood Quoc Lo 22-726 - phiếu HT0000778 - coop0671</t>
  </si>
  <si>
    <t>00008023</t>
  </si>
  <si>
    <t>Hàng trả - 671-CH Co.opFood Quoc Lo 22-726 - phiếu HT0000782 - coop0671</t>
  </si>
  <si>
    <t>00008042</t>
  </si>
  <si>
    <t>Hàng trả - 2153-CH Co.opFood CC Akari City - phiếu HT0000446 - coop2153</t>
  </si>
  <si>
    <t>00008056</t>
  </si>
  <si>
    <t>Hàng trả - 213-CH Co.opFood Tran Chanh Chieu - phiếu HT0000809 - coop213</t>
  </si>
  <si>
    <t>00008062</t>
  </si>
  <si>
    <t>Hàng trả - 220-CH Co.opFood Bach Ma - phiếu HT0000696 - coop220</t>
  </si>
  <si>
    <t>00008063</t>
  </si>
  <si>
    <t>Hàng trả - 280-CH Co.opFood To Hien Thanh - phiếu HT0000976 - coop0280</t>
  </si>
  <si>
    <t>00008071</t>
  </si>
  <si>
    <t>Hàng trả - 2091-CH Co.opFood Him Lam Cho Lon - phiếu HT0000855 - coop0113</t>
  </si>
  <si>
    <t>00008075</t>
  </si>
  <si>
    <t>Hàng trả - 2098-CH Co.opFood The Garden Mall - phiếu HT0000750 - coop0099</t>
  </si>
  <si>
    <t>00008076</t>
  </si>
  <si>
    <t>Hàng trả - 2098-CH Co.opFood The Garden Mall - phiếu HT0000751 - coop0099</t>
  </si>
  <si>
    <t>00008083</t>
  </si>
  <si>
    <t>Hàng trả - phiếu HT0000695 - coop2125</t>
  </si>
  <si>
    <t>00008085</t>
  </si>
  <si>
    <t>Hàng trả - 2163-CH Co.opFood LyChieuHoang113 - phiếu HT0000757 - coop2163</t>
  </si>
  <si>
    <t>00012776</t>
  </si>
  <si>
    <t>00012778</t>
  </si>
  <si>
    <t>Cửa hàng Co.opFood CC Sky 9</t>
  </si>
  <si>
    <t>00012779</t>
  </si>
  <si>
    <t>00012780</t>
  </si>
  <si>
    <t>Cửa Hàng Co.opFood CC Rainbow S3.02</t>
  </si>
  <si>
    <t>00012782</t>
  </si>
  <si>
    <t>00012783</t>
  </si>
  <si>
    <t>00012787</t>
  </si>
  <si>
    <t>00012789</t>
  </si>
  <si>
    <t>00012791</t>
  </si>
  <si>
    <t>00012797</t>
  </si>
  <si>
    <t>00012798</t>
  </si>
  <si>
    <t>00012799</t>
  </si>
  <si>
    <t>00012802</t>
  </si>
  <si>
    <t>00012803</t>
  </si>
  <si>
    <t>00012804</t>
  </si>
  <si>
    <t>00012805</t>
  </si>
  <si>
    <t>00012806</t>
  </si>
  <si>
    <t>00012807</t>
  </si>
  <si>
    <t>Cửa Hàng Co.opFood Tăng Nhơn Phú 26</t>
  </si>
  <si>
    <t>00012808</t>
  </si>
  <si>
    <t>00012809</t>
  </si>
  <si>
    <t>00012810</t>
  </si>
  <si>
    <t>00012811</t>
  </si>
  <si>
    <t>00012812</t>
  </si>
  <si>
    <t>00012813</t>
  </si>
  <si>
    <t>Cửa Hàng Co.opFood Nguyễn Kiệm</t>
  </si>
  <si>
    <t>00012814</t>
  </si>
  <si>
    <t>00012816</t>
  </si>
  <si>
    <t>00012817</t>
  </si>
  <si>
    <t>00012821</t>
  </si>
  <si>
    <t>Cửa Hàng Co.opFood KCN Vĩnh Lộc</t>
  </si>
  <si>
    <t>00012822</t>
  </si>
  <si>
    <t>00012825</t>
  </si>
  <si>
    <t>00012826</t>
  </si>
  <si>
    <t>00012827</t>
  </si>
  <si>
    <t>00012828</t>
  </si>
  <si>
    <t>00012829</t>
  </si>
  <si>
    <t>00000171</t>
  </si>
  <si>
    <t>1K24TCH</t>
  </si>
  <si>
    <t>Hàng trả - 150-Co.opMart Ha Tinh - COOPSAIGONHATINH</t>
  </si>
  <si>
    <t>00000218</t>
  </si>
  <si>
    <t>1K24THV</t>
  </si>
  <si>
    <t>Hàng trả - 135-Co.opMart 96 Hung Vuong - COOPANDONG</t>
  </si>
  <si>
    <t>CÔNG TY TNHH MỘT THÀNH VIÊN THƯƠNG MẠI DỊCH VỤ AN ĐÔNG</t>
  </si>
  <si>
    <t>0305314931</t>
  </si>
  <si>
    <t>00000219</t>
  </si>
  <si>
    <t>00008128</t>
  </si>
  <si>
    <t>Hàng trả - 277-CH Co.opFood Truong Cong Dinh - phiếu HT0000837 - coop277</t>
  </si>
  <si>
    <t>00008130</t>
  </si>
  <si>
    <t>Hàng trả - 401-CH Co.opFood Binh Gia - phiếu HT0000838 - coop0401</t>
  </si>
  <si>
    <t>00008139</t>
  </si>
  <si>
    <t>Hàng trả - 694-CH Co.opFood Thang Long 31 - phiếu HT0000672 - coop0694</t>
  </si>
  <si>
    <t>00008143</t>
  </si>
  <si>
    <t>Hàng trả - 2052-CH Co.opFood Phan Xich Long 37 - phiếu HT0000684 - coop2052</t>
  </si>
  <si>
    <t>00008154</t>
  </si>
  <si>
    <t>Hàng trả - 2107-CH Co.opFood Nguyen Kiem - phiếu HT0000683 - coop0090</t>
  </si>
  <si>
    <t>00008157</t>
  </si>
  <si>
    <t>Hàng trả - 2120-CH Co.opFood Nguyen Thong 1 - phiếu HT0000737 - coop2120</t>
  </si>
  <si>
    <t>00008183</t>
  </si>
  <si>
    <t>Hàng trả - 630-CH Co.opFood CC Petroland - phiếu HT0000839 - coop0145</t>
  </si>
  <si>
    <t>00008185</t>
  </si>
  <si>
    <t>Hàng trả - 632-CH Co.opFood CC Carina - phiếu HT0000843 - coop0135</t>
  </si>
  <si>
    <t>00008186</t>
  </si>
  <si>
    <t>Hàng trả - 632-CH Co.opFood CC Carina - phiếu HT0000842 - coop0135</t>
  </si>
  <si>
    <t>00008201</t>
  </si>
  <si>
    <t>Hàng trả - 637-CH Co.opFood An Khang - phiếu HT0000735 - coop0102</t>
  </si>
  <si>
    <t>00012836</t>
  </si>
  <si>
    <t>00012879</t>
  </si>
  <si>
    <t>Bán hàng CÔNG TY TNHH MỘT THÀNH VIÊN THƯƠNG MẠI VÀ DỊCH VỤ SÀI GÒN - HÀ TĨNH theo hóa đơn 00012879</t>
  </si>
  <si>
    <t>00012880</t>
  </si>
  <si>
    <t>00012898</t>
  </si>
  <si>
    <t>Cửa Hàng Co.opFood CC Đạt Gia</t>
  </si>
  <si>
    <t>00012899</t>
  </si>
  <si>
    <t>Cửa Hàng Co.opFood Sunview</t>
  </si>
  <si>
    <t>00012900</t>
  </si>
  <si>
    <t>00012904</t>
  </si>
  <si>
    <t>00013093</t>
  </si>
  <si>
    <t>00013094</t>
  </si>
  <si>
    <t>00013115</t>
  </si>
  <si>
    <t>00013117</t>
  </si>
  <si>
    <t>00013162</t>
  </si>
  <si>
    <t>00013276</t>
  </si>
  <si>
    <t>CÔNG TY TNHH SAIGON CO-OP FAIRPRICE. Co-opXtra Phạm Văn Đồng, hủy HĐ 00012836, xuất lại HĐ: 00013276</t>
  </si>
  <si>
    <t>00013278</t>
  </si>
  <si>
    <t>Cửa Hàng Co.opFood  Nguyễn Thị Đặng 367</t>
  </si>
  <si>
    <t>00013351</t>
  </si>
  <si>
    <t>00013367</t>
  </si>
  <si>
    <t>00013368</t>
  </si>
  <si>
    <t>CHI NHÁNH LIÊN HIỆP HTX THƯƠNG MẠI TP.HCM - CO.OPMART CHU VĂN AN</t>
  </si>
  <si>
    <t>0301175691-036</t>
  </si>
  <si>
    <t>00013369</t>
  </si>
  <si>
    <t>00013371</t>
  </si>
  <si>
    <t>00013374</t>
  </si>
  <si>
    <t>Bán hàng CÔNG TY TNHH MỘT THÀNH VIÊN CO.OPMART HẢI PHÒNG theo hóa đơn 00013374</t>
  </si>
  <si>
    <t>00013381</t>
  </si>
  <si>
    <t>00000172</t>
  </si>
  <si>
    <t>00000177</t>
  </si>
  <si>
    <t>CÔNG TY TNHH MỘT THÀNH VIÊN CO.OP MART VĨNH PHÚC</t>
  </si>
  <si>
    <t>2500454301</t>
  </si>
  <si>
    <t>00000178</t>
  </si>
  <si>
    <t>00000179</t>
  </si>
  <si>
    <t>00008677</t>
  </si>
  <si>
    <t>Hàng trả - 678-CH Co.opFood Dong Bac - phiếu HT0000678 - coop0678</t>
  </si>
  <si>
    <t>00008692</t>
  </si>
  <si>
    <t>Hàng trả - 2085-CH Co.opFood Phan Van Hon 285 - phiếu HT0000679 - coop2085</t>
  </si>
  <si>
    <t>00008696</t>
  </si>
  <si>
    <t>Hàng trả - 2086-CH Co.opFood Truong Chinh 22 - phiếu HT0000984 - coop2086</t>
  </si>
  <si>
    <t>00008700</t>
  </si>
  <si>
    <t>Hàng trả - 2102-CH Co.opFood To Ngoc Van 478 - phiếu HT0000804 - coop2102</t>
  </si>
  <si>
    <t>00008705</t>
  </si>
  <si>
    <t>Hàng trả - 2110-CH CFood Nguyen Thi Bup 101M - phiếu HT0000438 - coop2110</t>
  </si>
  <si>
    <t>Hàng trả - 2152-CH Co.opFood Trung My Tay - phiếu HT0000739 - coop2152</t>
  </si>
  <si>
    <t>00013562</t>
  </si>
  <si>
    <t>00000180</t>
  </si>
  <si>
    <t>00000181</t>
  </si>
  <si>
    <t>00000186</t>
  </si>
  <si>
    <t>00000187</t>
  </si>
  <si>
    <t>00000189</t>
  </si>
  <si>
    <t>00000190</t>
  </si>
  <si>
    <t>Cửa hàng Co.op Food D20 Võ Văn Vân</t>
  </si>
  <si>
    <t>00000192</t>
  </si>
  <si>
    <t>Cửa Hàng Co.opFood CC Sơn Kỳ</t>
  </si>
  <si>
    <t>00000193</t>
  </si>
  <si>
    <t>00000194</t>
  </si>
  <si>
    <t>00000200</t>
  </si>
  <si>
    <t>00000341</t>
  </si>
  <si>
    <t>00000349</t>
  </si>
  <si>
    <t>00008912</t>
  </si>
  <si>
    <t>Hàng trả - 2105-CH Co.opFood Tinh Lo 15-275 - phiếu HT0000854 - coop2105</t>
  </si>
  <si>
    <t>00008913</t>
  </si>
  <si>
    <t>Hàng trả - 2165-CH Co.opFood Tran Tan 70 - phiếu HT0001086 - Coopfood2165</t>
  </si>
  <si>
    <t>00008914</t>
  </si>
  <si>
    <t>Hàng trả - 665-CH Co.opFood Tinh Lo 15-1031 - phiếu HT0000845 - coop0665</t>
  </si>
  <si>
    <t>00013568</t>
  </si>
  <si>
    <t>00013569</t>
  </si>
  <si>
    <t>00013570</t>
  </si>
  <si>
    <t>Cửa Hàng Co.opFood KCN Tân Thới Hiệp</t>
  </si>
  <si>
    <t>00013572</t>
  </si>
  <si>
    <t>00013577</t>
  </si>
  <si>
    <t>00013578</t>
  </si>
  <si>
    <t>CÔNG TY TRÁCH NHIỆM HỮU HẠN  THƯƠNG MẠI DỊCH VỤ SÀI GÒN - TRÀ VINH</t>
  </si>
  <si>
    <t>2100356677</t>
  </si>
  <si>
    <t>00013579</t>
  </si>
  <si>
    <t>00013580</t>
  </si>
  <si>
    <t>00000202</t>
  </si>
  <si>
    <t>Bán hàng CÔNG TY TNHH MỘT THÀNH VIÊN THƯƠNG MẠI VÀ DỊCH VỤ SÀI GÒN - HÀ TĨNH theo hóa đơn 00000202</t>
  </si>
  <si>
    <t>00009017</t>
  </si>
  <si>
    <t>Hàng trả - 636-CH Co.opFood Flora - coop636</t>
  </si>
  <si>
    <t>00009018</t>
  </si>
  <si>
    <t>00009019</t>
  </si>
  <si>
    <t>Hàng trả - 402-CH Co.opFood Thong Nhat  - phiếu HT0001037 - coop0402</t>
  </si>
  <si>
    <t>00009020</t>
  </si>
  <si>
    <t>Hàng trả - 402-CH Co.opFood Thong Nhat - phiếu HT0001038 - coop0402</t>
  </si>
  <si>
    <t>00009036</t>
  </si>
  <si>
    <t>Hàng trả - 2108-CH Co.opFood Chung cu Ehome S - phiếu HT0000983 - coop2108</t>
  </si>
  <si>
    <t>00009037</t>
  </si>
  <si>
    <t>Hàng trả - 2006-CH Co.opFood La Xuan Oai 138 - phiếu HT0001040 - coop2006</t>
  </si>
  <si>
    <t>00009045</t>
  </si>
  <si>
    <t>Hàng trả - 261-CH Co.opFood Quang Trung - phiếu HT0001039 - coop0261</t>
  </si>
  <si>
    <t>00009054</t>
  </si>
  <si>
    <t>Hàng trả - 214-CH Co.opFood Chu Van An - phiếu HT0000982 - coop214</t>
  </si>
  <si>
    <t>00009083</t>
  </si>
  <si>
    <t>Hàng trả - 2035-CH Co.opFood Tran Van Danh 12 - phiếu HT0000769 - coop2035</t>
  </si>
  <si>
    <t>00009088</t>
  </si>
  <si>
    <t>Hàng trả - 225-CH Co.opFood Tan Thoi Hiep - phiếu HT0000618 - coop00225</t>
  </si>
  <si>
    <t>00009099</t>
  </si>
  <si>
    <t>Hàng trả - 2076-CH Co.opFood Tran Thi Co 292 - phiếu HT0001043 - coop2076</t>
  </si>
  <si>
    <t>00013583</t>
  </si>
  <si>
    <t>00013584</t>
  </si>
  <si>
    <t>00013592</t>
  </si>
  <si>
    <t>Cửa hàng Co.op Food HN VP2 Linh Đàm</t>
  </si>
  <si>
    <t>00013593</t>
  </si>
  <si>
    <t>00013594</t>
  </si>
  <si>
    <t>00013598</t>
  </si>
  <si>
    <t>Cửa hàng Co.opfood HT Can Lộc</t>
  </si>
  <si>
    <t>00013599</t>
  </si>
  <si>
    <t>00013600</t>
  </si>
  <si>
    <t>Cửa Hàng Co.opFood Hà Huy Tập (15005)</t>
  </si>
  <si>
    <t>00013605</t>
  </si>
  <si>
    <t>00013606</t>
  </si>
  <si>
    <t>00013609</t>
  </si>
  <si>
    <t>Cửa Hàng Co.opFood Long Trường</t>
  </si>
  <si>
    <t>00013611</t>
  </si>
  <si>
    <t>00013612</t>
  </si>
  <si>
    <t>00013613</t>
  </si>
  <si>
    <t>Cửa hàng Co.opFood CC Origami S10.07</t>
  </si>
  <si>
    <t>00013614</t>
  </si>
  <si>
    <t>Cửa Hàng Co.opFood CC Eastern</t>
  </si>
  <si>
    <t>00013615</t>
  </si>
  <si>
    <t>00013616</t>
  </si>
  <si>
    <t>00013617</t>
  </si>
  <si>
    <t>00013618</t>
  </si>
  <si>
    <t>00013619</t>
  </si>
  <si>
    <t>Cửa Hàng Co.opFood ĐS3 Hiệp Bình Phước</t>
  </si>
  <si>
    <t>00013620</t>
  </si>
  <si>
    <t>00013622</t>
  </si>
  <si>
    <t>00013623</t>
  </si>
  <si>
    <t>00013624</t>
  </si>
  <si>
    <t>Cửa Hàng Co.opFood Nguyễn Văn Quá</t>
  </si>
  <si>
    <t>00013625</t>
  </si>
  <si>
    <t>00013627</t>
  </si>
  <si>
    <t>00013628</t>
  </si>
  <si>
    <t>Cửa hàng Co.op Food Nguyễn Lương Bằng</t>
  </si>
  <si>
    <t>00013629</t>
  </si>
  <si>
    <t>00013630</t>
  </si>
  <si>
    <t>00013635</t>
  </si>
  <si>
    <t>00013636</t>
  </si>
  <si>
    <t>00013661</t>
  </si>
  <si>
    <t>00013662</t>
  </si>
  <si>
    <t>00013663</t>
  </si>
  <si>
    <t>00013664</t>
  </si>
  <si>
    <t>00013665</t>
  </si>
  <si>
    <t>00013666</t>
  </si>
  <si>
    <t>Cửa Hàng Co.opFood CT Nguyễn Văn Cừ Nối Dài</t>
  </si>
  <si>
    <t>00013667</t>
  </si>
  <si>
    <t>Cửa Hàng Co.opFood CT Nguyễn Văn Cừ 227</t>
  </si>
  <si>
    <t>00013668</t>
  </si>
  <si>
    <t>Hàng trả - 9327-CH CF BD Quang Phuc Plaza - phiếu HT0000808 - COOPFOOD-123</t>
  </si>
  <si>
    <t>Hàng trả - 9326-CH Co.opFood CC Charm Sapphire - phiếu HT0001059 - COOPFOOD-123</t>
  </si>
  <si>
    <t>Hàng trả - 9315-CH Co.opFood BD KDC Viet Sing - phiếu HT0001058 - COOPFOOD-123</t>
  </si>
  <si>
    <t>Hàng trả - 9318-CH Co.opFood BD Tan Lap 55 - phiếu HT0000747 - COOPFOOD-123</t>
  </si>
  <si>
    <t>00000205</t>
  </si>
  <si>
    <t>Hàng trả - 9303-CH Co.opFood Le Hong Phong - phiếu HT0000697 - COOPFOOD-123</t>
  </si>
  <si>
    <t>00009249</t>
  </si>
  <si>
    <t>Hàng trả - 2158-CH Co.opFood CC Lavita Charm - phiếu HT0000985 - coop2158</t>
  </si>
  <si>
    <t>00009254</t>
  </si>
  <si>
    <t>Hàng trả - 659-CH Co.opFood Linh Dong - phiếu HT0001042 - coop0069</t>
  </si>
  <si>
    <t>00009263</t>
  </si>
  <si>
    <t>Hàng trả - 2031-CH Co.opFood Tinh Lo 43 - phiếu HT0000989 - coop0146</t>
  </si>
  <si>
    <t>00009272</t>
  </si>
  <si>
    <t>Hàng trả 249-CH Co.opFood Tran Xuan Soan - phiếu HT0000966 - coop0131</t>
  </si>
  <si>
    <t>00009273</t>
  </si>
  <si>
    <t>Hàng trả - 2129-CH Co.opFood Nguyen Van Tao - phiếu HT0001081 - coop2129</t>
  </si>
  <si>
    <t>00009274</t>
  </si>
  <si>
    <t>Hàng trả - 227-CH Co.opFood Linh Trung - phiếu HT0001080 - coop227</t>
  </si>
  <si>
    <t>00009276</t>
  </si>
  <si>
    <t>Hàng trả - 690-CH Co.opFood Xom Chieu - coop690</t>
  </si>
  <si>
    <t>00009277</t>
  </si>
  <si>
    <t>Hàng trả - 690-CH Co.opFood Xom Chieu - phiếu HT0000986 - coop690</t>
  </si>
  <si>
    <t>00013679</t>
  </si>
  <si>
    <t>00013680</t>
  </si>
  <si>
    <t>00013681</t>
  </si>
  <si>
    <t>00013686</t>
  </si>
  <si>
    <t>00013687</t>
  </si>
  <si>
    <t>00013688</t>
  </si>
  <si>
    <t>Cửa Hàng Co.op Food BD CC Charm Sapphire</t>
  </si>
  <si>
    <t>00013692</t>
  </si>
  <si>
    <t>Cửa Hàng Co.opFood Đình Phong Phú</t>
  </si>
  <si>
    <t>00013693</t>
  </si>
  <si>
    <t>00013694</t>
  </si>
  <si>
    <t>00013696</t>
  </si>
  <si>
    <t>00013697</t>
  </si>
  <si>
    <t>00013700</t>
  </si>
  <si>
    <t>00013701</t>
  </si>
  <si>
    <t>00013702</t>
  </si>
  <si>
    <t>00013704</t>
  </si>
  <si>
    <t>00013705</t>
  </si>
  <si>
    <t>Cửa Hàng Co.opFood Bình Thới 205</t>
  </si>
  <si>
    <t>00013707</t>
  </si>
  <si>
    <t>Cửa Hàng Co.opFood Ehome 3</t>
  </si>
  <si>
    <t>00013723</t>
  </si>
  <si>
    <t>00013724</t>
  </si>
  <si>
    <t>00013725</t>
  </si>
  <si>
    <t>00013726</t>
  </si>
  <si>
    <t>00013727</t>
  </si>
  <si>
    <t>00013728</t>
  </si>
  <si>
    <t>00013729</t>
  </si>
  <si>
    <t>00013730</t>
  </si>
  <si>
    <t>CHI NHÁNH LIÊN HIỆP HỢP TÁC XÃ THƯƠNG MẠI TP. HỒ CHÍ MINH - CO.OPMART THÁP MƯỜI</t>
  </si>
  <si>
    <t>0301175691-066</t>
  </si>
  <si>
    <t>00013731</t>
  </si>
  <si>
    <t>00000271</t>
  </si>
  <si>
    <t>1K24TCN</t>
  </si>
  <si>
    <t>Hàng trả - 162-00162-Co.opMart Phan Van Tri - COOPGOVAP</t>
  </si>
  <si>
    <t>00009432</t>
  </si>
  <si>
    <t>Hàng trả - 2180-CH Co.opFood CC Origami S10.03 - phiếu HT0001024 - coop2180</t>
  </si>
  <si>
    <t>00009436</t>
  </si>
  <si>
    <t>Hàng trả - 262-CH Co.opFood Huynh Tan Phat - phiếu HT0001070 - coop0262</t>
  </si>
  <si>
    <t>00009448</t>
  </si>
  <si>
    <t>Hàng trả - 2182-CH Co.opFood CC Origami S8.01 - phiếu HT0001025 - coop2182</t>
  </si>
  <si>
    <t>00009470</t>
  </si>
  <si>
    <t>Hàng trả - 2149-CH Co.opFood Hoang Huu Nam 222 - phiếu HT0000979 - coop5001</t>
  </si>
  <si>
    <t>00009478</t>
  </si>
  <si>
    <t>Hàng trả - 2164-CH Co.opFood CC Hausneo - phiếu HT0001030 - coop2164</t>
  </si>
  <si>
    <t>00013734</t>
  </si>
  <si>
    <t>00013736</t>
  </si>
  <si>
    <t>00013741</t>
  </si>
  <si>
    <t>00013743</t>
  </si>
  <si>
    <t>00013746</t>
  </si>
  <si>
    <t>00013749</t>
  </si>
  <si>
    <t>00013750</t>
  </si>
  <si>
    <t>00013751</t>
  </si>
  <si>
    <t>00013752</t>
  </si>
  <si>
    <t>00013754</t>
  </si>
  <si>
    <t>00013755</t>
  </si>
  <si>
    <t>00013757</t>
  </si>
  <si>
    <t>00013758</t>
  </si>
  <si>
    <t>00013759</t>
  </si>
  <si>
    <t>Cửa Hàng Co.opFood Bạch Đằng</t>
  </si>
  <si>
    <t>00013761</t>
  </si>
  <si>
    <t>00013763</t>
  </si>
  <si>
    <t>00013765</t>
  </si>
  <si>
    <t>00013766</t>
  </si>
  <si>
    <t>00013769</t>
  </si>
  <si>
    <t>00013770</t>
  </si>
  <si>
    <t>00013772</t>
  </si>
  <si>
    <t>00013774</t>
  </si>
  <si>
    <t>00013775</t>
  </si>
  <si>
    <t>00013776</t>
  </si>
  <si>
    <t>00013777</t>
  </si>
  <si>
    <t>Cửa hàng COOPFOOD Đường 11 Linh Xuân</t>
  </si>
  <si>
    <t>00013779</t>
  </si>
  <si>
    <t>00013785</t>
  </si>
  <si>
    <t>Cửa Hàng Co.opFood CC Phú Gia</t>
  </si>
  <si>
    <t>00013786</t>
  </si>
  <si>
    <t>00013787</t>
  </si>
  <si>
    <t>00013796</t>
  </si>
  <si>
    <t>00013797</t>
  </si>
  <si>
    <t>00013798</t>
  </si>
  <si>
    <t>00013799</t>
  </si>
  <si>
    <t>00013800</t>
  </si>
  <si>
    <t>00013801</t>
  </si>
  <si>
    <t>00013802</t>
  </si>
  <si>
    <t>00013803</t>
  </si>
  <si>
    <t>00013804</t>
  </si>
  <si>
    <t>00013805</t>
  </si>
  <si>
    <t>00013806</t>
  </si>
  <si>
    <t>00013807</t>
  </si>
  <si>
    <t>00000164</t>
  </si>
  <si>
    <t>Hàng trả - 9208-09208-CH Co.op Food BH Trần Thị Hoa - phiếu HT0000990 - COOPFOOD-116</t>
  </si>
  <si>
    <t>00000211</t>
  </si>
  <si>
    <t>00013811</t>
  </si>
  <si>
    <t>00013812</t>
  </si>
  <si>
    <t>00013815</t>
  </si>
  <si>
    <t>00013816</t>
  </si>
  <si>
    <t>00013820</t>
  </si>
  <si>
    <t>Cửa Hàng Co.opFood Trương Quốc Dung</t>
  </si>
  <si>
    <t>00013828</t>
  </si>
  <si>
    <t>00013829</t>
  </si>
  <si>
    <t>00013852</t>
  </si>
  <si>
    <t>00013853</t>
  </si>
  <si>
    <t>00013854</t>
  </si>
  <si>
    <t>00014380</t>
  </si>
  <si>
    <t>00014381</t>
  </si>
  <si>
    <t>00014382</t>
  </si>
  <si>
    <t>00014383</t>
  </si>
  <si>
    <t>Cửa Hàng Co.opFood Chung Cư Hà Đô</t>
  </si>
  <si>
    <t>00014384</t>
  </si>
  <si>
    <t>00014656</t>
  </si>
  <si>
    <t>00014657</t>
  </si>
  <si>
    <t>00014658</t>
  </si>
  <si>
    <t>00009747</t>
  </si>
  <si>
    <t>Hàng trả - 230-CH Co.opFood Le Quang Dinh - coop230</t>
  </si>
  <si>
    <t>00009750</t>
  </si>
  <si>
    <t>Hàng trả - 2171-CH Co.opFood Chung Cu Ha Do - coop2171</t>
  </si>
  <si>
    <t>00009755</t>
  </si>
  <si>
    <t>Hàng trả - 2175-CH Co.opFood Nguyen Hong - phiếu HT0000807 - Coop2175</t>
  </si>
  <si>
    <t>00014659</t>
  </si>
  <si>
    <t>Cửa Hàng Co.opFood Lê Thị Hoa 240</t>
  </si>
  <si>
    <t>00014660</t>
  </si>
  <si>
    <t>Cửa Hàng Co.opFood Nguyễn Duy Trinh 192</t>
  </si>
  <si>
    <t>00014661</t>
  </si>
  <si>
    <t>00014662</t>
  </si>
  <si>
    <t>00014663</t>
  </si>
  <si>
    <t>00014664</t>
  </si>
  <si>
    <t>00014665</t>
  </si>
  <si>
    <t>00014671</t>
  </si>
  <si>
    <t>00014682</t>
  </si>
  <si>
    <t>00014683</t>
  </si>
  <si>
    <t>00014687</t>
  </si>
  <si>
    <t>Cửa Hàng Co.opFood 174 Phan Văn Hớn</t>
  </si>
  <si>
    <t>00014689</t>
  </si>
  <si>
    <t>00014691</t>
  </si>
  <si>
    <t>00014693</t>
  </si>
  <si>
    <t>Cửa Hàng Co.opFood Trịnh Đình Thảo 31</t>
  </si>
  <si>
    <t>Phi HT van chuyen tinh</t>
  </si>
  <si>
    <t>00007029</t>
  </si>
  <si>
    <t>QT-Phi HT van chuyen tinh</t>
  </si>
  <si>
    <t>00009922</t>
  </si>
  <si>
    <t>Hàng trả - 685-CH Co.opFood An Lac - phiếu HT0000754 - coop0091</t>
  </si>
  <si>
    <t>00009976</t>
  </si>
  <si>
    <t>Hàng trả - 656-CH Co.opFood Gia Phu - phiếu HT0001105 - coop0656</t>
  </si>
  <si>
    <t>00009982</t>
  </si>
  <si>
    <t>Hàng trả  2117-CH CoopFood Duong So 1 Ten Lua - phiếu HT0001107 - coop0133</t>
  </si>
  <si>
    <t>00010000</t>
  </si>
  <si>
    <t>Hàng trả - 276-CH Co.opFood KCN Tay Bac - phiếu HT0001034 - coop0276</t>
  </si>
  <si>
    <t>Hàng trả - 2087-CH Co.opFood Vision - coop2087</t>
  </si>
  <si>
    <t>Hàng trả - 2039-CH CoopFood Nguyen Huu Tien 11 - phiếu HT0000773 - coop2039</t>
  </si>
  <si>
    <t>Hàng trả - 2131-CH Co.opFood Quach Dinh Bao - phiếu HT0000445 - coop2131</t>
  </si>
  <si>
    <t>00010022</t>
  </si>
  <si>
    <t>Hàng trả - 2010-CH Co.opFood CC IDICO - phiếu HT0000968 - coop2010</t>
  </si>
  <si>
    <t>00010023</t>
  </si>
  <si>
    <t>Hàng trả - 2010-CH Co.opFood CC IDICO - phiếu HT0001104 - coop2010</t>
  </si>
  <si>
    <t>00014799</t>
  </si>
  <si>
    <t>00014800</t>
  </si>
  <si>
    <t>00014805</t>
  </si>
  <si>
    <t>Cửa hàng Co.opFood CC Origami S7.03</t>
  </si>
  <si>
    <t>00014806</t>
  </si>
  <si>
    <t>00014807</t>
  </si>
  <si>
    <t>00014809</t>
  </si>
  <si>
    <t>00014810</t>
  </si>
  <si>
    <t>Cửa Hàng Co.opFood BH Văn Hoa Villas</t>
  </si>
  <si>
    <t>00014811</t>
  </si>
  <si>
    <t>00014812</t>
  </si>
  <si>
    <t>00014813</t>
  </si>
  <si>
    <t>00014817</t>
  </si>
  <si>
    <t>00014818</t>
  </si>
  <si>
    <t>00014819</t>
  </si>
  <si>
    <t>00014820</t>
  </si>
  <si>
    <t>00014822</t>
  </si>
  <si>
    <t>Hỗ trợ</t>
  </si>
  <si>
    <t>Hàng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</si>
</sst>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  <xf numFmtId="165" fontId="7" fillId="0" borderId="0" xfId="1" applyNumberFormat="1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5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topLeftCell="A3" workbookViewId="0">
      <selection activeCell="G14" sqref="G1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4.140625" bestFit="1" customWidth="1"/>
    <col min="11" max="11" width="12.5703125" bestFit="1" customWidth="1"/>
  </cols>
  <sheetData>
    <row r="2" spans="2:11" ht="19.5" x14ac:dyDescent="0.3">
      <c r="B2" s="40" t="s">
        <v>333</v>
      </c>
      <c r="C2" s="40"/>
      <c r="D2" s="40"/>
      <c r="E2" s="40"/>
      <c r="F2" s="40"/>
      <c r="G2" s="40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255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1337000652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927183514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41" t="s">
        <v>6</v>
      </c>
      <c r="C7" s="42"/>
      <c r="D7" s="14">
        <f>SUM(D5:D6)</f>
        <v>927183514</v>
      </c>
      <c r="E7" s="14"/>
      <c r="F7" s="14"/>
      <c r="G7" s="14"/>
      <c r="K7" s="8"/>
    </row>
    <row r="8" spans="2:11" ht="15.75" x14ac:dyDescent="0.25">
      <c r="B8" s="9">
        <v>1</v>
      </c>
      <c r="C8" s="15" t="s">
        <v>255</v>
      </c>
      <c r="D8" s="10"/>
      <c r="E8" s="36">
        <v>216438072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43" t="s">
        <v>256</v>
      </c>
      <c r="C10" s="44"/>
      <c r="D10" s="14"/>
      <c r="E10" s="14">
        <f>SUM(E8:E9)</f>
        <v>216438072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6">
        <v>107981702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43" t="s">
        <v>8</v>
      </c>
      <c r="C13" s="44"/>
      <c r="D13" s="14"/>
      <c r="E13" s="14"/>
      <c r="F13" s="14">
        <f>SUM(F11:F12)</f>
        <v>107981702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947785346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41" t="s">
        <v>10</v>
      </c>
      <c r="C16" s="42"/>
      <c r="D16" s="22"/>
      <c r="E16" s="23"/>
      <c r="F16" s="23"/>
      <c r="G16" s="23">
        <f>+SUM(G14:G15)</f>
        <v>947785346</v>
      </c>
    </row>
    <row r="17" spans="2:10" ht="15.75" x14ac:dyDescent="0.25">
      <c r="B17" s="45" t="s">
        <v>11</v>
      </c>
      <c r="C17" s="46"/>
      <c r="D17" s="46"/>
      <c r="E17" s="47"/>
      <c r="F17" s="24"/>
      <c r="G17" s="25">
        <f>+D4+D7-E10-F13-G16</f>
        <v>991979046</v>
      </c>
      <c r="J17" s="35"/>
    </row>
    <row r="19" spans="2:10" x14ac:dyDescent="0.25">
      <c r="G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859"/>
  <sheetViews>
    <sheetView topLeftCell="G815" zoomScaleNormal="100" workbookViewId="0">
      <selection activeCell="B2" sqref="B2:L836"/>
    </sheetView>
  </sheetViews>
  <sheetFormatPr defaultColWidth="9.140625" defaultRowHeight="15" outlineLevelRow="1" x14ac:dyDescent="0.25"/>
  <cols>
    <col min="1" max="1" width="9.140625" style="30"/>
    <col min="2" max="2" width="14.28515625" style="29" customWidth="1"/>
    <col min="3" max="5" width="11.42578125" style="30" customWidth="1"/>
    <col min="6" max="6" width="57.140625" style="30" customWidth="1"/>
    <col min="7" max="7" width="17.140625" style="34" customWidth="1"/>
    <col min="8" max="8" width="11.42578125" style="30" customWidth="1"/>
    <col min="9" max="10" width="15.7109375" style="34" customWidth="1"/>
    <col min="11" max="11" width="50" style="30" customWidth="1"/>
    <col min="12" max="12" width="21.42578125" style="30" customWidth="1"/>
    <col min="13" max="13" width="9.140625" style="30"/>
    <col min="14" max="15" width="15.28515625" style="30" bestFit="1" customWidth="1"/>
    <col min="16" max="16384" width="9.140625" style="30"/>
  </cols>
  <sheetData>
    <row r="1" spans="1:15" ht="24.75" customHeight="1" x14ac:dyDescent="0.25">
      <c r="B1" s="26" t="s">
        <v>12</v>
      </c>
      <c r="C1" s="27" t="s">
        <v>257</v>
      </c>
      <c r="D1" s="27"/>
      <c r="E1" s="27" t="s">
        <v>13</v>
      </c>
      <c r="F1" s="27" t="s">
        <v>14</v>
      </c>
      <c r="G1" s="28" t="s">
        <v>15</v>
      </c>
      <c r="H1" s="27" t="s">
        <v>16</v>
      </c>
      <c r="I1" s="28" t="s">
        <v>17</v>
      </c>
      <c r="J1" s="28" t="s">
        <v>18</v>
      </c>
      <c r="K1" s="27" t="s">
        <v>19</v>
      </c>
      <c r="L1" s="27" t="s">
        <v>20</v>
      </c>
      <c r="N1" s="39">
        <f>+SUBTOTAL(9,$J$2:$J$836)</f>
        <v>608364704</v>
      </c>
      <c r="O1" s="39">
        <f>+IF(N1&lt;0,-N1,N1)</f>
        <v>608364704</v>
      </c>
    </row>
    <row r="2" spans="1:15" outlineLevel="1" x14ac:dyDescent="0.25">
      <c r="A2" s="30" t="str">
        <f>+D2&amp;E2</f>
        <v>641K24THG</v>
      </c>
      <c r="B2" s="37">
        <v>45352</v>
      </c>
      <c r="C2" s="31" t="s">
        <v>334</v>
      </c>
      <c r="D2" s="31">
        <f>0+C2</f>
        <v>64</v>
      </c>
      <c r="E2" s="31" t="s">
        <v>335</v>
      </c>
      <c r="F2" s="31" t="s">
        <v>336</v>
      </c>
      <c r="G2" s="32">
        <v>-108281</v>
      </c>
      <c r="H2" s="33" t="s">
        <v>22</v>
      </c>
      <c r="I2" s="32">
        <v>-8663</v>
      </c>
      <c r="J2" s="32">
        <f>+G2+I2</f>
        <v>-116944</v>
      </c>
      <c r="K2" s="31" t="s">
        <v>337</v>
      </c>
      <c r="L2" s="31" t="s">
        <v>338</v>
      </c>
      <c r="M2" s="30" t="s">
        <v>7</v>
      </c>
    </row>
    <row r="3" spans="1:15" hidden="1" outlineLevel="1" x14ac:dyDescent="0.25">
      <c r="A3" s="30" t="str">
        <f t="shared" ref="A3:A66" si="0">+D3&amp;E3</f>
        <v>1091K24TEC</v>
      </c>
      <c r="B3" s="37">
        <v>45352</v>
      </c>
      <c r="C3" s="31" t="s">
        <v>323</v>
      </c>
      <c r="D3" s="31">
        <f t="shared" ref="D3:D66" si="1">0+C3</f>
        <v>109</v>
      </c>
      <c r="E3" s="31" t="s">
        <v>339</v>
      </c>
      <c r="F3" s="31" t="s">
        <v>340</v>
      </c>
      <c r="G3" s="32">
        <v>-666348</v>
      </c>
      <c r="H3" s="33" t="s">
        <v>22</v>
      </c>
      <c r="I3" s="32">
        <v>-53308</v>
      </c>
      <c r="J3" s="32">
        <f t="shared" ref="J3:J66" si="2">+G3+I3</f>
        <v>-719656</v>
      </c>
      <c r="K3" s="31" t="s">
        <v>127</v>
      </c>
      <c r="L3" s="31" t="s">
        <v>128</v>
      </c>
      <c r="M3" s="30" t="s">
        <v>7</v>
      </c>
    </row>
    <row r="4" spans="1:15" outlineLevel="1" x14ac:dyDescent="0.25">
      <c r="A4" s="30" t="str">
        <f t="shared" si="0"/>
        <v>1251K24TGD</v>
      </c>
      <c r="B4" s="37">
        <v>45352</v>
      </c>
      <c r="C4" s="31" t="s">
        <v>326</v>
      </c>
      <c r="D4" s="31">
        <f t="shared" si="1"/>
        <v>125</v>
      </c>
      <c r="E4" s="31" t="s">
        <v>275</v>
      </c>
      <c r="F4" s="31" t="s">
        <v>341</v>
      </c>
      <c r="G4" s="32">
        <v>-529200</v>
      </c>
      <c r="H4" s="33" t="s">
        <v>22</v>
      </c>
      <c r="I4" s="32">
        <v>-42336</v>
      </c>
      <c r="J4" s="32">
        <f t="shared" si="2"/>
        <v>-571536</v>
      </c>
      <c r="K4" s="31" t="s">
        <v>204</v>
      </c>
      <c r="L4" s="31" t="s">
        <v>205</v>
      </c>
      <c r="M4" s="30" t="s">
        <v>7</v>
      </c>
    </row>
    <row r="5" spans="1:15" outlineLevel="1" x14ac:dyDescent="0.25">
      <c r="A5" s="30" t="str">
        <f t="shared" si="0"/>
        <v>3331K24TER</v>
      </c>
      <c r="B5" s="37">
        <v>45352</v>
      </c>
      <c r="C5" s="31" t="s">
        <v>342</v>
      </c>
      <c r="D5" s="31">
        <f t="shared" si="1"/>
        <v>333</v>
      </c>
      <c r="E5" s="31" t="s">
        <v>343</v>
      </c>
      <c r="F5" s="31" t="s">
        <v>344</v>
      </c>
      <c r="G5" s="32">
        <v>-650730</v>
      </c>
      <c r="H5" s="33" t="s">
        <v>22</v>
      </c>
      <c r="I5" s="32">
        <v>-52058</v>
      </c>
      <c r="J5" s="32">
        <f t="shared" si="2"/>
        <v>-702788</v>
      </c>
      <c r="K5" s="31" t="s">
        <v>243</v>
      </c>
      <c r="L5" s="31" t="s">
        <v>244</v>
      </c>
      <c r="M5" s="30" t="s">
        <v>7</v>
      </c>
    </row>
    <row r="6" spans="1:15" outlineLevel="1" x14ac:dyDescent="0.25">
      <c r="A6" s="30" t="str">
        <f t="shared" si="0"/>
        <v>3341K24TER</v>
      </c>
      <c r="B6" s="37">
        <v>45352</v>
      </c>
      <c r="C6" s="31" t="s">
        <v>345</v>
      </c>
      <c r="D6" s="31">
        <f t="shared" si="1"/>
        <v>334</v>
      </c>
      <c r="E6" s="31" t="s">
        <v>343</v>
      </c>
      <c r="F6" s="31" t="s">
        <v>344</v>
      </c>
      <c r="G6" s="32">
        <v>-600600</v>
      </c>
      <c r="H6" s="33" t="s">
        <v>22</v>
      </c>
      <c r="I6" s="32">
        <v>-48048</v>
      </c>
      <c r="J6" s="32">
        <f t="shared" si="2"/>
        <v>-648648</v>
      </c>
      <c r="K6" s="31" t="s">
        <v>243</v>
      </c>
      <c r="L6" s="31" t="s">
        <v>244</v>
      </c>
      <c r="M6" s="30" t="s">
        <v>7</v>
      </c>
    </row>
    <row r="7" spans="1:15" outlineLevel="1" x14ac:dyDescent="0.25">
      <c r="A7" s="30" t="str">
        <f t="shared" si="0"/>
        <v>105291C24TNN</v>
      </c>
      <c r="B7" s="37">
        <v>45352</v>
      </c>
      <c r="C7" s="31" t="s">
        <v>346</v>
      </c>
      <c r="D7" s="31">
        <f t="shared" si="1"/>
        <v>10529</v>
      </c>
      <c r="E7" s="31" t="s">
        <v>258</v>
      </c>
      <c r="F7" s="31" t="s">
        <v>347</v>
      </c>
      <c r="G7" s="32">
        <v>547668</v>
      </c>
      <c r="H7" s="33" t="s">
        <v>22</v>
      </c>
      <c r="I7" s="32">
        <v>43813</v>
      </c>
      <c r="J7" s="32">
        <f t="shared" si="2"/>
        <v>591481</v>
      </c>
      <c r="K7" s="31" t="s">
        <v>23</v>
      </c>
      <c r="L7" s="31" t="s">
        <v>24</v>
      </c>
      <c r="M7" s="30" t="s">
        <v>1572</v>
      </c>
    </row>
    <row r="8" spans="1:15" outlineLevel="1" x14ac:dyDescent="0.25">
      <c r="A8" s="30" t="str">
        <f t="shared" si="0"/>
        <v>105301C24TNN</v>
      </c>
      <c r="B8" s="37">
        <v>45352</v>
      </c>
      <c r="C8" s="31" t="s">
        <v>348</v>
      </c>
      <c r="D8" s="31">
        <f t="shared" si="1"/>
        <v>10530</v>
      </c>
      <c r="E8" s="31" t="s">
        <v>258</v>
      </c>
      <c r="F8" s="31" t="s">
        <v>330</v>
      </c>
      <c r="G8" s="32">
        <v>2831620</v>
      </c>
      <c r="H8" s="33" t="s">
        <v>22</v>
      </c>
      <c r="I8" s="32">
        <v>226530</v>
      </c>
      <c r="J8" s="32">
        <f t="shared" si="2"/>
        <v>3058150</v>
      </c>
      <c r="K8" s="31" t="s">
        <v>330</v>
      </c>
      <c r="L8" s="31" t="s">
        <v>102</v>
      </c>
      <c r="M8" s="30" t="s">
        <v>1572</v>
      </c>
    </row>
    <row r="9" spans="1:15" outlineLevel="1" x14ac:dyDescent="0.25">
      <c r="A9" s="30" t="str">
        <f t="shared" si="0"/>
        <v>105331C24TNN</v>
      </c>
      <c r="B9" s="37">
        <v>45352</v>
      </c>
      <c r="C9" s="31" t="s">
        <v>349</v>
      </c>
      <c r="D9" s="31">
        <f t="shared" si="1"/>
        <v>10533</v>
      </c>
      <c r="E9" s="31" t="s">
        <v>258</v>
      </c>
      <c r="F9" s="31" t="s">
        <v>350</v>
      </c>
      <c r="G9" s="32">
        <v>212850</v>
      </c>
      <c r="H9" s="33" t="s">
        <v>22</v>
      </c>
      <c r="I9" s="32">
        <v>17028</v>
      </c>
      <c r="J9" s="32">
        <f t="shared" si="2"/>
        <v>229878</v>
      </c>
      <c r="K9" s="31" t="s">
        <v>23</v>
      </c>
      <c r="L9" s="31" t="s">
        <v>24</v>
      </c>
      <c r="M9" s="30" t="s">
        <v>1572</v>
      </c>
    </row>
    <row r="10" spans="1:15" outlineLevel="1" x14ac:dyDescent="0.25">
      <c r="A10" s="30" t="str">
        <f t="shared" si="0"/>
        <v>1981K24TBA</v>
      </c>
      <c r="B10" s="37">
        <v>45353</v>
      </c>
      <c r="C10" s="31" t="s">
        <v>351</v>
      </c>
      <c r="D10" s="31">
        <f t="shared" si="1"/>
        <v>198</v>
      </c>
      <c r="E10" s="31" t="s">
        <v>352</v>
      </c>
      <c r="F10" s="31" t="s">
        <v>353</v>
      </c>
      <c r="G10" s="32">
        <v>-543721</v>
      </c>
      <c r="H10" s="33" t="s">
        <v>22</v>
      </c>
      <c r="I10" s="32">
        <v>-43498</v>
      </c>
      <c r="J10" s="32">
        <f t="shared" si="2"/>
        <v>-587219</v>
      </c>
      <c r="K10" s="31" t="s">
        <v>31</v>
      </c>
      <c r="L10" s="31" t="s">
        <v>32</v>
      </c>
      <c r="M10" s="30" t="s">
        <v>7</v>
      </c>
    </row>
    <row r="11" spans="1:15" outlineLevel="1" x14ac:dyDescent="0.25">
      <c r="A11" s="30" t="str">
        <f t="shared" si="0"/>
        <v>1991K24TBA</v>
      </c>
      <c r="B11" s="37">
        <v>45353</v>
      </c>
      <c r="C11" s="31" t="s">
        <v>354</v>
      </c>
      <c r="D11" s="31">
        <f t="shared" si="1"/>
        <v>199</v>
      </c>
      <c r="E11" s="31" t="s">
        <v>352</v>
      </c>
      <c r="F11" s="31" t="s">
        <v>355</v>
      </c>
      <c r="G11" s="32">
        <v>-106050</v>
      </c>
      <c r="H11" s="33" t="s">
        <v>22</v>
      </c>
      <c r="I11" s="32">
        <v>-8484</v>
      </c>
      <c r="J11" s="32">
        <f t="shared" si="2"/>
        <v>-114534</v>
      </c>
      <c r="K11" s="31" t="s">
        <v>31</v>
      </c>
      <c r="L11" s="31" t="s">
        <v>32</v>
      </c>
      <c r="M11" s="30" t="s">
        <v>7</v>
      </c>
    </row>
    <row r="12" spans="1:15" hidden="1" outlineLevel="1" x14ac:dyDescent="0.25">
      <c r="A12" s="30" t="str">
        <f t="shared" si="0"/>
        <v>2281K24TEP</v>
      </c>
      <c r="B12" s="37">
        <v>45353</v>
      </c>
      <c r="C12" s="31" t="s">
        <v>356</v>
      </c>
      <c r="D12" s="31">
        <f t="shared" si="1"/>
        <v>228</v>
      </c>
      <c r="E12" s="31" t="s">
        <v>357</v>
      </c>
      <c r="F12" s="31" t="s">
        <v>358</v>
      </c>
      <c r="G12" s="32">
        <v>-185308</v>
      </c>
      <c r="H12" s="33" t="s">
        <v>22</v>
      </c>
      <c r="I12" s="32">
        <v>-14825</v>
      </c>
      <c r="J12" s="32">
        <f t="shared" si="2"/>
        <v>-200133</v>
      </c>
      <c r="K12" s="31" t="s">
        <v>141</v>
      </c>
      <c r="L12" s="31" t="s">
        <v>142</v>
      </c>
      <c r="M12" s="30" t="s">
        <v>7</v>
      </c>
    </row>
    <row r="13" spans="1:15" outlineLevel="1" x14ac:dyDescent="0.25">
      <c r="A13" s="30" t="str">
        <f t="shared" si="0"/>
        <v>2861K24TCP</v>
      </c>
      <c r="B13" s="37">
        <v>45353</v>
      </c>
      <c r="C13" s="31" t="s">
        <v>359</v>
      </c>
      <c r="D13" s="31">
        <f t="shared" si="1"/>
        <v>286</v>
      </c>
      <c r="E13" s="31" t="s">
        <v>324</v>
      </c>
      <c r="F13" s="31" t="s">
        <v>325</v>
      </c>
      <c r="G13" s="32">
        <v>-525925</v>
      </c>
      <c r="H13" s="33" t="s">
        <v>22</v>
      </c>
      <c r="I13" s="32">
        <v>-42074</v>
      </c>
      <c r="J13" s="32">
        <f t="shared" si="2"/>
        <v>-567999</v>
      </c>
      <c r="K13" s="31" t="s">
        <v>41</v>
      </c>
      <c r="L13" s="31" t="s">
        <v>42</v>
      </c>
      <c r="M13" s="30" t="s">
        <v>7</v>
      </c>
    </row>
    <row r="14" spans="1:15" hidden="1" outlineLevel="1" x14ac:dyDescent="0.25">
      <c r="A14" s="30" t="str">
        <f t="shared" si="0"/>
        <v>2901K24TCP</v>
      </c>
      <c r="B14" s="37">
        <v>45353</v>
      </c>
      <c r="C14" s="31" t="s">
        <v>360</v>
      </c>
      <c r="D14" s="31">
        <f t="shared" si="1"/>
        <v>290</v>
      </c>
      <c r="E14" s="31" t="s">
        <v>324</v>
      </c>
      <c r="F14" s="31" t="s">
        <v>361</v>
      </c>
      <c r="G14" s="32">
        <v>-176400</v>
      </c>
      <c r="H14" s="33" t="s">
        <v>22</v>
      </c>
      <c r="I14" s="32">
        <v>-14112</v>
      </c>
      <c r="J14" s="32">
        <f t="shared" si="2"/>
        <v>-190512</v>
      </c>
      <c r="K14" s="31" t="s">
        <v>41</v>
      </c>
      <c r="L14" s="31" t="s">
        <v>42</v>
      </c>
      <c r="M14" s="30" t="s">
        <v>7</v>
      </c>
    </row>
    <row r="15" spans="1:15" outlineLevel="1" x14ac:dyDescent="0.25">
      <c r="A15" s="30" t="str">
        <f t="shared" si="0"/>
        <v>3451K24TDT</v>
      </c>
      <c r="B15" s="37">
        <v>45353</v>
      </c>
      <c r="C15" s="31" t="s">
        <v>362</v>
      </c>
      <c r="D15" s="31">
        <f t="shared" si="1"/>
        <v>345</v>
      </c>
      <c r="E15" s="31" t="s">
        <v>363</v>
      </c>
      <c r="F15" s="31" t="s">
        <v>364</v>
      </c>
      <c r="G15" s="32">
        <v>-263199</v>
      </c>
      <c r="H15" s="33" t="s">
        <v>22</v>
      </c>
      <c r="I15" s="32">
        <v>-21056</v>
      </c>
      <c r="J15" s="32">
        <f t="shared" si="2"/>
        <v>-284255</v>
      </c>
      <c r="K15" s="31" t="s">
        <v>218</v>
      </c>
      <c r="L15" s="31" t="s">
        <v>219</v>
      </c>
      <c r="M15" s="30" t="s">
        <v>7</v>
      </c>
    </row>
    <row r="16" spans="1:15" hidden="1" outlineLevel="1" x14ac:dyDescent="0.25">
      <c r="A16" s="30" t="str">
        <f t="shared" si="0"/>
        <v>3461K24TDT</v>
      </c>
      <c r="B16" s="37">
        <v>45353</v>
      </c>
      <c r="C16" s="31" t="s">
        <v>365</v>
      </c>
      <c r="D16" s="31">
        <f t="shared" si="1"/>
        <v>346</v>
      </c>
      <c r="E16" s="31" t="s">
        <v>363</v>
      </c>
      <c r="F16" s="31" t="s">
        <v>364</v>
      </c>
      <c r="G16" s="32">
        <v>-361535</v>
      </c>
      <c r="H16" s="33" t="s">
        <v>22</v>
      </c>
      <c r="I16" s="32">
        <v>-28923</v>
      </c>
      <c r="J16" s="32">
        <f t="shared" si="2"/>
        <v>-390458</v>
      </c>
      <c r="K16" s="31" t="s">
        <v>218</v>
      </c>
      <c r="L16" s="31" t="s">
        <v>219</v>
      </c>
      <c r="M16" s="30" t="s">
        <v>7</v>
      </c>
    </row>
    <row r="17" spans="1:13" hidden="1" outlineLevel="1" x14ac:dyDescent="0.25">
      <c r="A17" s="30" t="str">
        <f t="shared" si="0"/>
        <v>3841K24TVB</v>
      </c>
      <c r="B17" s="37">
        <v>45353</v>
      </c>
      <c r="C17" s="31" t="s">
        <v>366</v>
      </c>
      <c r="D17" s="31">
        <f t="shared" si="1"/>
        <v>384</v>
      </c>
      <c r="E17" s="31" t="s">
        <v>260</v>
      </c>
      <c r="F17" s="31" t="s">
        <v>367</v>
      </c>
      <c r="G17" s="32">
        <v>-306857</v>
      </c>
      <c r="H17" s="33" t="s">
        <v>22</v>
      </c>
      <c r="I17" s="32">
        <v>-24549</v>
      </c>
      <c r="J17" s="32">
        <f t="shared" si="2"/>
        <v>-331406</v>
      </c>
      <c r="K17" s="31" t="s">
        <v>44</v>
      </c>
      <c r="L17" s="31" t="s">
        <v>45</v>
      </c>
      <c r="M17" s="30" t="s">
        <v>7</v>
      </c>
    </row>
    <row r="18" spans="1:13" hidden="1" outlineLevel="1" x14ac:dyDescent="0.25">
      <c r="A18" s="30" t="str">
        <f t="shared" si="0"/>
        <v>3851K24TVB</v>
      </c>
      <c r="B18" s="37">
        <v>45353</v>
      </c>
      <c r="C18" s="31" t="s">
        <v>368</v>
      </c>
      <c r="D18" s="31">
        <f t="shared" si="1"/>
        <v>385</v>
      </c>
      <c r="E18" s="31" t="s">
        <v>260</v>
      </c>
      <c r="F18" s="31" t="s">
        <v>369</v>
      </c>
      <c r="G18" s="32">
        <v>-70950</v>
      </c>
      <c r="H18" s="33" t="s">
        <v>22</v>
      </c>
      <c r="I18" s="32">
        <v>-5676</v>
      </c>
      <c r="J18" s="32">
        <f t="shared" si="2"/>
        <v>-76626</v>
      </c>
      <c r="K18" s="31" t="s">
        <v>44</v>
      </c>
      <c r="L18" s="31" t="s">
        <v>45</v>
      </c>
      <c r="M18" s="30" t="s">
        <v>7</v>
      </c>
    </row>
    <row r="19" spans="1:13" outlineLevel="1" x14ac:dyDescent="0.25">
      <c r="A19" s="30" t="str">
        <f t="shared" si="0"/>
        <v>105371C24TNN</v>
      </c>
      <c r="B19" s="37">
        <v>45353</v>
      </c>
      <c r="C19" s="31" t="s">
        <v>370</v>
      </c>
      <c r="D19" s="31">
        <f t="shared" si="1"/>
        <v>10537</v>
      </c>
      <c r="E19" s="31" t="s">
        <v>258</v>
      </c>
      <c r="F19" s="31" t="s">
        <v>371</v>
      </c>
      <c r="G19" s="32">
        <v>1844890</v>
      </c>
      <c r="H19" s="33" t="s">
        <v>22</v>
      </c>
      <c r="I19" s="32">
        <v>147591</v>
      </c>
      <c r="J19" s="32">
        <f t="shared" si="2"/>
        <v>1992481</v>
      </c>
      <c r="K19" s="31" t="s">
        <v>371</v>
      </c>
      <c r="L19" s="31" t="s">
        <v>372</v>
      </c>
      <c r="M19" s="30" t="s">
        <v>1572</v>
      </c>
    </row>
    <row r="20" spans="1:13" outlineLevel="1" x14ac:dyDescent="0.25">
      <c r="A20" s="30" t="str">
        <f t="shared" si="0"/>
        <v>105421C24TNN</v>
      </c>
      <c r="B20" s="37">
        <v>45353</v>
      </c>
      <c r="C20" s="31" t="s">
        <v>373</v>
      </c>
      <c r="D20" s="31">
        <f t="shared" si="1"/>
        <v>10542</v>
      </c>
      <c r="E20" s="31" t="s">
        <v>258</v>
      </c>
      <c r="F20" s="31" t="s">
        <v>374</v>
      </c>
      <c r="G20" s="32">
        <v>1512294</v>
      </c>
      <c r="H20" s="33" t="s">
        <v>22</v>
      </c>
      <c r="I20" s="32">
        <v>120984</v>
      </c>
      <c r="J20" s="32">
        <f t="shared" si="2"/>
        <v>1633278</v>
      </c>
      <c r="K20" s="31" t="s">
        <v>218</v>
      </c>
      <c r="L20" s="31" t="s">
        <v>219</v>
      </c>
      <c r="M20" s="30" t="s">
        <v>1572</v>
      </c>
    </row>
    <row r="21" spans="1:13" outlineLevel="1" x14ac:dyDescent="0.25">
      <c r="A21" s="30" t="str">
        <f t="shared" si="0"/>
        <v>105431C24TNN</v>
      </c>
      <c r="B21" s="37">
        <v>45353</v>
      </c>
      <c r="C21" s="31" t="s">
        <v>375</v>
      </c>
      <c r="D21" s="31">
        <f t="shared" si="1"/>
        <v>10543</v>
      </c>
      <c r="E21" s="31" t="s">
        <v>258</v>
      </c>
      <c r="F21" s="31" t="s">
        <v>376</v>
      </c>
      <c r="G21" s="32">
        <v>1730060</v>
      </c>
      <c r="H21" s="33" t="s">
        <v>22</v>
      </c>
      <c r="I21" s="32">
        <v>138405</v>
      </c>
      <c r="J21" s="32">
        <f t="shared" si="2"/>
        <v>1868465</v>
      </c>
      <c r="K21" s="31" t="s">
        <v>44</v>
      </c>
      <c r="L21" s="31" t="s">
        <v>45</v>
      </c>
      <c r="M21" s="30" t="s">
        <v>1572</v>
      </c>
    </row>
    <row r="22" spans="1:13" outlineLevel="1" x14ac:dyDescent="0.25">
      <c r="A22" s="30" t="str">
        <f t="shared" si="0"/>
        <v>105441C24TNN</v>
      </c>
      <c r="B22" s="37">
        <v>45353</v>
      </c>
      <c r="C22" s="31" t="s">
        <v>377</v>
      </c>
      <c r="D22" s="31">
        <f t="shared" si="1"/>
        <v>10544</v>
      </c>
      <c r="E22" s="31" t="s">
        <v>258</v>
      </c>
      <c r="F22" s="31" t="s">
        <v>378</v>
      </c>
      <c r="G22" s="32">
        <v>1712786</v>
      </c>
      <c r="H22" s="33" t="s">
        <v>22</v>
      </c>
      <c r="I22" s="32">
        <v>137023</v>
      </c>
      <c r="J22" s="32">
        <f t="shared" si="2"/>
        <v>1849809</v>
      </c>
      <c r="K22" s="31" t="s">
        <v>44</v>
      </c>
      <c r="L22" s="31" t="s">
        <v>45</v>
      </c>
      <c r="M22" s="30" t="s">
        <v>1572</v>
      </c>
    </row>
    <row r="23" spans="1:13" outlineLevel="1" x14ac:dyDescent="0.25">
      <c r="A23" s="30" t="str">
        <f t="shared" si="0"/>
        <v>105451C24TNN</v>
      </c>
      <c r="B23" s="37">
        <v>45353</v>
      </c>
      <c r="C23" s="31" t="s">
        <v>379</v>
      </c>
      <c r="D23" s="31">
        <f t="shared" si="1"/>
        <v>10545</v>
      </c>
      <c r="E23" s="31" t="s">
        <v>258</v>
      </c>
      <c r="F23" s="31" t="s">
        <v>169</v>
      </c>
      <c r="G23" s="32">
        <v>2540754</v>
      </c>
      <c r="H23" s="33" t="s">
        <v>22</v>
      </c>
      <c r="I23" s="32">
        <v>203260</v>
      </c>
      <c r="J23" s="32">
        <f t="shared" si="2"/>
        <v>2744014</v>
      </c>
      <c r="K23" s="31" t="s">
        <v>44</v>
      </c>
      <c r="L23" s="31" t="s">
        <v>45</v>
      </c>
      <c r="M23" s="30" t="s">
        <v>1572</v>
      </c>
    </row>
    <row r="24" spans="1:13" outlineLevel="1" x14ac:dyDescent="0.25">
      <c r="A24" s="30" t="str">
        <f t="shared" si="0"/>
        <v>105461C24TNN</v>
      </c>
      <c r="B24" s="37">
        <v>45353</v>
      </c>
      <c r="C24" s="31" t="s">
        <v>380</v>
      </c>
      <c r="D24" s="31">
        <f t="shared" si="1"/>
        <v>10546</v>
      </c>
      <c r="E24" s="31" t="s">
        <v>258</v>
      </c>
      <c r="F24" s="31" t="s">
        <v>381</v>
      </c>
      <c r="G24" s="32">
        <v>2797710</v>
      </c>
      <c r="H24" s="33" t="s">
        <v>22</v>
      </c>
      <c r="I24" s="32">
        <v>223817</v>
      </c>
      <c r="J24" s="32">
        <f t="shared" si="2"/>
        <v>3021527</v>
      </c>
      <c r="K24" s="31" t="s">
        <v>44</v>
      </c>
      <c r="L24" s="31" t="s">
        <v>45</v>
      </c>
      <c r="M24" s="30" t="s">
        <v>1572</v>
      </c>
    </row>
    <row r="25" spans="1:13" outlineLevel="1" x14ac:dyDescent="0.25">
      <c r="A25" s="30" t="str">
        <f t="shared" si="0"/>
        <v>105471C24TNN</v>
      </c>
      <c r="B25" s="37">
        <v>45353</v>
      </c>
      <c r="C25" s="31" t="s">
        <v>382</v>
      </c>
      <c r="D25" s="31">
        <f t="shared" si="1"/>
        <v>10547</v>
      </c>
      <c r="E25" s="31" t="s">
        <v>258</v>
      </c>
      <c r="F25" s="31" t="s">
        <v>200</v>
      </c>
      <c r="G25" s="32">
        <v>1314258</v>
      </c>
      <c r="H25" s="33" t="s">
        <v>22</v>
      </c>
      <c r="I25" s="32">
        <v>105141</v>
      </c>
      <c r="J25" s="32">
        <f t="shared" si="2"/>
        <v>1419399</v>
      </c>
      <c r="K25" s="31" t="s">
        <v>44</v>
      </c>
      <c r="L25" s="31" t="s">
        <v>45</v>
      </c>
      <c r="M25" s="30" t="s">
        <v>1572</v>
      </c>
    </row>
    <row r="26" spans="1:13" outlineLevel="1" x14ac:dyDescent="0.25">
      <c r="A26" s="30" t="str">
        <f t="shared" si="0"/>
        <v>105481C24TNN</v>
      </c>
      <c r="B26" s="37">
        <v>45353</v>
      </c>
      <c r="C26" s="31" t="s">
        <v>383</v>
      </c>
      <c r="D26" s="31">
        <f t="shared" si="1"/>
        <v>10548</v>
      </c>
      <c r="E26" s="31" t="s">
        <v>258</v>
      </c>
      <c r="F26" s="31" t="s">
        <v>197</v>
      </c>
      <c r="G26" s="32">
        <v>1289600</v>
      </c>
      <c r="H26" s="33" t="s">
        <v>22</v>
      </c>
      <c r="I26" s="32">
        <v>103168</v>
      </c>
      <c r="J26" s="32">
        <f t="shared" si="2"/>
        <v>1392768</v>
      </c>
      <c r="K26" s="31" t="s">
        <v>44</v>
      </c>
      <c r="L26" s="31" t="s">
        <v>45</v>
      </c>
      <c r="M26" s="30" t="s">
        <v>1572</v>
      </c>
    </row>
    <row r="27" spans="1:13" outlineLevel="1" x14ac:dyDescent="0.25">
      <c r="A27" s="30" t="str">
        <f t="shared" si="0"/>
        <v>105491C24TNN</v>
      </c>
      <c r="B27" s="37">
        <v>45353</v>
      </c>
      <c r="C27" s="31" t="s">
        <v>384</v>
      </c>
      <c r="D27" s="31">
        <f t="shared" si="1"/>
        <v>10549</v>
      </c>
      <c r="E27" s="31" t="s">
        <v>258</v>
      </c>
      <c r="F27" s="31" t="s">
        <v>140</v>
      </c>
      <c r="G27" s="32">
        <v>371250</v>
      </c>
      <c r="H27" s="33" t="s">
        <v>22</v>
      </c>
      <c r="I27" s="32">
        <v>29700</v>
      </c>
      <c r="J27" s="32">
        <f t="shared" si="2"/>
        <v>400950</v>
      </c>
      <c r="K27" s="31" t="s">
        <v>111</v>
      </c>
      <c r="L27" s="31" t="s">
        <v>112</v>
      </c>
      <c r="M27" s="30" t="s">
        <v>1572</v>
      </c>
    </row>
    <row r="28" spans="1:13" outlineLevel="1" x14ac:dyDescent="0.25">
      <c r="A28" s="30" t="str">
        <f t="shared" si="0"/>
        <v>105531C24TNN</v>
      </c>
      <c r="B28" s="37">
        <v>45353</v>
      </c>
      <c r="C28" s="31" t="s">
        <v>385</v>
      </c>
      <c r="D28" s="31">
        <f t="shared" si="1"/>
        <v>10553</v>
      </c>
      <c r="E28" s="31" t="s">
        <v>258</v>
      </c>
      <c r="F28" s="31" t="s">
        <v>386</v>
      </c>
      <c r="G28" s="32">
        <v>323114</v>
      </c>
      <c r="H28" s="33" t="s">
        <v>22</v>
      </c>
      <c r="I28" s="32">
        <v>25849</v>
      </c>
      <c r="J28" s="32">
        <f t="shared" si="2"/>
        <v>348963</v>
      </c>
      <c r="K28" s="31" t="s">
        <v>57</v>
      </c>
      <c r="L28" s="31" t="s">
        <v>58</v>
      </c>
      <c r="M28" s="30" t="s">
        <v>1572</v>
      </c>
    </row>
    <row r="29" spans="1:13" outlineLevel="1" x14ac:dyDescent="0.25">
      <c r="A29" s="30" t="str">
        <f t="shared" si="0"/>
        <v>105541C24TNN</v>
      </c>
      <c r="B29" s="37">
        <v>45353</v>
      </c>
      <c r="C29" s="31" t="s">
        <v>387</v>
      </c>
      <c r="D29" s="31">
        <f t="shared" si="1"/>
        <v>10554</v>
      </c>
      <c r="E29" s="31" t="s">
        <v>258</v>
      </c>
      <c r="F29" s="31" t="s">
        <v>388</v>
      </c>
      <c r="G29" s="32">
        <v>250910</v>
      </c>
      <c r="H29" s="33" t="s">
        <v>22</v>
      </c>
      <c r="I29" s="32">
        <v>20073</v>
      </c>
      <c r="J29" s="32">
        <f t="shared" si="2"/>
        <v>270983</v>
      </c>
      <c r="K29" s="31" t="s">
        <v>57</v>
      </c>
      <c r="L29" s="31" t="s">
        <v>58</v>
      </c>
      <c r="M29" s="30" t="s">
        <v>1572</v>
      </c>
    </row>
    <row r="30" spans="1:13" outlineLevel="1" x14ac:dyDescent="0.25">
      <c r="A30" s="30" t="str">
        <f t="shared" si="0"/>
        <v>105581C24TNN</v>
      </c>
      <c r="B30" s="37">
        <v>45353</v>
      </c>
      <c r="C30" s="31" t="s">
        <v>389</v>
      </c>
      <c r="D30" s="31">
        <f t="shared" si="1"/>
        <v>10558</v>
      </c>
      <c r="E30" s="31" t="s">
        <v>258</v>
      </c>
      <c r="F30" s="31" t="s">
        <v>390</v>
      </c>
      <c r="G30" s="32">
        <v>706068</v>
      </c>
      <c r="H30" s="33" t="s">
        <v>22</v>
      </c>
      <c r="I30" s="32">
        <v>56485</v>
      </c>
      <c r="J30" s="32">
        <f t="shared" si="2"/>
        <v>762553</v>
      </c>
      <c r="K30" s="31" t="s">
        <v>23</v>
      </c>
      <c r="L30" s="31" t="s">
        <v>24</v>
      </c>
      <c r="M30" s="30" t="s">
        <v>1572</v>
      </c>
    </row>
    <row r="31" spans="1:13" outlineLevel="1" x14ac:dyDescent="0.25">
      <c r="A31" s="30" t="str">
        <f t="shared" si="0"/>
        <v>105591C24TNN</v>
      </c>
      <c r="B31" s="37">
        <v>45353</v>
      </c>
      <c r="C31" s="31" t="s">
        <v>391</v>
      </c>
      <c r="D31" s="31">
        <f t="shared" si="1"/>
        <v>10559</v>
      </c>
      <c r="E31" s="31" t="s">
        <v>258</v>
      </c>
      <c r="F31" s="31" t="s">
        <v>107</v>
      </c>
      <c r="G31" s="32">
        <v>1760039</v>
      </c>
      <c r="H31" s="33" t="s">
        <v>22</v>
      </c>
      <c r="I31" s="32">
        <v>140803</v>
      </c>
      <c r="J31" s="32">
        <f t="shared" si="2"/>
        <v>1900842</v>
      </c>
      <c r="K31" s="31" t="s">
        <v>44</v>
      </c>
      <c r="L31" s="31" t="s">
        <v>45</v>
      </c>
      <c r="M31" s="30" t="s">
        <v>1572</v>
      </c>
    </row>
    <row r="32" spans="1:13" outlineLevel="1" x14ac:dyDescent="0.25">
      <c r="A32" s="30" t="str">
        <f t="shared" si="0"/>
        <v>105601C24TNN</v>
      </c>
      <c r="B32" s="37">
        <v>45353</v>
      </c>
      <c r="C32" s="31" t="s">
        <v>392</v>
      </c>
      <c r="D32" s="31">
        <f t="shared" si="1"/>
        <v>10560</v>
      </c>
      <c r="E32" s="31" t="s">
        <v>258</v>
      </c>
      <c r="F32" s="31" t="s">
        <v>393</v>
      </c>
      <c r="G32" s="32">
        <v>1095788</v>
      </c>
      <c r="H32" s="33" t="s">
        <v>22</v>
      </c>
      <c r="I32" s="32">
        <v>87663</v>
      </c>
      <c r="J32" s="32">
        <f t="shared" si="2"/>
        <v>1183451</v>
      </c>
      <c r="K32" s="31" t="s">
        <v>44</v>
      </c>
      <c r="L32" s="31" t="s">
        <v>45</v>
      </c>
      <c r="M32" s="30" t="s">
        <v>1572</v>
      </c>
    </row>
    <row r="33" spans="1:13" outlineLevel="1" x14ac:dyDescent="0.25">
      <c r="A33" s="30" t="str">
        <f t="shared" si="0"/>
        <v>105621C24TNN</v>
      </c>
      <c r="B33" s="37">
        <v>45353</v>
      </c>
      <c r="C33" s="31" t="s">
        <v>394</v>
      </c>
      <c r="D33" s="31">
        <f t="shared" si="1"/>
        <v>10562</v>
      </c>
      <c r="E33" s="31" t="s">
        <v>258</v>
      </c>
      <c r="F33" s="31" t="s">
        <v>232</v>
      </c>
      <c r="G33" s="32">
        <v>473660</v>
      </c>
      <c r="H33" s="33" t="s">
        <v>22</v>
      </c>
      <c r="I33" s="32">
        <v>37893</v>
      </c>
      <c r="J33" s="32">
        <f t="shared" si="2"/>
        <v>511553</v>
      </c>
      <c r="K33" s="31" t="s">
        <v>57</v>
      </c>
      <c r="L33" s="31" t="s">
        <v>58</v>
      </c>
      <c r="M33" s="30" t="s">
        <v>1572</v>
      </c>
    </row>
    <row r="34" spans="1:13" outlineLevel="1" x14ac:dyDescent="0.25">
      <c r="A34" s="30" t="str">
        <f t="shared" si="0"/>
        <v>105651C24TNN</v>
      </c>
      <c r="B34" s="37">
        <v>45353</v>
      </c>
      <c r="C34" s="31" t="s">
        <v>395</v>
      </c>
      <c r="D34" s="31">
        <f t="shared" si="1"/>
        <v>10565</v>
      </c>
      <c r="E34" s="31" t="s">
        <v>258</v>
      </c>
      <c r="F34" s="31" t="s">
        <v>137</v>
      </c>
      <c r="G34" s="32">
        <v>1219735</v>
      </c>
      <c r="H34" s="33" t="s">
        <v>22</v>
      </c>
      <c r="I34" s="32">
        <v>97579</v>
      </c>
      <c r="J34" s="32">
        <f t="shared" si="2"/>
        <v>1317314</v>
      </c>
      <c r="K34" s="31" t="s">
        <v>137</v>
      </c>
      <c r="L34" s="31" t="s">
        <v>138</v>
      </c>
      <c r="M34" s="30" t="s">
        <v>1572</v>
      </c>
    </row>
    <row r="35" spans="1:13" outlineLevel="1" x14ac:dyDescent="0.25">
      <c r="A35" s="30" t="str">
        <f t="shared" si="0"/>
        <v>105671C24TNN</v>
      </c>
      <c r="B35" s="37">
        <v>45353</v>
      </c>
      <c r="C35" s="31" t="s">
        <v>396</v>
      </c>
      <c r="D35" s="31">
        <f t="shared" si="1"/>
        <v>10567</v>
      </c>
      <c r="E35" s="31" t="s">
        <v>258</v>
      </c>
      <c r="F35" s="31" t="s">
        <v>46</v>
      </c>
      <c r="G35" s="32">
        <v>1757856</v>
      </c>
      <c r="H35" s="33" t="s">
        <v>22</v>
      </c>
      <c r="I35" s="32">
        <v>140628</v>
      </c>
      <c r="J35" s="32">
        <f t="shared" si="2"/>
        <v>1898484</v>
      </c>
      <c r="K35" s="31" t="s">
        <v>44</v>
      </c>
      <c r="L35" s="31" t="s">
        <v>45</v>
      </c>
      <c r="M35" s="30" t="s">
        <v>1572</v>
      </c>
    </row>
    <row r="36" spans="1:13" outlineLevel="1" x14ac:dyDescent="0.25">
      <c r="A36" s="30" t="str">
        <f t="shared" si="0"/>
        <v>105681C24TNN</v>
      </c>
      <c r="B36" s="37">
        <v>45353</v>
      </c>
      <c r="C36" s="31" t="s">
        <v>397</v>
      </c>
      <c r="D36" s="31">
        <f t="shared" si="1"/>
        <v>10568</v>
      </c>
      <c r="E36" s="31" t="s">
        <v>258</v>
      </c>
      <c r="F36" s="31" t="s">
        <v>398</v>
      </c>
      <c r="G36" s="32">
        <v>3035550</v>
      </c>
      <c r="H36" s="33" t="s">
        <v>22</v>
      </c>
      <c r="I36" s="32">
        <v>242844</v>
      </c>
      <c r="J36" s="32">
        <f t="shared" si="2"/>
        <v>3278394</v>
      </c>
      <c r="K36" s="31" t="s">
        <v>44</v>
      </c>
      <c r="L36" s="31" t="s">
        <v>45</v>
      </c>
      <c r="M36" s="30" t="s">
        <v>1572</v>
      </c>
    </row>
    <row r="37" spans="1:13" outlineLevel="1" x14ac:dyDescent="0.25">
      <c r="A37" s="30" t="str">
        <f t="shared" si="0"/>
        <v>105691C24TNN</v>
      </c>
      <c r="B37" s="37">
        <v>45353</v>
      </c>
      <c r="C37" s="31" t="s">
        <v>399</v>
      </c>
      <c r="D37" s="31">
        <f t="shared" si="1"/>
        <v>10569</v>
      </c>
      <c r="E37" s="31" t="s">
        <v>258</v>
      </c>
      <c r="F37" s="31" t="s">
        <v>400</v>
      </c>
      <c r="G37" s="32">
        <v>2368248</v>
      </c>
      <c r="H37" s="33" t="s">
        <v>22</v>
      </c>
      <c r="I37" s="32">
        <v>189460</v>
      </c>
      <c r="J37" s="32">
        <f t="shared" si="2"/>
        <v>2557708</v>
      </c>
      <c r="K37" s="31" t="s">
        <v>44</v>
      </c>
      <c r="L37" s="31" t="s">
        <v>45</v>
      </c>
      <c r="M37" s="30" t="s">
        <v>1572</v>
      </c>
    </row>
    <row r="38" spans="1:13" outlineLevel="1" x14ac:dyDescent="0.25">
      <c r="A38" s="30" t="str">
        <f t="shared" si="0"/>
        <v>105701C24TNN</v>
      </c>
      <c r="B38" s="37">
        <v>45353</v>
      </c>
      <c r="C38" s="31" t="s">
        <v>401</v>
      </c>
      <c r="D38" s="31">
        <f t="shared" si="1"/>
        <v>10570</v>
      </c>
      <c r="E38" s="31" t="s">
        <v>258</v>
      </c>
      <c r="F38" s="31" t="s">
        <v>402</v>
      </c>
      <c r="G38" s="32">
        <v>2847415</v>
      </c>
      <c r="H38" s="33" t="s">
        <v>22</v>
      </c>
      <c r="I38" s="32">
        <v>227793</v>
      </c>
      <c r="J38" s="32">
        <f t="shared" si="2"/>
        <v>3075208</v>
      </c>
      <c r="K38" s="31" t="s">
        <v>218</v>
      </c>
      <c r="L38" s="31" t="s">
        <v>219</v>
      </c>
      <c r="M38" s="30" t="s">
        <v>1572</v>
      </c>
    </row>
    <row r="39" spans="1:13" outlineLevel="1" x14ac:dyDescent="0.25">
      <c r="A39" s="30" t="str">
        <f t="shared" si="0"/>
        <v>105711C24TNN</v>
      </c>
      <c r="B39" s="37">
        <v>45353</v>
      </c>
      <c r="C39" s="31" t="s">
        <v>403</v>
      </c>
      <c r="D39" s="31">
        <f t="shared" si="1"/>
        <v>10571</v>
      </c>
      <c r="E39" s="31" t="s">
        <v>258</v>
      </c>
      <c r="F39" s="31" t="s">
        <v>404</v>
      </c>
      <c r="G39" s="32">
        <v>5280290</v>
      </c>
      <c r="H39" s="33" t="s">
        <v>22</v>
      </c>
      <c r="I39" s="32">
        <v>422423</v>
      </c>
      <c r="J39" s="32">
        <f t="shared" si="2"/>
        <v>5702713</v>
      </c>
      <c r="K39" s="31" t="s">
        <v>405</v>
      </c>
      <c r="L39" s="31" t="s">
        <v>406</v>
      </c>
      <c r="M39" s="30" t="s">
        <v>1572</v>
      </c>
    </row>
    <row r="40" spans="1:13" outlineLevel="1" x14ac:dyDescent="0.25">
      <c r="A40" s="30" t="str">
        <f t="shared" si="0"/>
        <v>105721C24TNN</v>
      </c>
      <c r="B40" s="37">
        <v>45353</v>
      </c>
      <c r="C40" s="31" t="s">
        <v>407</v>
      </c>
      <c r="D40" s="31">
        <f t="shared" si="1"/>
        <v>10572</v>
      </c>
      <c r="E40" s="31" t="s">
        <v>258</v>
      </c>
      <c r="F40" s="31" t="s">
        <v>213</v>
      </c>
      <c r="G40" s="32">
        <v>2360570</v>
      </c>
      <c r="H40" s="33" t="s">
        <v>22</v>
      </c>
      <c r="I40" s="32">
        <v>188846</v>
      </c>
      <c r="J40" s="32">
        <f t="shared" si="2"/>
        <v>2549416</v>
      </c>
      <c r="K40" s="31" t="s">
        <v>214</v>
      </c>
      <c r="L40" s="31" t="s">
        <v>215</v>
      </c>
      <c r="M40" s="30" t="s">
        <v>1572</v>
      </c>
    </row>
    <row r="41" spans="1:13" hidden="1" outlineLevel="1" x14ac:dyDescent="0.25">
      <c r="A41" s="30" t="str">
        <f t="shared" si="0"/>
        <v>1061K24TBC</v>
      </c>
      <c r="B41" s="37">
        <v>45355</v>
      </c>
      <c r="C41" s="31" t="s">
        <v>408</v>
      </c>
      <c r="D41" s="31">
        <f t="shared" si="1"/>
        <v>106</v>
      </c>
      <c r="E41" s="31" t="s">
        <v>409</v>
      </c>
      <c r="F41" s="31" t="s">
        <v>410</v>
      </c>
      <c r="G41" s="32">
        <v>-569848</v>
      </c>
      <c r="H41" s="33" t="s">
        <v>22</v>
      </c>
      <c r="I41" s="32">
        <v>-45588</v>
      </c>
      <c r="J41" s="32">
        <f t="shared" si="2"/>
        <v>-615436</v>
      </c>
      <c r="K41" s="31" t="s">
        <v>121</v>
      </c>
      <c r="L41" s="31" t="s">
        <v>122</v>
      </c>
      <c r="M41" s="30" t="s">
        <v>7</v>
      </c>
    </row>
    <row r="42" spans="1:13" outlineLevel="1" x14ac:dyDescent="0.25">
      <c r="A42" s="30" t="str">
        <f t="shared" si="0"/>
        <v>1101K24TVD</v>
      </c>
      <c r="B42" s="37">
        <v>45355</v>
      </c>
      <c r="C42" s="31" t="s">
        <v>411</v>
      </c>
      <c r="D42" s="31">
        <f t="shared" si="1"/>
        <v>110</v>
      </c>
      <c r="E42" s="31" t="s">
        <v>277</v>
      </c>
      <c r="F42" s="31" t="s">
        <v>412</v>
      </c>
      <c r="G42" s="32">
        <v>-681623</v>
      </c>
      <c r="H42" s="33" t="s">
        <v>22</v>
      </c>
      <c r="I42" s="32">
        <v>-54530</v>
      </c>
      <c r="J42" s="32">
        <f t="shared" si="2"/>
        <v>-736153</v>
      </c>
      <c r="K42" s="31" t="s">
        <v>57</v>
      </c>
      <c r="L42" s="31" t="s">
        <v>58</v>
      </c>
      <c r="M42" s="30" t="s">
        <v>7</v>
      </c>
    </row>
    <row r="43" spans="1:13" outlineLevel="1" x14ac:dyDescent="0.25">
      <c r="A43" s="30" t="str">
        <f t="shared" si="0"/>
        <v>1161K24TVD</v>
      </c>
      <c r="B43" s="37">
        <v>45355</v>
      </c>
      <c r="C43" s="31" t="s">
        <v>413</v>
      </c>
      <c r="D43" s="31">
        <f t="shared" si="1"/>
        <v>116</v>
      </c>
      <c r="E43" s="31" t="s">
        <v>277</v>
      </c>
      <c r="F43" s="31" t="s">
        <v>414</v>
      </c>
      <c r="G43" s="32">
        <v>-63954</v>
      </c>
      <c r="H43" s="33" t="s">
        <v>22</v>
      </c>
      <c r="I43" s="32">
        <v>-5116</v>
      </c>
      <c r="J43" s="32">
        <f t="shared" si="2"/>
        <v>-69070</v>
      </c>
      <c r="K43" s="31" t="s">
        <v>57</v>
      </c>
      <c r="L43" s="31" t="s">
        <v>58</v>
      </c>
      <c r="M43" s="30" t="s">
        <v>7</v>
      </c>
    </row>
    <row r="44" spans="1:13" outlineLevel="1" x14ac:dyDescent="0.25">
      <c r="A44" s="30" t="str">
        <f t="shared" si="0"/>
        <v>1601K24TGC</v>
      </c>
      <c r="B44" s="37">
        <v>45355</v>
      </c>
      <c r="C44" s="31" t="s">
        <v>415</v>
      </c>
      <c r="D44" s="31">
        <f t="shared" si="1"/>
        <v>160</v>
      </c>
      <c r="E44" s="31" t="s">
        <v>416</v>
      </c>
      <c r="F44" s="31" t="s">
        <v>417</v>
      </c>
      <c r="G44" s="32">
        <v>-569064</v>
      </c>
      <c r="H44" s="33" t="s">
        <v>22</v>
      </c>
      <c r="I44" s="32">
        <v>-45525</v>
      </c>
      <c r="J44" s="32">
        <f t="shared" si="2"/>
        <v>-614589</v>
      </c>
      <c r="K44" s="31" t="s">
        <v>160</v>
      </c>
      <c r="L44" s="31" t="s">
        <v>161</v>
      </c>
      <c r="M44" s="30" t="s">
        <v>7</v>
      </c>
    </row>
    <row r="45" spans="1:13" hidden="1" outlineLevel="1" x14ac:dyDescent="0.25">
      <c r="A45" s="30" t="str">
        <f t="shared" si="0"/>
        <v>1831K24TDB</v>
      </c>
      <c r="B45" s="37">
        <v>45355</v>
      </c>
      <c r="C45" s="31" t="s">
        <v>418</v>
      </c>
      <c r="D45" s="31">
        <f t="shared" si="1"/>
        <v>183</v>
      </c>
      <c r="E45" s="31" t="s">
        <v>419</v>
      </c>
      <c r="F45" s="31" t="s">
        <v>420</v>
      </c>
      <c r="G45" s="32">
        <v>-241092</v>
      </c>
      <c r="H45" s="33" t="s">
        <v>22</v>
      </c>
      <c r="I45" s="32">
        <v>-19288</v>
      </c>
      <c r="J45" s="32">
        <f t="shared" si="2"/>
        <v>-260380</v>
      </c>
      <c r="K45" s="31" t="s">
        <v>79</v>
      </c>
      <c r="L45" s="31" t="s">
        <v>80</v>
      </c>
      <c r="M45" s="30" t="s">
        <v>7</v>
      </c>
    </row>
    <row r="46" spans="1:13" outlineLevel="1" x14ac:dyDescent="0.25">
      <c r="A46" s="30" t="str">
        <f t="shared" si="0"/>
        <v>1841K24TDB</v>
      </c>
      <c r="B46" s="37">
        <v>45355</v>
      </c>
      <c r="C46" s="31" t="s">
        <v>421</v>
      </c>
      <c r="D46" s="31">
        <f t="shared" si="1"/>
        <v>184</v>
      </c>
      <c r="E46" s="31" t="s">
        <v>419</v>
      </c>
      <c r="F46" s="31" t="s">
        <v>422</v>
      </c>
      <c r="G46" s="32">
        <v>-89222</v>
      </c>
      <c r="H46" s="33" t="s">
        <v>22</v>
      </c>
      <c r="I46" s="32">
        <v>-7138</v>
      </c>
      <c r="J46" s="32">
        <f t="shared" si="2"/>
        <v>-96360</v>
      </c>
      <c r="K46" s="31" t="s">
        <v>79</v>
      </c>
      <c r="L46" s="31" t="s">
        <v>80</v>
      </c>
      <c r="M46" s="30" t="s">
        <v>7</v>
      </c>
    </row>
    <row r="47" spans="1:13" outlineLevel="1" x14ac:dyDescent="0.25">
      <c r="A47" s="30" t="str">
        <f t="shared" si="0"/>
        <v>1661K24TGN</v>
      </c>
      <c r="B47" s="37">
        <v>45356</v>
      </c>
      <c r="C47" s="31" t="s">
        <v>423</v>
      </c>
      <c r="D47" s="31">
        <f t="shared" si="1"/>
        <v>166</v>
      </c>
      <c r="E47" s="31" t="s">
        <v>424</v>
      </c>
      <c r="F47" s="31" t="s">
        <v>425</v>
      </c>
      <c r="G47" s="32">
        <v>-144784</v>
      </c>
      <c r="H47" s="33" t="s">
        <v>22</v>
      </c>
      <c r="I47" s="32">
        <v>-11583</v>
      </c>
      <c r="J47" s="32">
        <f t="shared" si="2"/>
        <v>-156367</v>
      </c>
      <c r="K47" s="31" t="s">
        <v>426</v>
      </c>
      <c r="L47" s="31" t="s">
        <v>427</v>
      </c>
      <c r="M47" s="30" t="s">
        <v>7</v>
      </c>
    </row>
    <row r="48" spans="1:13" hidden="1" outlineLevel="1" x14ac:dyDescent="0.25">
      <c r="A48" s="30" t="str">
        <f t="shared" si="0"/>
        <v>2231K24TBE</v>
      </c>
      <c r="B48" s="37">
        <v>45356</v>
      </c>
      <c r="C48" s="31" t="s">
        <v>428</v>
      </c>
      <c r="D48" s="31">
        <f t="shared" si="1"/>
        <v>223</v>
      </c>
      <c r="E48" s="31" t="s">
        <v>276</v>
      </c>
      <c r="F48" s="31" t="s">
        <v>321</v>
      </c>
      <c r="G48" s="32">
        <v>-88200</v>
      </c>
      <c r="H48" s="33" t="s">
        <v>22</v>
      </c>
      <c r="I48" s="32">
        <v>-7056</v>
      </c>
      <c r="J48" s="32">
        <f t="shared" si="2"/>
        <v>-95256</v>
      </c>
      <c r="K48" s="31" t="s">
        <v>54</v>
      </c>
      <c r="L48" s="31" t="s">
        <v>55</v>
      </c>
      <c r="M48" s="30" t="s">
        <v>7</v>
      </c>
    </row>
    <row r="49" spans="1:13" hidden="1" outlineLevel="1" x14ac:dyDescent="0.25">
      <c r="A49" s="30" t="str">
        <f t="shared" si="0"/>
        <v>2241K24TBE</v>
      </c>
      <c r="B49" s="37">
        <v>45356</v>
      </c>
      <c r="C49" s="31" t="s">
        <v>429</v>
      </c>
      <c r="D49" s="31">
        <f t="shared" si="1"/>
        <v>224</v>
      </c>
      <c r="E49" s="31" t="s">
        <v>276</v>
      </c>
      <c r="F49" s="31" t="s">
        <v>430</v>
      </c>
      <c r="G49" s="32">
        <v>-88846</v>
      </c>
      <c r="H49" s="33" t="s">
        <v>22</v>
      </c>
      <c r="I49" s="32">
        <v>-7108</v>
      </c>
      <c r="J49" s="32">
        <f t="shared" si="2"/>
        <v>-95954</v>
      </c>
      <c r="K49" s="31" t="s">
        <v>54</v>
      </c>
      <c r="L49" s="31" t="s">
        <v>55</v>
      </c>
      <c r="M49" s="30" t="s">
        <v>7</v>
      </c>
    </row>
    <row r="50" spans="1:13" hidden="1" outlineLevel="1" x14ac:dyDescent="0.25">
      <c r="A50" s="30" t="str">
        <f t="shared" si="0"/>
        <v>2251K24TBE</v>
      </c>
      <c r="B50" s="37">
        <v>45356</v>
      </c>
      <c r="C50" s="31" t="s">
        <v>431</v>
      </c>
      <c r="D50" s="31">
        <f t="shared" si="1"/>
        <v>225</v>
      </c>
      <c r="E50" s="31" t="s">
        <v>276</v>
      </c>
      <c r="F50" s="31" t="s">
        <v>321</v>
      </c>
      <c r="G50" s="32">
        <v>-111058</v>
      </c>
      <c r="H50" s="33" t="s">
        <v>22</v>
      </c>
      <c r="I50" s="32">
        <v>-8885</v>
      </c>
      <c r="J50" s="32">
        <f t="shared" si="2"/>
        <v>-119943</v>
      </c>
      <c r="K50" s="31" t="s">
        <v>54</v>
      </c>
      <c r="L50" s="31" t="s">
        <v>55</v>
      </c>
      <c r="M50" s="30" t="s">
        <v>7</v>
      </c>
    </row>
    <row r="51" spans="1:13" outlineLevel="1" x14ac:dyDescent="0.25">
      <c r="A51" s="30" t="str">
        <f t="shared" si="0"/>
        <v>106591C24TNN</v>
      </c>
      <c r="B51" s="37">
        <v>45356</v>
      </c>
      <c r="C51" s="31" t="s">
        <v>432</v>
      </c>
      <c r="D51" s="31">
        <f t="shared" si="1"/>
        <v>10659</v>
      </c>
      <c r="E51" s="31" t="s">
        <v>258</v>
      </c>
      <c r="F51" s="31" t="s">
        <v>330</v>
      </c>
      <c r="G51" s="32">
        <v>2440220</v>
      </c>
      <c r="H51" s="33" t="s">
        <v>22</v>
      </c>
      <c r="I51" s="32">
        <v>195218</v>
      </c>
      <c r="J51" s="32">
        <f t="shared" si="2"/>
        <v>2635438</v>
      </c>
      <c r="K51" s="31" t="s">
        <v>330</v>
      </c>
      <c r="L51" s="31" t="s">
        <v>102</v>
      </c>
      <c r="M51" s="30" t="s">
        <v>1572</v>
      </c>
    </row>
    <row r="52" spans="1:13" outlineLevel="1" x14ac:dyDescent="0.25">
      <c r="A52" s="30" t="str">
        <f t="shared" si="0"/>
        <v>961K24TVC</v>
      </c>
      <c r="B52" s="37">
        <v>45357</v>
      </c>
      <c r="C52" s="31" t="s">
        <v>433</v>
      </c>
      <c r="D52" s="31">
        <f t="shared" si="1"/>
        <v>96</v>
      </c>
      <c r="E52" s="31" t="s">
        <v>278</v>
      </c>
      <c r="F52" s="31" t="s">
        <v>434</v>
      </c>
      <c r="G52" s="32">
        <v>-733590</v>
      </c>
      <c r="H52" s="33" t="s">
        <v>22</v>
      </c>
      <c r="I52" s="32">
        <v>-58687</v>
      </c>
      <c r="J52" s="32">
        <f t="shared" si="2"/>
        <v>-792277</v>
      </c>
      <c r="K52" s="31" t="s">
        <v>111</v>
      </c>
      <c r="L52" s="31" t="s">
        <v>112</v>
      </c>
      <c r="M52" s="30" t="s">
        <v>7</v>
      </c>
    </row>
    <row r="53" spans="1:13" hidden="1" outlineLevel="1" x14ac:dyDescent="0.25">
      <c r="A53" s="30" t="str">
        <f t="shared" si="0"/>
        <v>1591K24THE</v>
      </c>
      <c r="B53" s="37">
        <v>45357</v>
      </c>
      <c r="C53" s="31" t="s">
        <v>297</v>
      </c>
      <c r="D53" s="31">
        <f t="shared" si="1"/>
        <v>159</v>
      </c>
      <c r="E53" s="31" t="s">
        <v>435</v>
      </c>
      <c r="F53" s="31" t="s">
        <v>436</v>
      </c>
      <c r="G53" s="32">
        <v>-453259</v>
      </c>
      <c r="H53" s="33" t="s">
        <v>22</v>
      </c>
      <c r="I53" s="32">
        <v>-36261</v>
      </c>
      <c r="J53" s="32">
        <f t="shared" si="2"/>
        <v>-489520</v>
      </c>
      <c r="K53" s="31" t="s">
        <v>437</v>
      </c>
      <c r="L53" s="31" t="s">
        <v>438</v>
      </c>
      <c r="M53" s="30" t="s">
        <v>7</v>
      </c>
    </row>
    <row r="54" spans="1:13" outlineLevel="1" x14ac:dyDescent="0.25">
      <c r="A54" s="30" t="str">
        <f t="shared" si="0"/>
        <v>2421K24TVE</v>
      </c>
      <c r="B54" s="37">
        <v>45357</v>
      </c>
      <c r="C54" s="31" t="s">
        <v>439</v>
      </c>
      <c r="D54" s="31">
        <f t="shared" si="1"/>
        <v>242</v>
      </c>
      <c r="E54" s="31" t="s">
        <v>263</v>
      </c>
      <c r="F54" s="31" t="s">
        <v>440</v>
      </c>
      <c r="G54" s="32">
        <v>-242264</v>
      </c>
      <c r="H54" s="33" t="s">
        <v>22</v>
      </c>
      <c r="I54" s="32">
        <v>-19381</v>
      </c>
      <c r="J54" s="32">
        <f t="shared" si="2"/>
        <v>-261645</v>
      </c>
      <c r="K54" s="31" t="s">
        <v>37</v>
      </c>
      <c r="L54" s="31" t="s">
        <v>38</v>
      </c>
      <c r="M54" s="30" t="s">
        <v>7</v>
      </c>
    </row>
    <row r="55" spans="1:13" outlineLevel="1" x14ac:dyDescent="0.25">
      <c r="A55" s="30" t="str">
        <f t="shared" si="0"/>
        <v>2451K24TVE</v>
      </c>
      <c r="B55" s="37">
        <v>45357</v>
      </c>
      <c r="C55" s="31" t="s">
        <v>441</v>
      </c>
      <c r="D55" s="31">
        <f t="shared" si="1"/>
        <v>245</v>
      </c>
      <c r="E55" s="31" t="s">
        <v>263</v>
      </c>
      <c r="F55" s="31" t="s">
        <v>442</v>
      </c>
      <c r="G55" s="32">
        <v>-446425</v>
      </c>
      <c r="H55" s="33" t="s">
        <v>22</v>
      </c>
      <c r="I55" s="32">
        <v>-35714</v>
      </c>
      <c r="J55" s="32">
        <f t="shared" si="2"/>
        <v>-482139</v>
      </c>
      <c r="K55" s="31" t="s">
        <v>37</v>
      </c>
      <c r="L55" s="31" t="s">
        <v>38</v>
      </c>
      <c r="M55" s="30" t="s">
        <v>7</v>
      </c>
    </row>
    <row r="56" spans="1:13" outlineLevel="1" x14ac:dyDescent="0.25">
      <c r="A56" s="30" t="str">
        <f t="shared" si="0"/>
        <v>2661K24TVE</v>
      </c>
      <c r="B56" s="37">
        <v>45357</v>
      </c>
      <c r="C56" s="31" t="s">
        <v>443</v>
      </c>
      <c r="D56" s="31">
        <f t="shared" si="1"/>
        <v>266</v>
      </c>
      <c r="E56" s="31" t="s">
        <v>263</v>
      </c>
      <c r="F56" s="31" t="s">
        <v>444</v>
      </c>
      <c r="G56" s="32">
        <v>-347816</v>
      </c>
      <c r="H56" s="33" t="s">
        <v>22</v>
      </c>
      <c r="I56" s="32">
        <v>-27825</v>
      </c>
      <c r="J56" s="32">
        <f t="shared" si="2"/>
        <v>-375641</v>
      </c>
      <c r="K56" s="31" t="s">
        <v>37</v>
      </c>
      <c r="L56" s="31" t="s">
        <v>38</v>
      </c>
      <c r="M56" s="30" t="s">
        <v>7</v>
      </c>
    </row>
    <row r="57" spans="1:13" outlineLevel="1" x14ac:dyDescent="0.25">
      <c r="A57" s="30" t="str">
        <f t="shared" si="0"/>
        <v>106791C24TNN</v>
      </c>
      <c r="B57" s="37">
        <v>45357</v>
      </c>
      <c r="C57" s="31" t="s">
        <v>445</v>
      </c>
      <c r="D57" s="31">
        <f t="shared" si="1"/>
        <v>10679</v>
      </c>
      <c r="E57" s="31" t="s">
        <v>258</v>
      </c>
      <c r="F57" s="31" t="s">
        <v>25</v>
      </c>
      <c r="G57" s="32">
        <v>501820</v>
      </c>
      <c r="H57" s="33" t="s">
        <v>22</v>
      </c>
      <c r="I57" s="32">
        <v>40146</v>
      </c>
      <c r="J57" s="32">
        <f t="shared" si="2"/>
        <v>541966</v>
      </c>
      <c r="K57" s="31" t="s">
        <v>25</v>
      </c>
      <c r="L57" s="31" t="s">
        <v>26</v>
      </c>
      <c r="M57" s="30" t="s">
        <v>1572</v>
      </c>
    </row>
    <row r="58" spans="1:13" outlineLevel="1" x14ac:dyDescent="0.25">
      <c r="A58" s="30" t="str">
        <f t="shared" si="0"/>
        <v>106801C24TNN</v>
      </c>
      <c r="B58" s="37">
        <v>45357</v>
      </c>
      <c r="C58" s="31" t="s">
        <v>446</v>
      </c>
      <c r="D58" s="31">
        <f t="shared" si="1"/>
        <v>10680</v>
      </c>
      <c r="E58" s="31" t="s">
        <v>258</v>
      </c>
      <c r="F58" s="31" t="s">
        <v>447</v>
      </c>
      <c r="G58" s="32">
        <v>501820</v>
      </c>
      <c r="H58" s="33" t="s">
        <v>22</v>
      </c>
      <c r="I58" s="32">
        <v>40146</v>
      </c>
      <c r="J58" s="32">
        <f t="shared" si="2"/>
        <v>541966</v>
      </c>
      <c r="K58" s="31" t="s">
        <v>447</v>
      </c>
      <c r="L58" s="31" t="s">
        <v>448</v>
      </c>
      <c r="M58" s="30" t="s">
        <v>1572</v>
      </c>
    </row>
    <row r="59" spans="1:13" outlineLevel="1" x14ac:dyDescent="0.25">
      <c r="A59" s="30" t="str">
        <f t="shared" si="0"/>
        <v>106811C24TNN</v>
      </c>
      <c r="B59" s="37">
        <v>45357</v>
      </c>
      <c r="C59" s="31" t="s">
        <v>449</v>
      </c>
      <c r="D59" s="31">
        <f t="shared" si="1"/>
        <v>10681</v>
      </c>
      <c r="E59" s="31" t="s">
        <v>258</v>
      </c>
      <c r="F59" s="31" t="s">
        <v>121</v>
      </c>
      <c r="G59" s="32">
        <v>501820</v>
      </c>
      <c r="H59" s="33" t="s">
        <v>22</v>
      </c>
      <c r="I59" s="32">
        <v>40146</v>
      </c>
      <c r="J59" s="32">
        <f t="shared" si="2"/>
        <v>541966</v>
      </c>
      <c r="K59" s="31" t="s">
        <v>121</v>
      </c>
      <c r="L59" s="31" t="s">
        <v>122</v>
      </c>
      <c r="M59" s="30" t="s">
        <v>1572</v>
      </c>
    </row>
    <row r="60" spans="1:13" outlineLevel="1" x14ac:dyDescent="0.25">
      <c r="A60" s="30" t="str">
        <f t="shared" si="0"/>
        <v>106821C24TNN</v>
      </c>
      <c r="B60" s="37">
        <v>45357</v>
      </c>
      <c r="C60" s="31" t="s">
        <v>450</v>
      </c>
      <c r="D60" s="31">
        <f t="shared" si="1"/>
        <v>10682</v>
      </c>
      <c r="E60" s="31" t="s">
        <v>258</v>
      </c>
      <c r="F60" s="31" t="s">
        <v>131</v>
      </c>
      <c r="G60" s="32">
        <v>742500</v>
      </c>
      <c r="H60" s="33" t="s">
        <v>22</v>
      </c>
      <c r="I60" s="32">
        <v>59400</v>
      </c>
      <c r="J60" s="32">
        <f t="shared" si="2"/>
        <v>801900</v>
      </c>
      <c r="K60" s="31" t="s">
        <v>131</v>
      </c>
      <c r="L60" s="31" t="s">
        <v>132</v>
      </c>
      <c r="M60" s="30" t="s">
        <v>1572</v>
      </c>
    </row>
    <row r="61" spans="1:13" outlineLevel="1" x14ac:dyDescent="0.25">
      <c r="A61" s="30" t="str">
        <f t="shared" si="0"/>
        <v>106831C24TNN</v>
      </c>
      <c r="B61" s="37">
        <v>45357</v>
      </c>
      <c r="C61" s="31" t="s">
        <v>451</v>
      </c>
      <c r="D61" s="31">
        <f t="shared" si="1"/>
        <v>10683</v>
      </c>
      <c r="E61" s="31" t="s">
        <v>258</v>
      </c>
      <c r="F61" s="31" t="s">
        <v>160</v>
      </c>
      <c r="G61" s="32">
        <v>752730</v>
      </c>
      <c r="H61" s="33" t="s">
        <v>22</v>
      </c>
      <c r="I61" s="32">
        <v>60218</v>
      </c>
      <c r="J61" s="32">
        <f t="shared" si="2"/>
        <v>812948</v>
      </c>
      <c r="K61" s="31" t="s">
        <v>160</v>
      </c>
      <c r="L61" s="31" t="s">
        <v>161</v>
      </c>
      <c r="M61" s="30" t="s">
        <v>1572</v>
      </c>
    </row>
    <row r="62" spans="1:13" outlineLevel="1" x14ac:dyDescent="0.25">
      <c r="A62" s="30" t="str">
        <f t="shared" si="0"/>
        <v>106841C24TNN</v>
      </c>
      <c r="B62" s="37">
        <v>45357</v>
      </c>
      <c r="C62" s="31" t="s">
        <v>452</v>
      </c>
      <c r="D62" s="31">
        <f t="shared" si="1"/>
        <v>10684</v>
      </c>
      <c r="E62" s="31" t="s">
        <v>258</v>
      </c>
      <c r="F62" s="31" t="s">
        <v>125</v>
      </c>
      <c r="G62" s="32">
        <v>752730</v>
      </c>
      <c r="H62" s="33" t="s">
        <v>22</v>
      </c>
      <c r="I62" s="32">
        <v>60218</v>
      </c>
      <c r="J62" s="32">
        <f t="shared" si="2"/>
        <v>812948</v>
      </c>
      <c r="K62" s="31" t="s">
        <v>125</v>
      </c>
      <c r="L62" s="31" t="s">
        <v>126</v>
      </c>
      <c r="M62" s="30" t="s">
        <v>1572</v>
      </c>
    </row>
    <row r="63" spans="1:13" outlineLevel="1" x14ac:dyDescent="0.25">
      <c r="A63" s="30" t="str">
        <f t="shared" si="0"/>
        <v>106851C24TNN</v>
      </c>
      <c r="B63" s="37">
        <v>45357</v>
      </c>
      <c r="C63" s="31" t="s">
        <v>453</v>
      </c>
      <c r="D63" s="31">
        <f t="shared" si="1"/>
        <v>10685</v>
      </c>
      <c r="E63" s="31" t="s">
        <v>258</v>
      </c>
      <c r="F63" s="31" t="s">
        <v>48</v>
      </c>
      <c r="G63" s="32">
        <v>501820</v>
      </c>
      <c r="H63" s="33" t="s">
        <v>22</v>
      </c>
      <c r="I63" s="32">
        <v>40146</v>
      </c>
      <c r="J63" s="32">
        <f t="shared" si="2"/>
        <v>541966</v>
      </c>
      <c r="K63" s="31" t="s">
        <v>48</v>
      </c>
      <c r="L63" s="31" t="s">
        <v>49</v>
      </c>
      <c r="M63" s="30" t="s">
        <v>1572</v>
      </c>
    </row>
    <row r="64" spans="1:13" outlineLevel="1" x14ac:dyDescent="0.25">
      <c r="A64" s="30" t="str">
        <f t="shared" si="0"/>
        <v>107031C24TNN</v>
      </c>
      <c r="B64" s="37">
        <v>45357</v>
      </c>
      <c r="C64" s="31" t="s">
        <v>454</v>
      </c>
      <c r="D64" s="31">
        <f t="shared" si="1"/>
        <v>10703</v>
      </c>
      <c r="E64" s="31" t="s">
        <v>258</v>
      </c>
      <c r="F64" s="31" t="s">
        <v>455</v>
      </c>
      <c r="G64" s="32">
        <v>388678</v>
      </c>
      <c r="H64" s="33" t="s">
        <v>22</v>
      </c>
      <c r="I64" s="32">
        <v>31094</v>
      </c>
      <c r="J64" s="32">
        <f t="shared" si="2"/>
        <v>419772</v>
      </c>
      <c r="K64" s="31" t="s">
        <v>23</v>
      </c>
      <c r="L64" s="31" t="s">
        <v>24</v>
      </c>
      <c r="M64" s="30" t="s">
        <v>1572</v>
      </c>
    </row>
    <row r="65" spans="1:13" outlineLevel="1" x14ac:dyDescent="0.25">
      <c r="A65" s="30" t="str">
        <f t="shared" si="0"/>
        <v>107041C24TNN</v>
      </c>
      <c r="B65" s="37">
        <v>45357</v>
      </c>
      <c r="C65" s="31" t="s">
        <v>456</v>
      </c>
      <c r="D65" s="31">
        <f t="shared" si="1"/>
        <v>10704</v>
      </c>
      <c r="E65" s="31" t="s">
        <v>258</v>
      </c>
      <c r="F65" s="31" t="s">
        <v>118</v>
      </c>
      <c r="G65" s="32">
        <v>505698</v>
      </c>
      <c r="H65" s="33" t="s">
        <v>22</v>
      </c>
      <c r="I65" s="32">
        <v>40456</v>
      </c>
      <c r="J65" s="32">
        <f t="shared" si="2"/>
        <v>546154</v>
      </c>
      <c r="K65" s="31" t="s">
        <v>23</v>
      </c>
      <c r="L65" s="31" t="s">
        <v>24</v>
      </c>
      <c r="M65" s="30" t="s">
        <v>1572</v>
      </c>
    </row>
    <row r="66" spans="1:13" outlineLevel="1" x14ac:dyDescent="0.25">
      <c r="A66" s="30" t="str">
        <f t="shared" si="0"/>
        <v>107051C24TNN</v>
      </c>
      <c r="B66" s="37">
        <v>45357</v>
      </c>
      <c r="C66" s="31" t="s">
        <v>457</v>
      </c>
      <c r="D66" s="31">
        <f t="shared" si="1"/>
        <v>10705</v>
      </c>
      <c r="E66" s="31" t="s">
        <v>258</v>
      </c>
      <c r="F66" s="31" t="s">
        <v>210</v>
      </c>
      <c r="G66" s="32">
        <v>246477</v>
      </c>
      <c r="H66" s="33" t="s">
        <v>22</v>
      </c>
      <c r="I66" s="32">
        <v>19718</v>
      </c>
      <c r="J66" s="32">
        <f t="shared" si="2"/>
        <v>266195</v>
      </c>
      <c r="K66" s="31" t="s">
        <v>23</v>
      </c>
      <c r="L66" s="31" t="s">
        <v>24</v>
      </c>
      <c r="M66" s="30" t="s">
        <v>1572</v>
      </c>
    </row>
    <row r="67" spans="1:13" outlineLevel="1" x14ac:dyDescent="0.25">
      <c r="A67" s="30" t="str">
        <f t="shared" ref="A67:A130" si="3">+D67&amp;E67</f>
        <v>107061C24TNN</v>
      </c>
      <c r="B67" s="37">
        <v>45357</v>
      </c>
      <c r="C67" s="31" t="s">
        <v>458</v>
      </c>
      <c r="D67" s="31">
        <f t="shared" ref="D67:D130" si="4">0+C67</f>
        <v>10706</v>
      </c>
      <c r="E67" s="31" t="s">
        <v>258</v>
      </c>
      <c r="F67" s="31" t="s">
        <v>198</v>
      </c>
      <c r="G67" s="32">
        <v>250910</v>
      </c>
      <c r="H67" s="33" t="s">
        <v>22</v>
      </c>
      <c r="I67" s="32">
        <v>20073</v>
      </c>
      <c r="J67" s="32">
        <f t="shared" ref="J67:J130" si="5">+G67+I67</f>
        <v>270983</v>
      </c>
      <c r="K67" s="31" t="s">
        <v>23</v>
      </c>
      <c r="L67" s="31" t="s">
        <v>24</v>
      </c>
      <c r="M67" s="30" t="s">
        <v>1572</v>
      </c>
    </row>
    <row r="68" spans="1:13" outlineLevel="1" x14ac:dyDescent="0.25">
      <c r="A68" s="30" t="str">
        <f t="shared" si="3"/>
        <v>107071C24TNN</v>
      </c>
      <c r="B68" s="37">
        <v>45357</v>
      </c>
      <c r="C68" s="31" t="s">
        <v>459</v>
      </c>
      <c r="D68" s="31">
        <f t="shared" si="4"/>
        <v>10707</v>
      </c>
      <c r="E68" s="31" t="s">
        <v>258</v>
      </c>
      <c r="F68" s="31" t="s">
        <v>167</v>
      </c>
      <c r="G68" s="32">
        <v>4973200</v>
      </c>
      <c r="H68" s="33" t="s">
        <v>22</v>
      </c>
      <c r="I68" s="32">
        <v>397856</v>
      </c>
      <c r="J68" s="32">
        <f t="shared" si="5"/>
        <v>5371056</v>
      </c>
      <c r="K68" s="31" t="s">
        <v>167</v>
      </c>
      <c r="L68" s="31" t="s">
        <v>168</v>
      </c>
      <c r="M68" s="30" t="s">
        <v>1572</v>
      </c>
    </row>
    <row r="69" spans="1:13" outlineLevel="1" x14ac:dyDescent="0.25">
      <c r="A69" s="30" t="str">
        <f t="shared" si="3"/>
        <v>107081C24TNN</v>
      </c>
      <c r="B69" s="37">
        <v>45357</v>
      </c>
      <c r="C69" s="31" t="s">
        <v>460</v>
      </c>
      <c r="D69" s="31">
        <f t="shared" si="4"/>
        <v>10708</v>
      </c>
      <c r="E69" s="31" t="s">
        <v>258</v>
      </c>
      <c r="F69" s="31" t="s">
        <v>461</v>
      </c>
      <c r="G69" s="32">
        <v>301092</v>
      </c>
      <c r="H69" s="33" t="s">
        <v>22</v>
      </c>
      <c r="I69" s="32">
        <v>24087</v>
      </c>
      <c r="J69" s="32">
        <f t="shared" si="5"/>
        <v>325179</v>
      </c>
      <c r="K69" s="31" t="s">
        <v>57</v>
      </c>
      <c r="L69" s="31" t="s">
        <v>58</v>
      </c>
      <c r="M69" s="30" t="s">
        <v>1572</v>
      </c>
    </row>
    <row r="70" spans="1:13" outlineLevel="1" x14ac:dyDescent="0.25">
      <c r="A70" s="30" t="str">
        <f t="shared" si="3"/>
        <v>107091C24TNN</v>
      </c>
      <c r="B70" s="37">
        <v>45357</v>
      </c>
      <c r="C70" s="31" t="s">
        <v>462</v>
      </c>
      <c r="D70" s="31">
        <f t="shared" si="4"/>
        <v>10709</v>
      </c>
      <c r="E70" s="31" t="s">
        <v>258</v>
      </c>
      <c r="F70" s="31" t="s">
        <v>463</v>
      </c>
      <c r="G70" s="32">
        <v>854559</v>
      </c>
      <c r="H70" s="33" t="s">
        <v>22</v>
      </c>
      <c r="I70" s="32">
        <v>68365</v>
      </c>
      <c r="J70" s="32">
        <f t="shared" si="5"/>
        <v>922924</v>
      </c>
      <c r="K70" s="31" t="s">
        <v>57</v>
      </c>
      <c r="L70" s="31" t="s">
        <v>58</v>
      </c>
      <c r="M70" s="30" t="s">
        <v>1572</v>
      </c>
    </row>
    <row r="71" spans="1:13" outlineLevel="1" x14ac:dyDescent="0.25">
      <c r="A71" s="30" t="str">
        <f t="shared" si="3"/>
        <v>107101C24TNN</v>
      </c>
      <c r="B71" s="37">
        <v>45357</v>
      </c>
      <c r="C71" s="31" t="s">
        <v>464</v>
      </c>
      <c r="D71" s="31">
        <f t="shared" si="4"/>
        <v>10710</v>
      </c>
      <c r="E71" s="31" t="s">
        <v>258</v>
      </c>
      <c r="F71" s="31" t="s">
        <v>286</v>
      </c>
      <c r="G71" s="32">
        <v>1426505</v>
      </c>
      <c r="H71" s="33" t="s">
        <v>22</v>
      </c>
      <c r="I71" s="32">
        <v>114120</v>
      </c>
      <c r="J71" s="32">
        <f t="shared" si="5"/>
        <v>1540625</v>
      </c>
      <c r="K71" s="31" t="s">
        <v>57</v>
      </c>
      <c r="L71" s="31" t="s">
        <v>58</v>
      </c>
      <c r="M71" s="30" t="s">
        <v>1572</v>
      </c>
    </row>
    <row r="72" spans="1:13" outlineLevel="1" x14ac:dyDescent="0.25">
      <c r="A72" s="30" t="str">
        <f t="shared" si="3"/>
        <v>107111C24TNN</v>
      </c>
      <c r="B72" s="37">
        <v>45357</v>
      </c>
      <c r="C72" s="31" t="s">
        <v>465</v>
      </c>
      <c r="D72" s="31">
        <f t="shared" si="4"/>
        <v>10711</v>
      </c>
      <c r="E72" s="31" t="s">
        <v>258</v>
      </c>
      <c r="F72" s="31" t="s">
        <v>332</v>
      </c>
      <c r="G72" s="32">
        <v>444232</v>
      </c>
      <c r="H72" s="33" t="s">
        <v>22</v>
      </c>
      <c r="I72" s="32">
        <v>35539</v>
      </c>
      <c r="J72" s="32">
        <f t="shared" si="5"/>
        <v>479771</v>
      </c>
      <c r="K72" s="31" t="s">
        <v>57</v>
      </c>
      <c r="L72" s="31" t="s">
        <v>58</v>
      </c>
      <c r="M72" s="30" t="s">
        <v>1572</v>
      </c>
    </row>
    <row r="73" spans="1:13" outlineLevel="1" x14ac:dyDescent="0.25">
      <c r="A73" s="30" t="str">
        <f t="shared" si="3"/>
        <v>107121C24TNN</v>
      </c>
      <c r="B73" s="37">
        <v>45357</v>
      </c>
      <c r="C73" s="31" t="s">
        <v>466</v>
      </c>
      <c r="D73" s="31">
        <f t="shared" si="4"/>
        <v>10712</v>
      </c>
      <c r="E73" s="31" t="s">
        <v>258</v>
      </c>
      <c r="F73" s="31" t="s">
        <v>467</v>
      </c>
      <c r="G73" s="32">
        <v>922445</v>
      </c>
      <c r="H73" s="33" t="s">
        <v>22</v>
      </c>
      <c r="I73" s="32">
        <v>73796</v>
      </c>
      <c r="J73" s="32">
        <f t="shared" si="5"/>
        <v>996241</v>
      </c>
      <c r="K73" s="31" t="s">
        <v>57</v>
      </c>
      <c r="L73" s="31" t="s">
        <v>58</v>
      </c>
      <c r="M73" s="30" t="s">
        <v>1572</v>
      </c>
    </row>
    <row r="74" spans="1:13" outlineLevel="1" x14ac:dyDescent="0.25">
      <c r="A74" s="30" t="str">
        <f t="shared" si="3"/>
        <v>107131C24TNN</v>
      </c>
      <c r="B74" s="37">
        <v>45357</v>
      </c>
      <c r="C74" s="31" t="s">
        <v>468</v>
      </c>
      <c r="D74" s="31">
        <f t="shared" si="4"/>
        <v>10713</v>
      </c>
      <c r="E74" s="31" t="s">
        <v>258</v>
      </c>
      <c r="F74" s="31" t="s">
        <v>469</v>
      </c>
      <c r="G74" s="32">
        <v>3689780</v>
      </c>
      <c r="H74" s="33" t="s">
        <v>22</v>
      </c>
      <c r="I74" s="32">
        <v>295182</v>
      </c>
      <c r="J74" s="32">
        <f t="shared" si="5"/>
        <v>3984962</v>
      </c>
      <c r="K74" s="31" t="s">
        <v>41</v>
      </c>
      <c r="L74" s="31" t="s">
        <v>42</v>
      </c>
      <c r="M74" s="30" t="s">
        <v>1572</v>
      </c>
    </row>
    <row r="75" spans="1:13" outlineLevel="1" x14ac:dyDescent="0.25">
      <c r="A75" s="30" t="str">
        <f t="shared" si="3"/>
        <v>107141C24TNN</v>
      </c>
      <c r="B75" s="37">
        <v>45357</v>
      </c>
      <c r="C75" s="31" t="s">
        <v>470</v>
      </c>
      <c r="D75" s="31">
        <f t="shared" si="4"/>
        <v>10714</v>
      </c>
      <c r="E75" s="31" t="s">
        <v>258</v>
      </c>
      <c r="F75" s="31" t="s">
        <v>471</v>
      </c>
      <c r="G75" s="32">
        <v>483720</v>
      </c>
      <c r="H75" s="33" t="s">
        <v>22</v>
      </c>
      <c r="I75" s="32">
        <v>38698</v>
      </c>
      <c r="J75" s="32">
        <f t="shared" si="5"/>
        <v>522418</v>
      </c>
      <c r="K75" s="31" t="s">
        <v>23</v>
      </c>
      <c r="L75" s="31" t="s">
        <v>24</v>
      </c>
      <c r="M75" s="30" t="s">
        <v>1572</v>
      </c>
    </row>
    <row r="76" spans="1:13" outlineLevel="1" x14ac:dyDescent="0.25">
      <c r="A76" s="30" t="str">
        <f t="shared" si="3"/>
        <v>107151C24TNN</v>
      </c>
      <c r="B76" s="37">
        <v>45357</v>
      </c>
      <c r="C76" s="31" t="s">
        <v>472</v>
      </c>
      <c r="D76" s="31">
        <f t="shared" si="4"/>
        <v>10715</v>
      </c>
      <c r="E76" s="31" t="s">
        <v>258</v>
      </c>
      <c r="F76" s="31" t="s">
        <v>89</v>
      </c>
      <c r="G76" s="32">
        <v>3537370</v>
      </c>
      <c r="H76" s="33" t="s">
        <v>22</v>
      </c>
      <c r="I76" s="32">
        <v>282990</v>
      </c>
      <c r="J76" s="32">
        <f t="shared" si="5"/>
        <v>3820360</v>
      </c>
      <c r="K76" s="31" t="s">
        <v>89</v>
      </c>
      <c r="L76" s="31" t="s">
        <v>90</v>
      </c>
      <c r="M76" s="30" t="s">
        <v>1572</v>
      </c>
    </row>
    <row r="77" spans="1:13" outlineLevel="1" x14ac:dyDescent="0.25">
      <c r="A77" s="30" t="str">
        <f t="shared" si="3"/>
        <v>107251C24TNN</v>
      </c>
      <c r="B77" s="37">
        <v>45357</v>
      </c>
      <c r="C77" s="31" t="s">
        <v>473</v>
      </c>
      <c r="D77" s="31">
        <f t="shared" si="4"/>
        <v>10725</v>
      </c>
      <c r="E77" s="31" t="s">
        <v>258</v>
      </c>
      <c r="F77" s="31" t="s">
        <v>474</v>
      </c>
      <c r="G77" s="32">
        <v>2243775</v>
      </c>
      <c r="H77" s="33" t="s">
        <v>22</v>
      </c>
      <c r="I77" s="32">
        <v>179502</v>
      </c>
      <c r="J77" s="32">
        <f t="shared" si="5"/>
        <v>2423277</v>
      </c>
      <c r="K77" s="31" t="s">
        <v>44</v>
      </c>
      <c r="L77" s="31" t="s">
        <v>45</v>
      </c>
      <c r="M77" s="30" t="s">
        <v>1572</v>
      </c>
    </row>
    <row r="78" spans="1:13" outlineLevel="1" x14ac:dyDescent="0.25">
      <c r="A78" s="30" t="str">
        <f t="shared" si="3"/>
        <v>107261C24TNN</v>
      </c>
      <c r="B78" s="37">
        <v>45357</v>
      </c>
      <c r="C78" s="31" t="s">
        <v>475</v>
      </c>
      <c r="D78" s="31">
        <f t="shared" si="4"/>
        <v>10726</v>
      </c>
      <c r="E78" s="31" t="s">
        <v>258</v>
      </c>
      <c r="F78" s="31" t="s">
        <v>238</v>
      </c>
      <c r="G78" s="32">
        <v>1961280</v>
      </c>
      <c r="H78" s="33" t="s">
        <v>22</v>
      </c>
      <c r="I78" s="32">
        <v>156902</v>
      </c>
      <c r="J78" s="32">
        <f t="shared" si="5"/>
        <v>2118182</v>
      </c>
      <c r="K78" s="31" t="s">
        <v>44</v>
      </c>
      <c r="L78" s="31" t="s">
        <v>45</v>
      </c>
      <c r="M78" s="30" t="s">
        <v>1572</v>
      </c>
    </row>
    <row r="79" spans="1:13" outlineLevel="1" x14ac:dyDescent="0.25">
      <c r="A79" s="30" t="str">
        <f t="shared" si="3"/>
        <v>107271C24TNN</v>
      </c>
      <c r="B79" s="37">
        <v>45357</v>
      </c>
      <c r="C79" s="31" t="s">
        <v>476</v>
      </c>
      <c r="D79" s="31">
        <f t="shared" si="4"/>
        <v>10727</v>
      </c>
      <c r="E79" s="31" t="s">
        <v>258</v>
      </c>
      <c r="F79" s="31" t="s">
        <v>209</v>
      </c>
      <c r="G79" s="32">
        <v>922445</v>
      </c>
      <c r="H79" s="33" t="s">
        <v>22</v>
      </c>
      <c r="I79" s="32">
        <v>73796</v>
      </c>
      <c r="J79" s="32">
        <f t="shared" si="5"/>
        <v>996241</v>
      </c>
      <c r="K79" s="31" t="s">
        <v>44</v>
      </c>
      <c r="L79" s="31" t="s">
        <v>45</v>
      </c>
      <c r="M79" s="30" t="s">
        <v>1572</v>
      </c>
    </row>
    <row r="80" spans="1:13" outlineLevel="1" x14ac:dyDescent="0.25">
      <c r="A80" s="30" t="str">
        <f t="shared" si="3"/>
        <v>107281C24TNN</v>
      </c>
      <c r="B80" s="37">
        <v>45357</v>
      </c>
      <c r="C80" s="31" t="s">
        <v>477</v>
      </c>
      <c r="D80" s="31">
        <f t="shared" si="4"/>
        <v>10728</v>
      </c>
      <c r="E80" s="31" t="s">
        <v>258</v>
      </c>
      <c r="F80" s="31" t="s">
        <v>43</v>
      </c>
      <c r="G80" s="32">
        <v>1829824</v>
      </c>
      <c r="H80" s="33" t="s">
        <v>22</v>
      </c>
      <c r="I80" s="32">
        <v>146386</v>
      </c>
      <c r="J80" s="32">
        <f t="shared" si="5"/>
        <v>1976210</v>
      </c>
      <c r="K80" s="31" t="s">
        <v>44</v>
      </c>
      <c r="L80" s="31" t="s">
        <v>45</v>
      </c>
      <c r="M80" s="30" t="s">
        <v>1572</v>
      </c>
    </row>
    <row r="81" spans="1:13" outlineLevel="1" x14ac:dyDescent="0.25">
      <c r="A81" s="30" t="str">
        <f t="shared" si="3"/>
        <v>107291C24TNN</v>
      </c>
      <c r="B81" s="37">
        <v>45357</v>
      </c>
      <c r="C81" s="31" t="s">
        <v>478</v>
      </c>
      <c r="D81" s="31">
        <f t="shared" si="4"/>
        <v>10729</v>
      </c>
      <c r="E81" s="31" t="s">
        <v>258</v>
      </c>
      <c r="F81" s="31" t="s">
        <v>479</v>
      </c>
      <c r="G81" s="32">
        <v>2350738</v>
      </c>
      <c r="H81" s="33" t="s">
        <v>22</v>
      </c>
      <c r="I81" s="32">
        <v>188059</v>
      </c>
      <c r="J81" s="32">
        <f t="shared" si="5"/>
        <v>2538797</v>
      </c>
      <c r="K81" s="31" t="s">
        <v>44</v>
      </c>
      <c r="L81" s="31" t="s">
        <v>45</v>
      </c>
      <c r="M81" s="30" t="s">
        <v>1572</v>
      </c>
    </row>
    <row r="82" spans="1:13" outlineLevel="1" x14ac:dyDescent="0.25">
      <c r="A82" s="30" t="str">
        <f t="shared" si="3"/>
        <v>107301C24TNN</v>
      </c>
      <c r="B82" s="37">
        <v>45357</v>
      </c>
      <c r="C82" s="31" t="s">
        <v>480</v>
      </c>
      <c r="D82" s="31">
        <f t="shared" si="4"/>
        <v>10730</v>
      </c>
      <c r="E82" s="31" t="s">
        <v>258</v>
      </c>
      <c r="F82" s="31" t="s">
        <v>481</v>
      </c>
      <c r="G82" s="32">
        <v>555290</v>
      </c>
      <c r="H82" s="33" t="s">
        <v>22</v>
      </c>
      <c r="I82" s="32">
        <v>44423</v>
      </c>
      <c r="J82" s="32">
        <f t="shared" si="5"/>
        <v>599713</v>
      </c>
      <c r="K82" s="31" t="s">
        <v>44</v>
      </c>
      <c r="L82" s="31" t="s">
        <v>45</v>
      </c>
      <c r="M82" s="30" t="s">
        <v>1572</v>
      </c>
    </row>
    <row r="83" spans="1:13" outlineLevel="1" x14ac:dyDescent="0.25">
      <c r="A83" s="30" t="str">
        <f t="shared" si="3"/>
        <v>107311C24TNN</v>
      </c>
      <c r="B83" s="37">
        <v>45357</v>
      </c>
      <c r="C83" s="31" t="s">
        <v>482</v>
      </c>
      <c r="D83" s="31">
        <f t="shared" si="4"/>
        <v>10731</v>
      </c>
      <c r="E83" s="31" t="s">
        <v>258</v>
      </c>
      <c r="F83" s="31" t="s">
        <v>197</v>
      </c>
      <c r="G83" s="32">
        <v>966580</v>
      </c>
      <c r="H83" s="33" t="s">
        <v>22</v>
      </c>
      <c r="I83" s="32">
        <v>77326</v>
      </c>
      <c r="J83" s="32">
        <f t="shared" si="5"/>
        <v>1043906</v>
      </c>
      <c r="K83" s="31" t="s">
        <v>44</v>
      </c>
      <c r="L83" s="31" t="s">
        <v>45</v>
      </c>
      <c r="M83" s="30" t="s">
        <v>1572</v>
      </c>
    </row>
    <row r="84" spans="1:13" outlineLevel="1" x14ac:dyDescent="0.25">
      <c r="A84" s="30" t="str">
        <f t="shared" si="3"/>
        <v>1601K24TEQ</v>
      </c>
      <c r="B84" s="37">
        <v>45358</v>
      </c>
      <c r="C84" s="31" t="s">
        <v>415</v>
      </c>
      <c r="D84" s="31">
        <f t="shared" si="4"/>
        <v>160</v>
      </c>
      <c r="E84" s="31" t="s">
        <v>483</v>
      </c>
      <c r="F84" s="31" t="s">
        <v>484</v>
      </c>
      <c r="G84" s="32">
        <v>-514656</v>
      </c>
      <c r="H84" s="33" t="s">
        <v>22</v>
      </c>
      <c r="I84" s="32">
        <v>-41172</v>
      </c>
      <c r="J84" s="32">
        <f t="shared" si="5"/>
        <v>-555828</v>
      </c>
      <c r="K84" s="31" t="s">
        <v>123</v>
      </c>
      <c r="L84" s="31" t="s">
        <v>124</v>
      </c>
      <c r="M84" s="30" t="s">
        <v>7</v>
      </c>
    </row>
    <row r="85" spans="1:13" outlineLevel="1" x14ac:dyDescent="0.25">
      <c r="A85" s="30" t="str">
        <f t="shared" si="3"/>
        <v>1621K24TEQ</v>
      </c>
      <c r="B85" s="37">
        <v>45358</v>
      </c>
      <c r="C85" s="31" t="s">
        <v>485</v>
      </c>
      <c r="D85" s="31">
        <f t="shared" si="4"/>
        <v>162</v>
      </c>
      <c r="E85" s="31" t="s">
        <v>483</v>
      </c>
      <c r="F85" s="31" t="s">
        <v>484</v>
      </c>
      <c r="G85" s="32">
        <v>-476700</v>
      </c>
      <c r="H85" s="33" t="s">
        <v>22</v>
      </c>
      <c r="I85" s="32">
        <v>-38136</v>
      </c>
      <c r="J85" s="32">
        <f t="shared" si="5"/>
        <v>-514836</v>
      </c>
      <c r="K85" s="31" t="s">
        <v>123</v>
      </c>
      <c r="L85" s="31" t="s">
        <v>124</v>
      </c>
      <c r="M85" s="30" t="s">
        <v>7</v>
      </c>
    </row>
    <row r="86" spans="1:13" outlineLevel="1" x14ac:dyDescent="0.25">
      <c r="A86" s="30" t="str">
        <f t="shared" si="3"/>
        <v>107351C24TNN</v>
      </c>
      <c r="B86" s="37">
        <v>45358</v>
      </c>
      <c r="C86" s="31" t="s">
        <v>486</v>
      </c>
      <c r="D86" s="31">
        <f t="shared" si="4"/>
        <v>10735</v>
      </c>
      <c r="E86" s="31" t="s">
        <v>258</v>
      </c>
      <c r="F86" s="31" t="s">
        <v>145</v>
      </c>
      <c r="G86" s="32">
        <v>1003640</v>
      </c>
      <c r="H86" s="33" t="s">
        <v>22</v>
      </c>
      <c r="I86" s="32">
        <v>80291</v>
      </c>
      <c r="J86" s="32">
        <f t="shared" si="5"/>
        <v>1083931</v>
      </c>
      <c r="K86" s="31" t="s">
        <v>145</v>
      </c>
      <c r="L86" s="31" t="s">
        <v>146</v>
      </c>
      <c r="M86" s="30" t="s">
        <v>1572</v>
      </c>
    </row>
    <row r="87" spans="1:13" outlineLevel="1" x14ac:dyDescent="0.25">
      <c r="A87" s="30" t="str">
        <f t="shared" si="3"/>
        <v>107361C24TNN</v>
      </c>
      <c r="B87" s="37">
        <v>45358</v>
      </c>
      <c r="C87" s="31" t="s">
        <v>487</v>
      </c>
      <c r="D87" s="31">
        <f t="shared" si="4"/>
        <v>10736</v>
      </c>
      <c r="E87" s="31" t="s">
        <v>258</v>
      </c>
      <c r="F87" s="31" t="s">
        <v>202</v>
      </c>
      <c r="G87" s="32">
        <v>1003640</v>
      </c>
      <c r="H87" s="33" t="s">
        <v>22</v>
      </c>
      <c r="I87" s="32">
        <v>80291</v>
      </c>
      <c r="J87" s="32">
        <f t="shared" si="5"/>
        <v>1083931</v>
      </c>
      <c r="K87" s="31" t="s">
        <v>202</v>
      </c>
      <c r="L87" s="31" t="s">
        <v>203</v>
      </c>
      <c r="M87" s="30" t="s">
        <v>1572</v>
      </c>
    </row>
    <row r="88" spans="1:13" outlineLevel="1" x14ac:dyDescent="0.25">
      <c r="A88" s="30" t="str">
        <f t="shared" si="3"/>
        <v>107401C24TNN</v>
      </c>
      <c r="B88" s="37">
        <v>45358</v>
      </c>
      <c r="C88" s="31" t="s">
        <v>488</v>
      </c>
      <c r="D88" s="31">
        <f t="shared" si="4"/>
        <v>10740</v>
      </c>
      <c r="E88" s="31" t="s">
        <v>258</v>
      </c>
      <c r="F88" s="31" t="s">
        <v>489</v>
      </c>
      <c r="G88" s="32">
        <v>1875689</v>
      </c>
      <c r="H88" s="33" t="s">
        <v>22</v>
      </c>
      <c r="I88" s="32">
        <v>150055</v>
      </c>
      <c r="J88" s="32">
        <f t="shared" si="5"/>
        <v>2025744</v>
      </c>
      <c r="K88" s="31" t="s">
        <v>57</v>
      </c>
      <c r="L88" s="31" t="s">
        <v>58</v>
      </c>
      <c r="M88" s="30" t="s">
        <v>1572</v>
      </c>
    </row>
    <row r="89" spans="1:13" outlineLevel="1" x14ac:dyDescent="0.25">
      <c r="A89" s="30" t="str">
        <f t="shared" si="3"/>
        <v>107411C24TNN</v>
      </c>
      <c r="B89" s="37">
        <v>45358</v>
      </c>
      <c r="C89" s="31" t="s">
        <v>490</v>
      </c>
      <c r="D89" s="31">
        <f t="shared" si="4"/>
        <v>10741</v>
      </c>
      <c r="E89" s="31" t="s">
        <v>258</v>
      </c>
      <c r="F89" s="31" t="s">
        <v>174</v>
      </c>
      <c r="G89" s="32">
        <v>1517775</v>
      </c>
      <c r="H89" s="33" t="s">
        <v>22</v>
      </c>
      <c r="I89" s="32">
        <v>121422</v>
      </c>
      <c r="J89" s="32">
        <f t="shared" si="5"/>
        <v>1639197</v>
      </c>
      <c r="K89" s="31" t="s">
        <v>57</v>
      </c>
      <c r="L89" s="31" t="s">
        <v>58</v>
      </c>
      <c r="M89" s="30" t="s">
        <v>1572</v>
      </c>
    </row>
    <row r="90" spans="1:13" outlineLevel="1" x14ac:dyDescent="0.25">
      <c r="A90" s="30" t="str">
        <f t="shared" si="3"/>
        <v>107421C24TNN</v>
      </c>
      <c r="B90" s="37">
        <v>45358</v>
      </c>
      <c r="C90" s="31" t="s">
        <v>491</v>
      </c>
      <c r="D90" s="31">
        <f t="shared" si="4"/>
        <v>10742</v>
      </c>
      <c r="E90" s="31" t="s">
        <v>258</v>
      </c>
      <c r="F90" s="31" t="s">
        <v>232</v>
      </c>
      <c r="G90" s="32">
        <v>1383691</v>
      </c>
      <c r="H90" s="33" t="s">
        <v>22</v>
      </c>
      <c r="I90" s="32">
        <v>110695</v>
      </c>
      <c r="J90" s="32">
        <f t="shared" si="5"/>
        <v>1494386</v>
      </c>
      <c r="K90" s="31" t="s">
        <v>57</v>
      </c>
      <c r="L90" s="31" t="s">
        <v>58</v>
      </c>
      <c r="M90" s="30" t="s">
        <v>1572</v>
      </c>
    </row>
    <row r="91" spans="1:13" outlineLevel="1" x14ac:dyDescent="0.25">
      <c r="A91" s="30" t="str">
        <f t="shared" si="3"/>
        <v>107441C24TNN</v>
      </c>
      <c r="B91" s="37">
        <v>45358</v>
      </c>
      <c r="C91" s="31" t="s">
        <v>492</v>
      </c>
      <c r="D91" s="31">
        <f t="shared" si="4"/>
        <v>10744</v>
      </c>
      <c r="E91" s="31" t="s">
        <v>258</v>
      </c>
      <c r="F91" s="31" t="s">
        <v>180</v>
      </c>
      <c r="G91" s="32">
        <v>3195435</v>
      </c>
      <c r="H91" s="33" t="s">
        <v>22</v>
      </c>
      <c r="I91" s="32">
        <v>255635</v>
      </c>
      <c r="J91" s="32">
        <f t="shared" si="5"/>
        <v>3451070</v>
      </c>
      <c r="K91" s="31" t="s">
        <v>81</v>
      </c>
      <c r="L91" s="31" t="s">
        <v>82</v>
      </c>
      <c r="M91" s="30" t="s">
        <v>1572</v>
      </c>
    </row>
    <row r="92" spans="1:13" outlineLevel="1" x14ac:dyDescent="0.25">
      <c r="A92" s="30" t="str">
        <f t="shared" si="3"/>
        <v>107451C24TNN</v>
      </c>
      <c r="B92" s="37">
        <v>45358</v>
      </c>
      <c r="C92" s="31" t="s">
        <v>493</v>
      </c>
      <c r="D92" s="31">
        <f t="shared" si="4"/>
        <v>10745</v>
      </c>
      <c r="E92" s="31" t="s">
        <v>258</v>
      </c>
      <c r="F92" s="31" t="s">
        <v>117</v>
      </c>
      <c r="G92" s="32">
        <v>507744</v>
      </c>
      <c r="H92" s="33" t="s">
        <v>22</v>
      </c>
      <c r="I92" s="32">
        <v>40620</v>
      </c>
      <c r="J92" s="32">
        <f t="shared" si="5"/>
        <v>548364</v>
      </c>
      <c r="K92" s="31" t="s">
        <v>23</v>
      </c>
      <c r="L92" s="31" t="s">
        <v>24</v>
      </c>
      <c r="M92" s="30" t="s">
        <v>1572</v>
      </c>
    </row>
    <row r="93" spans="1:13" outlineLevel="1" x14ac:dyDescent="0.25">
      <c r="A93" s="30" t="str">
        <f t="shared" si="3"/>
        <v>109501C24TNN</v>
      </c>
      <c r="B93" s="37">
        <v>45358</v>
      </c>
      <c r="C93" s="31" t="s">
        <v>494</v>
      </c>
      <c r="D93" s="31">
        <f t="shared" si="4"/>
        <v>10950</v>
      </c>
      <c r="E93" s="31" t="s">
        <v>258</v>
      </c>
      <c r="F93" s="31" t="s">
        <v>481</v>
      </c>
      <c r="G93" s="32">
        <v>2752974</v>
      </c>
      <c r="H93" s="33" t="s">
        <v>22</v>
      </c>
      <c r="I93" s="32">
        <v>220238</v>
      </c>
      <c r="J93" s="32">
        <f t="shared" si="5"/>
        <v>2973212</v>
      </c>
      <c r="K93" s="31" t="s">
        <v>44</v>
      </c>
      <c r="L93" s="31" t="s">
        <v>45</v>
      </c>
      <c r="M93" s="30" t="s">
        <v>1572</v>
      </c>
    </row>
    <row r="94" spans="1:13" outlineLevel="1" x14ac:dyDescent="0.25">
      <c r="A94" s="30" t="str">
        <f t="shared" si="3"/>
        <v>109521C24TNN</v>
      </c>
      <c r="B94" s="37">
        <v>45358</v>
      </c>
      <c r="C94" s="31" t="s">
        <v>495</v>
      </c>
      <c r="D94" s="31">
        <f t="shared" si="4"/>
        <v>10952</v>
      </c>
      <c r="E94" s="31" t="s">
        <v>258</v>
      </c>
      <c r="F94" s="31" t="s">
        <v>496</v>
      </c>
      <c r="G94" s="32">
        <v>1107045</v>
      </c>
      <c r="H94" s="33" t="s">
        <v>22</v>
      </c>
      <c r="I94" s="32">
        <v>88564</v>
      </c>
      <c r="J94" s="32">
        <f t="shared" si="5"/>
        <v>1195609</v>
      </c>
      <c r="K94" s="31" t="s">
        <v>44</v>
      </c>
      <c r="L94" s="31" t="s">
        <v>45</v>
      </c>
      <c r="M94" s="30" t="s">
        <v>1572</v>
      </c>
    </row>
    <row r="95" spans="1:13" outlineLevel="1" x14ac:dyDescent="0.25">
      <c r="A95" s="30" t="str">
        <f t="shared" si="3"/>
        <v>109731C24TNN</v>
      </c>
      <c r="B95" s="37">
        <v>45358</v>
      </c>
      <c r="C95" s="31" t="s">
        <v>497</v>
      </c>
      <c r="D95" s="31">
        <f t="shared" si="4"/>
        <v>10973</v>
      </c>
      <c r="E95" s="31" t="s">
        <v>258</v>
      </c>
      <c r="F95" s="31" t="s">
        <v>498</v>
      </c>
      <c r="G95" s="32">
        <v>680541</v>
      </c>
      <c r="H95" s="33" t="s">
        <v>22</v>
      </c>
      <c r="I95" s="32">
        <v>54443</v>
      </c>
      <c r="J95" s="32">
        <f t="shared" si="5"/>
        <v>734984</v>
      </c>
      <c r="K95" s="31" t="s">
        <v>44</v>
      </c>
      <c r="L95" s="31" t="s">
        <v>45</v>
      </c>
      <c r="M95" s="30" t="s">
        <v>1572</v>
      </c>
    </row>
    <row r="96" spans="1:13" outlineLevel="1" x14ac:dyDescent="0.25">
      <c r="A96" s="30" t="str">
        <f t="shared" si="3"/>
        <v>109741C24TNN</v>
      </c>
      <c r="B96" s="37">
        <v>45358</v>
      </c>
      <c r="C96" s="31" t="s">
        <v>499</v>
      </c>
      <c r="D96" s="31">
        <f t="shared" si="4"/>
        <v>10974</v>
      </c>
      <c r="E96" s="31" t="s">
        <v>258</v>
      </c>
      <c r="F96" s="31" t="s">
        <v>301</v>
      </c>
      <c r="G96" s="32">
        <v>605287</v>
      </c>
      <c r="H96" s="33" t="s">
        <v>22</v>
      </c>
      <c r="I96" s="32">
        <v>48423</v>
      </c>
      <c r="J96" s="32">
        <f t="shared" si="5"/>
        <v>653710</v>
      </c>
      <c r="K96" s="31" t="s">
        <v>44</v>
      </c>
      <c r="L96" s="31" t="s">
        <v>45</v>
      </c>
      <c r="M96" s="30" t="s">
        <v>1572</v>
      </c>
    </row>
    <row r="97" spans="1:13" outlineLevel="1" x14ac:dyDescent="0.25">
      <c r="A97" s="30" t="str">
        <f t="shared" si="3"/>
        <v>109751C24TNN</v>
      </c>
      <c r="B97" s="37">
        <v>45358</v>
      </c>
      <c r="C97" s="31" t="s">
        <v>500</v>
      </c>
      <c r="D97" s="31">
        <f t="shared" si="4"/>
        <v>10975</v>
      </c>
      <c r="E97" s="31" t="s">
        <v>258</v>
      </c>
      <c r="F97" s="31" t="s">
        <v>501</v>
      </c>
      <c r="G97" s="32">
        <v>1844890</v>
      </c>
      <c r="H97" s="33" t="s">
        <v>22</v>
      </c>
      <c r="I97" s="32">
        <v>147591</v>
      </c>
      <c r="J97" s="32">
        <f t="shared" si="5"/>
        <v>1992481</v>
      </c>
      <c r="K97" s="31" t="s">
        <v>41</v>
      </c>
      <c r="L97" s="31" t="s">
        <v>42</v>
      </c>
      <c r="M97" s="30" t="s">
        <v>1572</v>
      </c>
    </row>
    <row r="98" spans="1:13" outlineLevel="1" x14ac:dyDescent="0.25">
      <c r="A98" s="30" t="str">
        <f t="shared" si="3"/>
        <v>109761C24TNN</v>
      </c>
      <c r="B98" s="37">
        <v>45358</v>
      </c>
      <c r="C98" s="31" t="s">
        <v>502</v>
      </c>
      <c r="D98" s="31">
        <f t="shared" si="4"/>
        <v>10976</v>
      </c>
      <c r="E98" s="31" t="s">
        <v>258</v>
      </c>
      <c r="F98" s="31" t="s">
        <v>229</v>
      </c>
      <c r="G98" s="32">
        <v>3308681</v>
      </c>
      <c r="H98" s="33" t="s">
        <v>22</v>
      </c>
      <c r="I98" s="32">
        <v>264694</v>
      </c>
      <c r="J98" s="32">
        <f t="shared" si="5"/>
        <v>3573375</v>
      </c>
      <c r="K98" s="31" t="s">
        <v>218</v>
      </c>
      <c r="L98" s="31" t="s">
        <v>219</v>
      </c>
      <c r="M98" s="30" t="s">
        <v>1572</v>
      </c>
    </row>
    <row r="99" spans="1:13" hidden="1" outlineLevel="1" x14ac:dyDescent="0.25">
      <c r="A99" s="30" t="str">
        <f t="shared" si="3"/>
        <v>2081K24THN</v>
      </c>
      <c r="B99" s="37">
        <v>45359</v>
      </c>
      <c r="C99" s="31" t="s">
        <v>503</v>
      </c>
      <c r="D99" s="31">
        <f t="shared" si="4"/>
        <v>208</v>
      </c>
      <c r="E99" s="31" t="s">
        <v>504</v>
      </c>
      <c r="F99" s="31" t="s">
        <v>505</v>
      </c>
      <c r="G99" s="32">
        <v>-127908</v>
      </c>
      <c r="H99" s="33" t="s">
        <v>22</v>
      </c>
      <c r="I99" s="32">
        <v>-10233</v>
      </c>
      <c r="J99" s="32">
        <f t="shared" si="5"/>
        <v>-138141</v>
      </c>
      <c r="K99" s="31" t="s">
        <v>50</v>
      </c>
      <c r="L99" s="31" t="s">
        <v>51</v>
      </c>
      <c r="M99" s="30" t="s">
        <v>7</v>
      </c>
    </row>
    <row r="100" spans="1:13" outlineLevel="1" x14ac:dyDescent="0.25">
      <c r="A100" s="30" t="str">
        <f t="shared" si="3"/>
        <v>3741K24THM</v>
      </c>
      <c r="B100" s="37">
        <v>45359</v>
      </c>
      <c r="C100" s="31" t="s">
        <v>506</v>
      </c>
      <c r="D100" s="31">
        <f t="shared" si="4"/>
        <v>374</v>
      </c>
      <c r="E100" s="31" t="s">
        <v>507</v>
      </c>
      <c r="F100" s="31" t="s">
        <v>508</v>
      </c>
      <c r="G100" s="32">
        <v>-533902</v>
      </c>
      <c r="H100" s="33" t="s">
        <v>22</v>
      </c>
      <c r="I100" s="32">
        <v>-42712</v>
      </c>
      <c r="J100" s="32">
        <f t="shared" si="5"/>
        <v>-576614</v>
      </c>
      <c r="K100" s="31" t="s">
        <v>85</v>
      </c>
      <c r="L100" s="31" t="s">
        <v>86</v>
      </c>
      <c r="M100" s="30" t="s">
        <v>7</v>
      </c>
    </row>
    <row r="101" spans="1:13" outlineLevel="1" x14ac:dyDescent="0.25">
      <c r="A101" s="30" t="str">
        <f t="shared" si="3"/>
        <v>58451K24TVA</v>
      </c>
      <c r="B101" s="37">
        <v>45359</v>
      </c>
      <c r="C101" s="31" t="s">
        <v>509</v>
      </c>
      <c r="D101" s="31">
        <f t="shared" si="4"/>
        <v>5845</v>
      </c>
      <c r="E101" s="31" t="s">
        <v>261</v>
      </c>
      <c r="F101" s="31" t="s">
        <v>510</v>
      </c>
      <c r="G101" s="32">
        <v>-796889</v>
      </c>
      <c r="H101" s="33" t="s">
        <v>22</v>
      </c>
      <c r="I101" s="32">
        <v>-63751</v>
      </c>
      <c r="J101" s="32">
        <f t="shared" si="5"/>
        <v>-860640</v>
      </c>
      <c r="K101" s="31" t="s">
        <v>23</v>
      </c>
      <c r="L101" s="31" t="s">
        <v>24</v>
      </c>
      <c r="M101" s="30" t="s">
        <v>7</v>
      </c>
    </row>
    <row r="102" spans="1:13" outlineLevel="1" x14ac:dyDescent="0.25">
      <c r="A102" s="30" t="str">
        <f t="shared" si="3"/>
        <v>58661K24TVA</v>
      </c>
      <c r="B102" s="37">
        <v>45359</v>
      </c>
      <c r="C102" s="31" t="s">
        <v>511</v>
      </c>
      <c r="D102" s="31">
        <f t="shared" si="4"/>
        <v>5866</v>
      </c>
      <c r="E102" s="31" t="s">
        <v>261</v>
      </c>
      <c r="F102" s="31" t="s">
        <v>512</v>
      </c>
      <c r="G102" s="32">
        <v>-1182188</v>
      </c>
      <c r="H102" s="33" t="s">
        <v>22</v>
      </c>
      <c r="I102" s="32">
        <v>-94575</v>
      </c>
      <c r="J102" s="32">
        <f t="shared" si="5"/>
        <v>-1276763</v>
      </c>
      <c r="K102" s="31" t="s">
        <v>23</v>
      </c>
      <c r="L102" s="31" t="s">
        <v>24</v>
      </c>
      <c r="M102" s="30" t="s">
        <v>7</v>
      </c>
    </row>
    <row r="103" spans="1:13" outlineLevel="1" x14ac:dyDescent="0.25">
      <c r="A103" s="30" t="str">
        <f t="shared" si="3"/>
        <v>59221K24TVA</v>
      </c>
      <c r="B103" s="37">
        <v>45359</v>
      </c>
      <c r="C103" s="31" t="s">
        <v>513</v>
      </c>
      <c r="D103" s="31">
        <f t="shared" si="4"/>
        <v>5922</v>
      </c>
      <c r="E103" s="31" t="s">
        <v>261</v>
      </c>
      <c r="F103" s="31" t="s">
        <v>514</v>
      </c>
      <c r="G103" s="32">
        <v>-444232</v>
      </c>
      <c r="H103" s="33" t="s">
        <v>22</v>
      </c>
      <c r="I103" s="32">
        <v>-35539</v>
      </c>
      <c r="J103" s="32">
        <f t="shared" si="5"/>
        <v>-479771</v>
      </c>
      <c r="K103" s="31" t="s">
        <v>23</v>
      </c>
      <c r="L103" s="31" t="s">
        <v>24</v>
      </c>
      <c r="M103" s="30" t="s">
        <v>7</v>
      </c>
    </row>
    <row r="104" spans="1:13" outlineLevel="1" x14ac:dyDescent="0.25">
      <c r="A104" s="30" t="str">
        <f t="shared" si="3"/>
        <v>59371K24TVA</v>
      </c>
      <c r="B104" s="37">
        <v>45359</v>
      </c>
      <c r="C104" s="31" t="s">
        <v>515</v>
      </c>
      <c r="D104" s="31">
        <f t="shared" si="4"/>
        <v>5937</v>
      </c>
      <c r="E104" s="31" t="s">
        <v>261</v>
      </c>
      <c r="F104" s="31" t="s">
        <v>516</v>
      </c>
      <c r="G104" s="32">
        <v>-331351</v>
      </c>
      <c r="H104" s="33" t="s">
        <v>22</v>
      </c>
      <c r="I104" s="32">
        <v>-26508</v>
      </c>
      <c r="J104" s="32">
        <f t="shared" si="5"/>
        <v>-357859</v>
      </c>
      <c r="K104" s="31" t="s">
        <v>23</v>
      </c>
      <c r="L104" s="31" t="s">
        <v>24</v>
      </c>
      <c r="M104" s="30" t="s">
        <v>7</v>
      </c>
    </row>
    <row r="105" spans="1:13" outlineLevel="1" x14ac:dyDescent="0.25">
      <c r="A105" s="30" t="str">
        <f t="shared" si="3"/>
        <v>59541K24TVA</v>
      </c>
      <c r="B105" s="37">
        <v>45359</v>
      </c>
      <c r="C105" s="31" t="s">
        <v>517</v>
      </c>
      <c r="D105" s="31">
        <f t="shared" si="4"/>
        <v>5954</v>
      </c>
      <c r="E105" s="31" t="s">
        <v>261</v>
      </c>
      <c r="F105" s="31" t="s">
        <v>518</v>
      </c>
      <c r="G105" s="32">
        <v>-235890</v>
      </c>
      <c r="H105" s="33" t="s">
        <v>22</v>
      </c>
      <c r="I105" s="32">
        <v>-18871</v>
      </c>
      <c r="J105" s="32">
        <f t="shared" si="5"/>
        <v>-254761</v>
      </c>
      <c r="K105" s="31" t="s">
        <v>23</v>
      </c>
      <c r="L105" s="31" t="s">
        <v>24</v>
      </c>
      <c r="M105" s="30" t="s">
        <v>7</v>
      </c>
    </row>
    <row r="106" spans="1:13" outlineLevel="1" x14ac:dyDescent="0.25">
      <c r="A106" s="30" t="str">
        <f t="shared" si="3"/>
        <v>59761K24TVA</v>
      </c>
      <c r="B106" s="37">
        <v>45359</v>
      </c>
      <c r="C106" s="31" t="s">
        <v>519</v>
      </c>
      <c r="D106" s="31">
        <f t="shared" si="4"/>
        <v>5976</v>
      </c>
      <c r="E106" s="31" t="s">
        <v>261</v>
      </c>
      <c r="F106" s="31" t="s">
        <v>520</v>
      </c>
      <c r="G106" s="32">
        <v>-622365</v>
      </c>
      <c r="H106" s="33" t="s">
        <v>22</v>
      </c>
      <c r="I106" s="32">
        <v>-49789</v>
      </c>
      <c r="J106" s="32">
        <f t="shared" si="5"/>
        <v>-672154</v>
      </c>
      <c r="K106" s="31" t="s">
        <v>23</v>
      </c>
      <c r="L106" s="31" t="s">
        <v>24</v>
      </c>
      <c r="M106" s="30" t="s">
        <v>7</v>
      </c>
    </row>
    <row r="107" spans="1:13" outlineLevel="1" x14ac:dyDescent="0.25">
      <c r="A107" s="30" t="str">
        <f t="shared" si="3"/>
        <v>112331C24TNN</v>
      </c>
      <c r="B107" s="37">
        <v>45359</v>
      </c>
      <c r="C107" s="31" t="s">
        <v>521</v>
      </c>
      <c r="D107" s="31">
        <f t="shared" si="4"/>
        <v>11233</v>
      </c>
      <c r="E107" s="31" t="s">
        <v>258</v>
      </c>
      <c r="F107" s="31" t="s">
        <v>522</v>
      </c>
      <c r="G107" s="32">
        <v>4960520</v>
      </c>
      <c r="H107" s="33" t="s">
        <v>22</v>
      </c>
      <c r="I107" s="32">
        <v>396842</v>
      </c>
      <c r="J107" s="32">
        <f t="shared" si="5"/>
        <v>5357362</v>
      </c>
      <c r="K107" s="31" t="s">
        <v>79</v>
      </c>
      <c r="L107" s="31" t="s">
        <v>80</v>
      </c>
      <c r="M107" s="30" t="s">
        <v>1572</v>
      </c>
    </row>
    <row r="108" spans="1:13" outlineLevel="1" x14ac:dyDescent="0.25">
      <c r="A108" s="30" t="str">
        <f t="shared" si="3"/>
        <v>112361C24TNN</v>
      </c>
      <c r="B108" s="37">
        <v>45359</v>
      </c>
      <c r="C108" s="31" t="s">
        <v>523</v>
      </c>
      <c r="D108" s="31">
        <f t="shared" si="4"/>
        <v>11236</v>
      </c>
      <c r="E108" s="31" t="s">
        <v>258</v>
      </c>
      <c r="F108" s="31" t="s">
        <v>236</v>
      </c>
      <c r="G108" s="32">
        <v>1101110</v>
      </c>
      <c r="H108" s="33" t="s">
        <v>22</v>
      </c>
      <c r="I108" s="32">
        <v>88089</v>
      </c>
      <c r="J108" s="32">
        <f t="shared" si="5"/>
        <v>1189199</v>
      </c>
      <c r="K108" s="31" t="s">
        <v>23</v>
      </c>
      <c r="L108" s="31" t="s">
        <v>24</v>
      </c>
      <c r="M108" s="30" t="s">
        <v>1572</v>
      </c>
    </row>
    <row r="109" spans="1:13" outlineLevel="1" x14ac:dyDescent="0.25">
      <c r="A109" s="30" t="str">
        <f t="shared" si="3"/>
        <v>112371C24TNN</v>
      </c>
      <c r="B109" s="37">
        <v>45359</v>
      </c>
      <c r="C109" s="31" t="s">
        <v>524</v>
      </c>
      <c r="D109" s="31">
        <f t="shared" si="4"/>
        <v>11237</v>
      </c>
      <c r="E109" s="31" t="s">
        <v>258</v>
      </c>
      <c r="F109" s="31" t="s">
        <v>525</v>
      </c>
      <c r="G109" s="32">
        <v>626898</v>
      </c>
      <c r="H109" s="33" t="s">
        <v>22</v>
      </c>
      <c r="I109" s="32">
        <v>50152</v>
      </c>
      <c r="J109" s="32">
        <f t="shared" si="5"/>
        <v>677050</v>
      </c>
      <c r="K109" s="31" t="s">
        <v>23</v>
      </c>
      <c r="L109" s="31" t="s">
        <v>24</v>
      </c>
      <c r="M109" s="30" t="s">
        <v>1572</v>
      </c>
    </row>
    <row r="110" spans="1:13" outlineLevel="1" x14ac:dyDescent="0.25">
      <c r="A110" s="30" t="str">
        <f t="shared" si="3"/>
        <v>112381C24TNN</v>
      </c>
      <c r="B110" s="37">
        <v>45359</v>
      </c>
      <c r="C110" s="31" t="s">
        <v>526</v>
      </c>
      <c r="D110" s="31">
        <f t="shared" si="4"/>
        <v>11238</v>
      </c>
      <c r="E110" s="31" t="s">
        <v>258</v>
      </c>
      <c r="F110" s="31" t="s">
        <v>527</v>
      </c>
      <c r="G110" s="32">
        <v>1401530</v>
      </c>
      <c r="H110" s="33" t="s">
        <v>22</v>
      </c>
      <c r="I110" s="32">
        <v>112122</v>
      </c>
      <c r="J110" s="32">
        <f t="shared" si="5"/>
        <v>1513652</v>
      </c>
      <c r="K110" s="31" t="s">
        <v>23</v>
      </c>
      <c r="L110" s="31" t="s">
        <v>24</v>
      </c>
      <c r="M110" s="30" t="s">
        <v>1572</v>
      </c>
    </row>
    <row r="111" spans="1:13" outlineLevel="1" x14ac:dyDescent="0.25">
      <c r="A111" s="30" t="str">
        <f t="shared" si="3"/>
        <v>112401C24TNN</v>
      </c>
      <c r="B111" s="37">
        <v>45359</v>
      </c>
      <c r="C111" s="31" t="s">
        <v>528</v>
      </c>
      <c r="D111" s="31">
        <f t="shared" si="4"/>
        <v>11240</v>
      </c>
      <c r="E111" s="31" t="s">
        <v>258</v>
      </c>
      <c r="F111" s="31" t="s">
        <v>93</v>
      </c>
      <c r="G111" s="32">
        <v>1360116</v>
      </c>
      <c r="H111" s="33" t="s">
        <v>22</v>
      </c>
      <c r="I111" s="32">
        <v>108809</v>
      </c>
      <c r="J111" s="32">
        <f t="shared" si="5"/>
        <v>1468925</v>
      </c>
      <c r="K111" s="31" t="s">
        <v>93</v>
      </c>
      <c r="L111" s="31" t="s">
        <v>94</v>
      </c>
      <c r="M111" s="30" t="s">
        <v>1572</v>
      </c>
    </row>
    <row r="112" spans="1:13" outlineLevel="1" x14ac:dyDescent="0.25">
      <c r="A112" s="30" t="str">
        <f t="shared" si="3"/>
        <v>112411C24TNN</v>
      </c>
      <c r="B112" s="37">
        <v>45359</v>
      </c>
      <c r="C112" s="31" t="s">
        <v>529</v>
      </c>
      <c r="D112" s="31">
        <f t="shared" si="4"/>
        <v>11241</v>
      </c>
      <c r="E112" s="31" t="s">
        <v>258</v>
      </c>
      <c r="F112" s="31" t="s">
        <v>135</v>
      </c>
      <c r="G112" s="32">
        <v>1884930</v>
      </c>
      <c r="H112" s="33" t="s">
        <v>22</v>
      </c>
      <c r="I112" s="32">
        <v>150794</v>
      </c>
      <c r="J112" s="32">
        <f t="shared" si="5"/>
        <v>2035724</v>
      </c>
      <c r="K112" s="31" t="s">
        <v>135</v>
      </c>
      <c r="L112" s="31" t="s">
        <v>136</v>
      </c>
      <c r="M112" s="30" t="s">
        <v>1572</v>
      </c>
    </row>
    <row r="113" spans="1:13" outlineLevel="1" x14ac:dyDescent="0.25">
      <c r="A113" s="30" t="str">
        <f t="shared" si="3"/>
        <v>112421C24TNN</v>
      </c>
      <c r="B113" s="37">
        <v>45359</v>
      </c>
      <c r="C113" s="31" t="s">
        <v>530</v>
      </c>
      <c r="D113" s="31">
        <f t="shared" si="4"/>
        <v>11242</v>
      </c>
      <c r="E113" s="31" t="s">
        <v>258</v>
      </c>
      <c r="F113" s="31" t="s">
        <v>330</v>
      </c>
      <c r="G113" s="32">
        <v>2023910</v>
      </c>
      <c r="H113" s="33" t="s">
        <v>22</v>
      </c>
      <c r="I113" s="32">
        <v>161913</v>
      </c>
      <c r="J113" s="32">
        <f t="shared" si="5"/>
        <v>2185823</v>
      </c>
      <c r="K113" s="31" t="s">
        <v>330</v>
      </c>
      <c r="L113" s="31" t="s">
        <v>102</v>
      </c>
      <c r="M113" s="30" t="s">
        <v>1572</v>
      </c>
    </row>
    <row r="114" spans="1:13" outlineLevel="1" x14ac:dyDescent="0.25">
      <c r="A114" s="30" t="str">
        <f t="shared" si="3"/>
        <v>112431C24TNN</v>
      </c>
      <c r="B114" s="37">
        <v>45359</v>
      </c>
      <c r="C114" s="31" t="s">
        <v>531</v>
      </c>
      <c r="D114" s="31">
        <f t="shared" si="4"/>
        <v>11243</v>
      </c>
      <c r="E114" s="31" t="s">
        <v>258</v>
      </c>
      <c r="F114" s="31" t="s">
        <v>532</v>
      </c>
      <c r="G114" s="32">
        <v>913122</v>
      </c>
      <c r="H114" s="33" t="s">
        <v>22</v>
      </c>
      <c r="I114" s="32">
        <v>73050</v>
      </c>
      <c r="J114" s="32">
        <f t="shared" si="5"/>
        <v>986172</v>
      </c>
      <c r="K114" s="31" t="s">
        <v>23</v>
      </c>
      <c r="L114" s="31" t="s">
        <v>24</v>
      </c>
      <c r="M114" s="30" t="s">
        <v>1572</v>
      </c>
    </row>
    <row r="115" spans="1:13" outlineLevel="1" x14ac:dyDescent="0.25">
      <c r="A115" s="30" t="str">
        <f t="shared" si="3"/>
        <v>112471C24TNN</v>
      </c>
      <c r="B115" s="37">
        <v>45359</v>
      </c>
      <c r="C115" s="31" t="s">
        <v>533</v>
      </c>
      <c r="D115" s="31">
        <f t="shared" si="4"/>
        <v>11247</v>
      </c>
      <c r="E115" s="31" t="s">
        <v>258</v>
      </c>
      <c r="F115" s="31" t="s">
        <v>534</v>
      </c>
      <c r="G115" s="32">
        <v>372662</v>
      </c>
      <c r="H115" s="33" t="s">
        <v>22</v>
      </c>
      <c r="I115" s="32">
        <v>29813</v>
      </c>
      <c r="J115" s="32">
        <f t="shared" si="5"/>
        <v>402475</v>
      </c>
      <c r="K115" s="31" t="s">
        <v>23</v>
      </c>
      <c r="L115" s="31" t="s">
        <v>24</v>
      </c>
      <c r="M115" s="30" t="s">
        <v>1572</v>
      </c>
    </row>
    <row r="116" spans="1:13" outlineLevel="1" x14ac:dyDescent="0.25">
      <c r="A116" s="30" t="str">
        <f t="shared" si="3"/>
        <v>112481C24TNN</v>
      </c>
      <c r="B116" s="37">
        <v>45359</v>
      </c>
      <c r="C116" s="31" t="s">
        <v>535</v>
      </c>
      <c r="D116" s="31">
        <f t="shared" si="4"/>
        <v>11248</v>
      </c>
      <c r="E116" s="31" t="s">
        <v>258</v>
      </c>
      <c r="F116" s="31" t="s">
        <v>536</v>
      </c>
      <c r="G116" s="32">
        <v>1322489</v>
      </c>
      <c r="H116" s="33" t="s">
        <v>22</v>
      </c>
      <c r="I116" s="32">
        <v>105799</v>
      </c>
      <c r="J116" s="32">
        <f t="shared" si="5"/>
        <v>1428288</v>
      </c>
      <c r="K116" s="31" t="s">
        <v>23</v>
      </c>
      <c r="L116" s="31" t="s">
        <v>24</v>
      </c>
      <c r="M116" s="30" t="s">
        <v>1572</v>
      </c>
    </row>
    <row r="117" spans="1:13" outlineLevel="1" x14ac:dyDescent="0.25">
      <c r="A117" s="30" t="str">
        <f t="shared" si="3"/>
        <v>112491C24TNN</v>
      </c>
      <c r="B117" s="37">
        <v>45359</v>
      </c>
      <c r="C117" s="31" t="s">
        <v>537</v>
      </c>
      <c r="D117" s="31">
        <f t="shared" si="4"/>
        <v>11249</v>
      </c>
      <c r="E117" s="31" t="s">
        <v>258</v>
      </c>
      <c r="F117" s="31" t="s">
        <v>538</v>
      </c>
      <c r="G117" s="32">
        <v>811387</v>
      </c>
      <c r="H117" s="33" t="s">
        <v>22</v>
      </c>
      <c r="I117" s="32">
        <v>64911</v>
      </c>
      <c r="J117" s="32">
        <f t="shared" si="5"/>
        <v>876298</v>
      </c>
      <c r="K117" s="31" t="s">
        <v>23</v>
      </c>
      <c r="L117" s="31" t="s">
        <v>24</v>
      </c>
      <c r="M117" s="30" t="s">
        <v>1572</v>
      </c>
    </row>
    <row r="118" spans="1:13" outlineLevel="1" x14ac:dyDescent="0.25">
      <c r="A118" s="30" t="str">
        <f t="shared" si="3"/>
        <v>112501C24TNN</v>
      </c>
      <c r="B118" s="37">
        <v>45359</v>
      </c>
      <c r="C118" s="31" t="s">
        <v>539</v>
      </c>
      <c r="D118" s="31">
        <f t="shared" si="4"/>
        <v>11250</v>
      </c>
      <c r="E118" s="31" t="s">
        <v>258</v>
      </c>
      <c r="F118" s="31" t="s">
        <v>114</v>
      </c>
      <c r="G118" s="32">
        <v>831087</v>
      </c>
      <c r="H118" s="33" t="s">
        <v>22</v>
      </c>
      <c r="I118" s="32">
        <v>66487</v>
      </c>
      <c r="J118" s="32">
        <f t="shared" si="5"/>
        <v>897574</v>
      </c>
      <c r="K118" s="31" t="s">
        <v>23</v>
      </c>
      <c r="L118" s="31" t="s">
        <v>24</v>
      </c>
      <c r="M118" s="30" t="s">
        <v>1572</v>
      </c>
    </row>
    <row r="119" spans="1:13" outlineLevel="1" x14ac:dyDescent="0.25">
      <c r="A119" s="30" t="str">
        <f t="shared" si="3"/>
        <v>112511C24TNN</v>
      </c>
      <c r="B119" s="37">
        <v>45359</v>
      </c>
      <c r="C119" s="31" t="s">
        <v>540</v>
      </c>
      <c r="D119" s="31">
        <f t="shared" si="4"/>
        <v>11251</v>
      </c>
      <c r="E119" s="31" t="s">
        <v>258</v>
      </c>
      <c r="F119" s="31" t="s">
        <v>71</v>
      </c>
      <c r="G119" s="32">
        <v>1145195</v>
      </c>
      <c r="H119" s="33" t="s">
        <v>22</v>
      </c>
      <c r="I119" s="32">
        <v>91616</v>
      </c>
      <c r="J119" s="32">
        <f t="shared" si="5"/>
        <v>1236811</v>
      </c>
      <c r="K119" s="31" t="s">
        <v>23</v>
      </c>
      <c r="L119" s="31" t="s">
        <v>24</v>
      </c>
      <c r="M119" s="30" t="s">
        <v>1572</v>
      </c>
    </row>
    <row r="120" spans="1:13" outlineLevel="1" x14ac:dyDescent="0.25">
      <c r="A120" s="30" t="str">
        <f t="shared" si="3"/>
        <v>112531C24TNN</v>
      </c>
      <c r="B120" s="37">
        <v>45359</v>
      </c>
      <c r="C120" s="31" t="s">
        <v>541</v>
      </c>
      <c r="D120" s="31">
        <f t="shared" si="4"/>
        <v>11253</v>
      </c>
      <c r="E120" s="31" t="s">
        <v>258</v>
      </c>
      <c r="F120" s="31" t="s">
        <v>187</v>
      </c>
      <c r="G120" s="32">
        <v>1289600</v>
      </c>
      <c r="H120" s="33" t="s">
        <v>22</v>
      </c>
      <c r="I120" s="32">
        <v>103168</v>
      </c>
      <c r="J120" s="32">
        <f t="shared" si="5"/>
        <v>1392768</v>
      </c>
      <c r="K120" s="31" t="s">
        <v>23</v>
      </c>
      <c r="L120" s="31" t="s">
        <v>24</v>
      </c>
      <c r="M120" s="30" t="s">
        <v>1572</v>
      </c>
    </row>
    <row r="121" spans="1:13" outlineLevel="1" x14ac:dyDescent="0.25">
      <c r="A121" s="30" t="str">
        <f t="shared" si="3"/>
        <v>112541C24TNN</v>
      </c>
      <c r="B121" s="37">
        <v>45359</v>
      </c>
      <c r="C121" s="31" t="s">
        <v>542</v>
      </c>
      <c r="D121" s="31">
        <f t="shared" si="4"/>
        <v>11254</v>
      </c>
      <c r="E121" s="31" t="s">
        <v>258</v>
      </c>
      <c r="F121" s="31" t="s">
        <v>543</v>
      </c>
      <c r="G121" s="32">
        <v>737956</v>
      </c>
      <c r="H121" s="33" t="s">
        <v>22</v>
      </c>
      <c r="I121" s="32">
        <v>59036</v>
      </c>
      <c r="J121" s="32">
        <f t="shared" si="5"/>
        <v>796992</v>
      </c>
      <c r="K121" s="31" t="s">
        <v>23</v>
      </c>
      <c r="L121" s="31" t="s">
        <v>24</v>
      </c>
      <c r="M121" s="30" t="s">
        <v>1572</v>
      </c>
    </row>
    <row r="122" spans="1:13" outlineLevel="1" x14ac:dyDescent="0.25">
      <c r="A122" s="30" t="str">
        <f t="shared" si="3"/>
        <v>112551C24TNN</v>
      </c>
      <c r="B122" s="37">
        <v>45359</v>
      </c>
      <c r="C122" s="31" t="s">
        <v>544</v>
      </c>
      <c r="D122" s="31">
        <f t="shared" si="4"/>
        <v>11255</v>
      </c>
      <c r="E122" s="31" t="s">
        <v>258</v>
      </c>
      <c r="F122" s="31" t="s">
        <v>21</v>
      </c>
      <c r="G122" s="32">
        <v>910665</v>
      </c>
      <c r="H122" s="33" t="s">
        <v>22</v>
      </c>
      <c r="I122" s="32">
        <v>72853</v>
      </c>
      <c r="J122" s="32">
        <f t="shared" si="5"/>
        <v>983518</v>
      </c>
      <c r="K122" s="31" t="s">
        <v>23</v>
      </c>
      <c r="L122" s="31" t="s">
        <v>24</v>
      </c>
      <c r="M122" s="30" t="s">
        <v>1572</v>
      </c>
    </row>
    <row r="123" spans="1:13" outlineLevel="1" x14ac:dyDescent="0.25">
      <c r="A123" s="30" t="str">
        <f t="shared" si="3"/>
        <v>112561C24TNN</v>
      </c>
      <c r="B123" s="37">
        <v>45359</v>
      </c>
      <c r="C123" s="31" t="s">
        <v>545</v>
      </c>
      <c r="D123" s="31">
        <f t="shared" si="4"/>
        <v>11256</v>
      </c>
      <c r="E123" s="31" t="s">
        <v>258</v>
      </c>
      <c r="F123" s="31" t="s">
        <v>546</v>
      </c>
      <c r="G123" s="32">
        <v>367155</v>
      </c>
      <c r="H123" s="33" t="s">
        <v>22</v>
      </c>
      <c r="I123" s="32">
        <v>29372</v>
      </c>
      <c r="J123" s="32">
        <f t="shared" si="5"/>
        <v>396527</v>
      </c>
      <c r="K123" s="31" t="s">
        <v>23</v>
      </c>
      <c r="L123" s="31" t="s">
        <v>24</v>
      </c>
      <c r="M123" s="30" t="s">
        <v>1572</v>
      </c>
    </row>
    <row r="124" spans="1:13" outlineLevel="1" x14ac:dyDescent="0.25">
      <c r="A124" s="30" t="str">
        <f t="shared" si="3"/>
        <v>112571C24TNN</v>
      </c>
      <c r="B124" s="37">
        <v>45359</v>
      </c>
      <c r="C124" s="31" t="s">
        <v>547</v>
      </c>
      <c r="D124" s="31">
        <f t="shared" si="4"/>
        <v>11257</v>
      </c>
      <c r="E124" s="31" t="s">
        <v>258</v>
      </c>
      <c r="F124" s="31" t="s">
        <v>548</v>
      </c>
      <c r="G124" s="32">
        <v>293724</v>
      </c>
      <c r="H124" s="33" t="s">
        <v>22</v>
      </c>
      <c r="I124" s="32">
        <v>23498</v>
      </c>
      <c r="J124" s="32">
        <f t="shared" si="5"/>
        <v>317222</v>
      </c>
      <c r="K124" s="31" t="s">
        <v>23</v>
      </c>
      <c r="L124" s="31" t="s">
        <v>24</v>
      </c>
      <c r="M124" s="30" t="s">
        <v>1572</v>
      </c>
    </row>
    <row r="125" spans="1:13" outlineLevel="1" x14ac:dyDescent="0.25">
      <c r="A125" s="30" t="str">
        <f t="shared" si="3"/>
        <v>112581C24TNN</v>
      </c>
      <c r="B125" s="37">
        <v>45359</v>
      </c>
      <c r="C125" s="31" t="s">
        <v>549</v>
      </c>
      <c r="D125" s="31">
        <f t="shared" si="4"/>
        <v>11258</v>
      </c>
      <c r="E125" s="31" t="s">
        <v>258</v>
      </c>
      <c r="F125" s="31" t="s">
        <v>550</v>
      </c>
      <c r="G125" s="32">
        <v>384994</v>
      </c>
      <c r="H125" s="33" t="s">
        <v>22</v>
      </c>
      <c r="I125" s="32">
        <v>30800</v>
      </c>
      <c r="J125" s="32">
        <f t="shared" si="5"/>
        <v>415794</v>
      </c>
      <c r="K125" s="31" t="s">
        <v>23</v>
      </c>
      <c r="L125" s="31" t="s">
        <v>24</v>
      </c>
      <c r="M125" s="30" t="s">
        <v>1572</v>
      </c>
    </row>
    <row r="126" spans="1:13" outlineLevel="1" x14ac:dyDescent="0.25">
      <c r="A126" s="30" t="str">
        <f t="shared" si="3"/>
        <v>112591C24TNN</v>
      </c>
      <c r="B126" s="37">
        <v>45359</v>
      </c>
      <c r="C126" s="31" t="s">
        <v>551</v>
      </c>
      <c r="D126" s="31">
        <f t="shared" si="4"/>
        <v>11259</v>
      </c>
      <c r="E126" s="31" t="s">
        <v>258</v>
      </c>
      <c r="F126" s="31" t="s">
        <v>552</v>
      </c>
      <c r="G126" s="32">
        <v>924717</v>
      </c>
      <c r="H126" s="33" t="s">
        <v>22</v>
      </c>
      <c r="I126" s="32">
        <v>73977</v>
      </c>
      <c r="J126" s="32">
        <f t="shared" si="5"/>
        <v>998694</v>
      </c>
      <c r="K126" s="31" t="s">
        <v>23</v>
      </c>
      <c r="L126" s="31" t="s">
        <v>24</v>
      </c>
      <c r="M126" s="30" t="s">
        <v>1572</v>
      </c>
    </row>
    <row r="127" spans="1:13" outlineLevel="1" x14ac:dyDescent="0.25">
      <c r="A127" s="30" t="str">
        <f t="shared" si="3"/>
        <v>112711C24TNN</v>
      </c>
      <c r="B127" s="37">
        <v>45359</v>
      </c>
      <c r="C127" s="31" t="s">
        <v>553</v>
      </c>
      <c r="D127" s="31">
        <f t="shared" si="4"/>
        <v>11271</v>
      </c>
      <c r="E127" s="31" t="s">
        <v>258</v>
      </c>
      <c r="F127" s="31" t="s">
        <v>64</v>
      </c>
      <c r="G127" s="32">
        <v>984096</v>
      </c>
      <c r="H127" s="33" t="s">
        <v>22</v>
      </c>
      <c r="I127" s="32">
        <v>78728</v>
      </c>
      <c r="J127" s="32">
        <f t="shared" si="5"/>
        <v>1062824</v>
      </c>
      <c r="K127" s="31" t="s">
        <v>23</v>
      </c>
      <c r="L127" s="31" t="s">
        <v>24</v>
      </c>
      <c r="M127" s="30" t="s">
        <v>1572</v>
      </c>
    </row>
    <row r="128" spans="1:13" outlineLevel="1" x14ac:dyDescent="0.25">
      <c r="A128" s="30" t="str">
        <f t="shared" si="3"/>
        <v>112721C24TNN</v>
      </c>
      <c r="B128" s="37">
        <v>45359</v>
      </c>
      <c r="C128" s="31" t="s">
        <v>554</v>
      </c>
      <c r="D128" s="31">
        <f t="shared" si="4"/>
        <v>11272</v>
      </c>
      <c r="E128" s="31" t="s">
        <v>258</v>
      </c>
      <c r="F128" s="31" t="s">
        <v>223</v>
      </c>
      <c r="G128" s="32">
        <v>589271</v>
      </c>
      <c r="H128" s="33" t="s">
        <v>22</v>
      </c>
      <c r="I128" s="32">
        <v>47142</v>
      </c>
      <c r="J128" s="32">
        <f t="shared" si="5"/>
        <v>636413</v>
      </c>
      <c r="K128" s="31" t="s">
        <v>23</v>
      </c>
      <c r="L128" s="31" t="s">
        <v>24</v>
      </c>
      <c r="M128" s="30" t="s">
        <v>1572</v>
      </c>
    </row>
    <row r="129" spans="1:13" outlineLevel="1" x14ac:dyDescent="0.25">
      <c r="A129" s="30" t="str">
        <f t="shared" si="3"/>
        <v>112731C24TNN</v>
      </c>
      <c r="B129" s="37">
        <v>45359</v>
      </c>
      <c r="C129" s="31" t="s">
        <v>555</v>
      </c>
      <c r="D129" s="31">
        <f t="shared" si="4"/>
        <v>11273</v>
      </c>
      <c r="E129" s="31" t="s">
        <v>258</v>
      </c>
      <c r="F129" s="31" t="s">
        <v>233</v>
      </c>
      <c r="G129" s="32">
        <v>1889025</v>
      </c>
      <c r="H129" s="33" t="s">
        <v>22</v>
      </c>
      <c r="I129" s="32">
        <v>151122</v>
      </c>
      <c r="J129" s="32">
        <f t="shared" si="5"/>
        <v>2040147</v>
      </c>
      <c r="K129" s="31" t="s">
        <v>23</v>
      </c>
      <c r="L129" s="31" t="s">
        <v>24</v>
      </c>
      <c r="M129" s="30" t="s">
        <v>1572</v>
      </c>
    </row>
    <row r="130" spans="1:13" outlineLevel="1" x14ac:dyDescent="0.25">
      <c r="A130" s="30" t="str">
        <f t="shared" si="3"/>
        <v>112741C24TNN</v>
      </c>
      <c r="B130" s="37">
        <v>45359</v>
      </c>
      <c r="C130" s="31" t="s">
        <v>556</v>
      </c>
      <c r="D130" s="31">
        <f t="shared" si="4"/>
        <v>11274</v>
      </c>
      <c r="E130" s="31" t="s">
        <v>258</v>
      </c>
      <c r="F130" s="31" t="s">
        <v>101</v>
      </c>
      <c r="G130" s="32">
        <v>553467</v>
      </c>
      <c r="H130" s="33" t="s">
        <v>22</v>
      </c>
      <c r="I130" s="32">
        <v>44277</v>
      </c>
      <c r="J130" s="32">
        <f t="shared" si="5"/>
        <v>597744</v>
      </c>
      <c r="K130" s="31" t="s">
        <v>23</v>
      </c>
      <c r="L130" s="31" t="s">
        <v>24</v>
      </c>
      <c r="M130" s="30" t="s">
        <v>1572</v>
      </c>
    </row>
    <row r="131" spans="1:13" outlineLevel="1" x14ac:dyDescent="0.25">
      <c r="A131" s="30" t="str">
        <f t="shared" ref="A131:A194" si="6">+D131&amp;E131</f>
        <v>112751C24TNN</v>
      </c>
      <c r="B131" s="37">
        <v>45359</v>
      </c>
      <c r="C131" s="31" t="s">
        <v>557</v>
      </c>
      <c r="D131" s="31">
        <f t="shared" ref="D131:D194" si="7">0+C131</f>
        <v>11275</v>
      </c>
      <c r="E131" s="31" t="s">
        <v>258</v>
      </c>
      <c r="F131" s="31" t="s">
        <v>60</v>
      </c>
      <c r="G131" s="32">
        <v>923079</v>
      </c>
      <c r="H131" s="33" t="s">
        <v>22</v>
      </c>
      <c r="I131" s="32">
        <v>73846</v>
      </c>
      <c r="J131" s="32">
        <f t="shared" ref="J131:J194" si="8">+G131+I131</f>
        <v>996925</v>
      </c>
      <c r="K131" s="31" t="s">
        <v>23</v>
      </c>
      <c r="L131" s="31" t="s">
        <v>24</v>
      </c>
      <c r="M131" s="30" t="s">
        <v>1572</v>
      </c>
    </row>
    <row r="132" spans="1:13" outlineLevel="1" x14ac:dyDescent="0.25">
      <c r="A132" s="30" t="str">
        <f t="shared" si="6"/>
        <v>112761C24TNN</v>
      </c>
      <c r="B132" s="37">
        <v>45359</v>
      </c>
      <c r="C132" s="31" t="s">
        <v>558</v>
      </c>
      <c r="D132" s="31">
        <f t="shared" si="7"/>
        <v>11276</v>
      </c>
      <c r="E132" s="31" t="s">
        <v>258</v>
      </c>
      <c r="F132" s="31" t="s">
        <v>195</v>
      </c>
      <c r="G132" s="32">
        <v>333174</v>
      </c>
      <c r="H132" s="33" t="s">
        <v>22</v>
      </c>
      <c r="I132" s="32">
        <v>26654</v>
      </c>
      <c r="J132" s="32">
        <f t="shared" si="8"/>
        <v>359828</v>
      </c>
      <c r="K132" s="31" t="s">
        <v>23</v>
      </c>
      <c r="L132" s="31" t="s">
        <v>24</v>
      </c>
      <c r="M132" s="30" t="s">
        <v>1572</v>
      </c>
    </row>
    <row r="133" spans="1:13" outlineLevel="1" x14ac:dyDescent="0.25">
      <c r="A133" s="30" t="str">
        <f t="shared" si="6"/>
        <v>112771C24TNN</v>
      </c>
      <c r="B133" s="37">
        <v>45359</v>
      </c>
      <c r="C133" s="31" t="s">
        <v>559</v>
      </c>
      <c r="D133" s="31">
        <f t="shared" si="7"/>
        <v>11277</v>
      </c>
      <c r="E133" s="31" t="s">
        <v>258</v>
      </c>
      <c r="F133" s="31" t="s">
        <v>181</v>
      </c>
      <c r="G133" s="32">
        <v>912488</v>
      </c>
      <c r="H133" s="33" t="s">
        <v>22</v>
      </c>
      <c r="I133" s="32">
        <v>72999</v>
      </c>
      <c r="J133" s="32">
        <f t="shared" si="8"/>
        <v>985487</v>
      </c>
      <c r="K133" s="31" t="s">
        <v>23</v>
      </c>
      <c r="L133" s="31" t="s">
        <v>24</v>
      </c>
      <c r="M133" s="30" t="s">
        <v>1572</v>
      </c>
    </row>
    <row r="134" spans="1:13" outlineLevel="1" x14ac:dyDescent="0.25">
      <c r="A134" s="30" t="str">
        <f t="shared" si="6"/>
        <v>112781C24TNN</v>
      </c>
      <c r="B134" s="37">
        <v>45359</v>
      </c>
      <c r="C134" s="31" t="s">
        <v>560</v>
      </c>
      <c r="D134" s="31">
        <f t="shared" si="7"/>
        <v>11278</v>
      </c>
      <c r="E134" s="31" t="s">
        <v>258</v>
      </c>
      <c r="F134" s="31" t="s">
        <v>274</v>
      </c>
      <c r="G134" s="32">
        <v>922445</v>
      </c>
      <c r="H134" s="33" t="s">
        <v>22</v>
      </c>
      <c r="I134" s="32">
        <v>73796</v>
      </c>
      <c r="J134" s="32">
        <f t="shared" si="8"/>
        <v>996241</v>
      </c>
      <c r="K134" s="31" t="s">
        <v>23</v>
      </c>
      <c r="L134" s="31" t="s">
        <v>24</v>
      </c>
      <c r="M134" s="30" t="s">
        <v>1572</v>
      </c>
    </row>
    <row r="135" spans="1:13" outlineLevel="1" x14ac:dyDescent="0.25">
      <c r="A135" s="30" t="str">
        <f t="shared" si="6"/>
        <v>112791C24TNN</v>
      </c>
      <c r="B135" s="37">
        <v>45359</v>
      </c>
      <c r="C135" s="31" t="s">
        <v>561</v>
      </c>
      <c r="D135" s="31">
        <f t="shared" si="7"/>
        <v>11279</v>
      </c>
      <c r="E135" s="31" t="s">
        <v>258</v>
      </c>
      <c r="F135" s="31" t="s">
        <v>562</v>
      </c>
      <c r="G135" s="32">
        <v>649398</v>
      </c>
      <c r="H135" s="33" t="s">
        <v>22</v>
      </c>
      <c r="I135" s="32">
        <v>51952</v>
      </c>
      <c r="J135" s="32">
        <f t="shared" si="8"/>
        <v>701350</v>
      </c>
      <c r="K135" s="31" t="s">
        <v>23</v>
      </c>
      <c r="L135" s="31" t="s">
        <v>24</v>
      </c>
      <c r="M135" s="30" t="s">
        <v>1572</v>
      </c>
    </row>
    <row r="136" spans="1:13" outlineLevel="1" x14ac:dyDescent="0.25">
      <c r="A136" s="30" t="str">
        <f t="shared" si="6"/>
        <v>112801C24TNN</v>
      </c>
      <c r="B136" s="37">
        <v>45359</v>
      </c>
      <c r="C136" s="31" t="s">
        <v>563</v>
      </c>
      <c r="D136" s="31">
        <f t="shared" si="7"/>
        <v>11280</v>
      </c>
      <c r="E136" s="31" t="s">
        <v>258</v>
      </c>
      <c r="F136" s="31" t="s">
        <v>564</v>
      </c>
      <c r="G136" s="32">
        <v>1057527</v>
      </c>
      <c r="H136" s="33" t="s">
        <v>22</v>
      </c>
      <c r="I136" s="32">
        <v>84602</v>
      </c>
      <c r="J136" s="32">
        <f t="shared" si="8"/>
        <v>1142129</v>
      </c>
      <c r="K136" s="31" t="s">
        <v>23</v>
      </c>
      <c r="L136" s="31" t="s">
        <v>24</v>
      </c>
      <c r="M136" s="30" t="s">
        <v>1572</v>
      </c>
    </row>
    <row r="137" spans="1:13" outlineLevel="1" x14ac:dyDescent="0.25">
      <c r="A137" s="30" t="str">
        <f t="shared" si="6"/>
        <v>114631C24TNN</v>
      </c>
      <c r="B137" s="37">
        <v>45359</v>
      </c>
      <c r="C137" s="31" t="s">
        <v>565</v>
      </c>
      <c r="D137" s="31">
        <f t="shared" si="7"/>
        <v>11463</v>
      </c>
      <c r="E137" s="31" t="s">
        <v>258</v>
      </c>
      <c r="F137" s="31" t="s">
        <v>566</v>
      </c>
      <c r="G137" s="32">
        <v>1924970</v>
      </c>
      <c r="H137" s="33" t="s">
        <v>22</v>
      </c>
      <c r="I137" s="32">
        <v>153998</v>
      </c>
      <c r="J137" s="32">
        <f t="shared" si="8"/>
        <v>2078968</v>
      </c>
      <c r="K137" s="31" t="s">
        <v>566</v>
      </c>
      <c r="L137" s="31" t="s">
        <v>567</v>
      </c>
      <c r="M137" s="30" t="s">
        <v>1572</v>
      </c>
    </row>
    <row r="138" spans="1:13" outlineLevel="1" x14ac:dyDescent="0.25">
      <c r="A138" s="30" t="str">
        <f t="shared" si="6"/>
        <v>1131K24TDA</v>
      </c>
      <c r="B138" s="37">
        <v>45360</v>
      </c>
      <c r="C138" s="31" t="s">
        <v>568</v>
      </c>
      <c r="D138" s="31">
        <f t="shared" si="7"/>
        <v>113</v>
      </c>
      <c r="E138" s="31" t="s">
        <v>569</v>
      </c>
      <c r="F138" s="31" t="s">
        <v>570</v>
      </c>
      <c r="G138" s="32">
        <v>-111058</v>
      </c>
      <c r="H138" s="33" t="s">
        <v>22</v>
      </c>
      <c r="I138" s="32">
        <v>-8885</v>
      </c>
      <c r="J138" s="32">
        <f t="shared" si="8"/>
        <v>-119943</v>
      </c>
      <c r="K138" s="31" t="s">
        <v>371</v>
      </c>
      <c r="L138" s="31" t="s">
        <v>372</v>
      </c>
      <c r="M138" s="30" t="s">
        <v>7</v>
      </c>
    </row>
    <row r="139" spans="1:13" outlineLevel="1" x14ac:dyDescent="0.25">
      <c r="A139" s="30" t="str">
        <f t="shared" si="6"/>
        <v>61941K24TVA</v>
      </c>
      <c r="B139" s="37">
        <v>45360</v>
      </c>
      <c r="C139" s="31" t="s">
        <v>571</v>
      </c>
      <c r="D139" s="31">
        <f t="shared" si="7"/>
        <v>6194</v>
      </c>
      <c r="E139" s="31" t="s">
        <v>261</v>
      </c>
      <c r="F139" s="31" t="s">
        <v>572</v>
      </c>
      <c r="G139" s="32">
        <v>-297000</v>
      </c>
      <c r="H139" s="33" t="s">
        <v>22</v>
      </c>
      <c r="I139" s="32">
        <v>-23760</v>
      </c>
      <c r="J139" s="32">
        <f t="shared" si="8"/>
        <v>-320760</v>
      </c>
      <c r="K139" s="31" t="s">
        <v>23</v>
      </c>
      <c r="L139" s="31" t="s">
        <v>24</v>
      </c>
      <c r="M139" s="30" t="s">
        <v>7</v>
      </c>
    </row>
    <row r="140" spans="1:13" outlineLevel="1" x14ac:dyDescent="0.25">
      <c r="A140" s="30" t="str">
        <f t="shared" si="6"/>
        <v>61951K24TVA</v>
      </c>
      <c r="B140" s="37">
        <v>45360</v>
      </c>
      <c r="C140" s="31" t="s">
        <v>573</v>
      </c>
      <c r="D140" s="31">
        <f t="shared" si="7"/>
        <v>6195</v>
      </c>
      <c r="E140" s="31" t="s">
        <v>261</v>
      </c>
      <c r="F140" s="31" t="s">
        <v>574</v>
      </c>
      <c r="G140" s="32">
        <v>-315910</v>
      </c>
      <c r="H140" s="33" t="s">
        <v>22</v>
      </c>
      <c r="I140" s="32">
        <v>-25273</v>
      </c>
      <c r="J140" s="32">
        <f t="shared" si="8"/>
        <v>-341183</v>
      </c>
      <c r="K140" s="31" t="s">
        <v>23</v>
      </c>
      <c r="L140" s="31" t="s">
        <v>24</v>
      </c>
      <c r="M140" s="30" t="s">
        <v>7</v>
      </c>
    </row>
    <row r="141" spans="1:13" outlineLevel="1" x14ac:dyDescent="0.25">
      <c r="A141" s="30" t="str">
        <f t="shared" si="6"/>
        <v>62001K24TVA</v>
      </c>
      <c r="B141" s="37">
        <v>45360</v>
      </c>
      <c r="C141" s="31" t="s">
        <v>575</v>
      </c>
      <c r="D141" s="31">
        <f t="shared" si="7"/>
        <v>6200</v>
      </c>
      <c r="E141" s="31" t="s">
        <v>261</v>
      </c>
      <c r="F141" s="31" t="s">
        <v>576</v>
      </c>
      <c r="G141" s="32">
        <v>-222116</v>
      </c>
      <c r="H141" s="33" t="s">
        <v>22</v>
      </c>
      <c r="I141" s="32">
        <v>-17769</v>
      </c>
      <c r="J141" s="32">
        <f t="shared" si="8"/>
        <v>-239885</v>
      </c>
      <c r="K141" s="31" t="s">
        <v>23</v>
      </c>
      <c r="L141" s="31" t="s">
        <v>24</v>
      </c>
      <c r="M141" s="30" t="s">
        <v>7</v>
      </c>
    </row>
    <row r="142" spans="1:13" outlineLevel="1" x14ac:dyDescent="0.25">
      <c r="A142" s="30" t="str">
        <f t="shared" si="6"/>
        <v>114651C24TNN</v>
      </c>
      <c r="B142" s="37">
        <v>45360</v>
      </c>
      <c r="C142" s="31" t="s">
        <v>577</v>
      </c>
      <c r="D142" s="31">
        <f t="shared" si="7"/>
        <v>11465</v>
      </c>
      <c r="E142" s="31" t="s">
        <v>258</v>
      </c>
      <c r="F142" s="31" t="s">
        <v>578</v>
      </c>
      <c r="G142" s="32">
        <v>680541</v>
      </c>
      <c r="H142" s="33" t="s">
        <v>22</v>
      </c>
      <c r="I142" s="32">
        <v>54443</v>
      </c>
      <c r="J142" s="32">
        <f t="shared" si="8"/>
        <v>734984</v>
      </c>
      <c r="K142" s="31" t="s">
        <v>23</v>
      </c>
      <c r="L142" s="31" t="s">
        <v>24</v>
      </c>
      <c r="M142" s="30" t="s">
        <v>1572</v>
      </c>
    </row>
    <row r="143" spans="1:13" outlineLevel="1" x14ac:dyDescent="0.25">
      <c r="A143" s="30" t="str">
        <f t="shared" si="6"/>
        <v>114701C24TNN</v>
      </c>
      <c r="B143" s="37">
        <v>45360</v>
      </c>
      <c r="C143" s="31" t="s">
        <v>579</v>
      </c>
      <c r="D143" s="31">
        <f t="shared" si="7"/>
        <v>11470</v>
      </c>
      <c r="E143" s="31" t="s">
        <v>258</v>
      </c>
      <c r="F143" s="31" t="s">
        <v>580</v>
      </c>
      <c r="G143" s="32">
        <v>1011029</v>
      </c>
      <c r="H143" s="33" t="s">
        <v>22</v>
      </c>
      <c r="I143" s="32">
        <v>80882</v>
      </c>
      <c r="J143" s="32">
        <f t="shared" si="8"/>
        <v>1091911</v>
      </c>
      <c r="K143" s="31" t="s">
        <v>23</v>
      </c>
      <c r="L143" s="31" t="s">
        <v>24</v>
      </c>
      <c r="M143" s="30" t="s">
        <v>1572</v>
      </c>
    </row>
    <row r="144" spans="1:13" outlineLevel="1" x14ac:dyDescent="0.25">
      <c r="A144" s="30" t="str">
        <f t="shared" si="6"/>
        <v>114711C24TNN</v>
      </c>
      <c r="B144" s="37">
        <v>45360</v>
      </c>
      <c r="C144" s="31" t="s">
        <v>581</v>
      </c>
      <c r="D144" s="31">
        <f t="shared" si="7"/>
        <v>11471</v>
      </c>
      <c r="E144" s="31" t="s">
        <v>258</v>
      </c>
      <c r="F144" s="31" t="s">
        <v>582</v>
      </c>
      <c r="G144" s="32">
        <v>806834</v>
      </c>
      <c r="H144" s="33" t="s">
        <v>22</v>
      </c>
      <c r="I144" s="32">
        <v>64547</v>
      </c>
      <c r="J144" s="32">
        <f t="shared" si="8"/>
        <v>871381</v>
      </c>
      <c r="K144" s="31" t="s">
        <v>23</v>
      </c>
      <c r="L144" s="31" t="s">
        <v>24</v>
      </c>
      <c r="M144" s="30" t="s">
        <v>1572</v>
      </c>
    </row>
    <row r="145" spans="1:13" outlineLevel="1" x14ac:dyDescent="0.25">
      <c r="A145" s="30" t="str">
        <f t="shared" si="6"/>
        <v>114721C24TNN</v>
      </c>
      <c r="B145" s="37">
        <v>45360</v>
      </c>
      <c r="C145" s="31" t="s">
        <v>583</v>
      </c>
      <c r="D145" s="31">
        <f t="shared" si="7"/>
        <v>11472</v>
      </c>
      <c r="E145" s="31" t="s">
        <v>258</v>
      </c>
      <c r="F145" s="31" t="s">
        <v>584</v>
      </c>
      <c r="G145" s="32">
        <v>1026493</v>
      </c>
      <c r="H145" s="33" t="s">
        <v>22</v>
      </c>
      <c r="I145" s="32">
        <v>82119</v>
      </c>
      <c r="J145" s="32">
        <f t="shared" si="8"/>
        <v>1108612</v>
      </c>
      <c r="K145" s="31" t="s">
        <v>23</v>
      </c>
      <c r="L145" s="31" t="s">
        <v>24</v>
      </c>
      <c r="M145" s="30" t="s">
        <v>1572</v>
      </c>
    </row>
    <row r="146" spans="1:13" outlineLevel="1" x14ac:dyDescent="0.25">
      <c r="A146" s="30" t="str">
        <f t="shared" si="6"/>
        <v>114731C24TNN</v>
      </c>
      <c r="B146" s="37">
        <v>45360</v>
      </c>
      <c r="C146" s="31" t="s">
        <v>585</v>
      </c>
      <c r="D146" s="31">
        <f t="shared" si="7"/>
        <v>11473</v>
      </c>
      <c r="E146" s="31" t="s">
        <v>258</v>
      </c>
      <c r="F146" s="31" t="s">
        <v>279</v>
      </c>
      <c r="G146" s="32">
        <v>608748</v>
      </c>
      <c r="H146" s="33" t="s">
        <v>22</v>
      </c>
      <c r="I146" s="32">
        <v>48700</v>
      </c>
      <c r="J146" s="32">
        <f t="shared" si="8"/>
        <v>657448</v>
      </c>
      <c r="K146" s="31" t="s">
        <v>23</v>
      </c>
      <c r="L146" s="31" t="s">
        <v>24</v>
      </c>
      <c r="M146" s="30" t="s">
        <v>1572</v>
      </c>
    </row>
    <row r="147" spans="1:13" outlineLevel="1" x14ac:dyDescent="0.25">
      <c r="A147" s="30" t="str">
        <f t="shared" si="6"/>
        <v>114741C24TNN</v>
      </c>
      <c r="B147" s="37">
        <v>45360</v>
      </c>
      <c r="C147" s="31" t="s">
        <v>586</v>
      </c>
      <c r="D147" s="31">
        <f t="shared" si="7"/>
        <v>11474</v>
      </c>
      <c r="E147" s="31" t="s">
        <v>258</v>
      </c>
      <c r="F147" s="31" t="s">
        <v>291</v>
      </c>
      <c r="G147" s="32">
        <v>555290</v>
      </c>
      <c r="H147" s="33" t="s">
        <v>22</v>
      </c>
      <c r="I147" s="32">
        <v>44423</v>
      </c>
      <c r="J147" s="32">
        <f t="shared" si="8"/>
        <v>599713</v>
      </c>
      <c r="K147" s="31" t="s">
        <v>23</v>
      </c>
      <c r="L147" s="31" t="s">
        <v>24</v>
      </c>
      <c r="M147" s="30" t="s">
        <v>1572</v>
      </c>
    </row>
    <row r="148" spans="1:13" outlineLevel="1" x14ac:dyDescent="0.25">
      <c r="A148" s="30" t="str">
        <f t="shared" si="6"/>
        <v>114751C24TNN</v>
      </c>
      <c r="B148" s="37">
        <v>45360</v>
      </c>
      <c r="C148" s="31" t="s">
        <v>587</v>
      </c>
      <c r="D148" s="31">
        <f t="shared" si="7"/>
        <v>11475</v>
      </c>
      <c r="E148" s="31" t="s">
        <v>258</v>
      </c>
      <c r="F148" s="31" t="s">
        <v>289</v>
      </c>
      <c r="G148" s="32">
        <v>910665</v>
      </c>
      <c r="H148" s="33" t="s">
        <v>22</v>
      </c>
      <c r="I148" s="32">
        <v>72853</v>
      </c>
      <c r="J148" s="32">
        <f t="shared" si="8"/>
        <v>983518</v>
      </c>
      <c r="K148" s="31" t="s">
        <v>23</v>
      </c>
      <c r="L148" s="31" t="s">
        <v>24</v>
      </c>
      <c r="M148" s="30" t="s">
        <v>1572</v>
      </c>
    </row>
    <row r="149" spans="1:13" outlineLevel="1" x14ac:dyDescent="0.25">
      <c r="A149" s="30" t="str">
        <f t="shared" si="6"/>
        <v>114761C24TNN</v>
      </c>
      <c r="B149" s="37">
        <v>45360</v>
      </c>
      <c r="C149" s="31" t="s">
        <v>588</v>
      </c>
      <c r="D149" s="31">
        <f t="shared" si="7"/>
        <v>11476</v>
      </c>
      <c r="E149" s="31" t="s">
        <v>258</v>
      </c>
      <c r="F149" s="31" t="s">
        <v>228</v>
      </c>
      <c r="G149" s="32">
        <v>1150620</v>
      </c>
      <c r="H149" s="33" t="s">
        <v>22</v>
      </c>
      <c r="I149" s="32">
        <v>92050</v>
      </c>
      <c r="J149" s="32">
        <f t="shared" si="8"/>
        <v>1242670</v>
      </c>
      <c r="K149" s="31" t="s">
        <v>23</v>
      </c>
      <c r="L149" s="31" t="s">
        <v>24</v>
      </c>
      <c r="M149" s="30" t="s">
        <v>1572</v>
      </c>
    </row>
    <row r="150" spans="1:13" outlineLevel="1" x14ac:dyDescent="0.25">
      <c r="A150" s="30" t="str">
        <f t="shared" si="6"/>
        <v>114771C24TNN</v>
      </c>
      <c r="B150" s="37">
        <v>45360</v>
      </c>
      <c r="C150" s="31" t="s">
        <v>589</v>
      </c>
      <c r="D150" s="31">
        <f t="shared" si="7"/>
        <v>11477</v>
      </c>
      <c r="E150" s="31" t="s">
        <v>258</v>
      </c>
      <c r="F150" s="31" t="s">
        <v>590</v>
      </c>
      <c r="G150" s="32">
        <v>370839</v>
      </c>
      <c r="H150" s="33" t="s">
        <v>22</v>
      </c>
      <c r="I150" s="32">
        <v>29667</v>
      </c>
      <c r="J150" s="32">
        <f t="shared" si="8"/>
        <v>400506</v>
      </c>
      <c r="K150" s="31" t="s">
        <v>111</v>
      </c>
      <c r="L150" s="31" t="s">
        <v>112</v>
      </c>
      <c r="M150" s="30" t="s">
        <v>1572</v>
      </c>
    </row>
    <row r="151" spans="1:13" outlineLevel="1" x14ac:dyDescent="0.25">
      <c r="A151" s="30" t="str">
        <f t="shared" si="6"/>
        <v>114781C24TNN</v>
      </c>
      <c r="B151" s="37">
        <v>45360</v>
      </c>
      <c r="C151" s="31" t="s">
        <v>591</v>
      </c>
      <c r="D151" s="31">
        <f t="shared" si="7"/>
        <v>11478</v>
      </c>
      <c r="E151" s="31" t="s">
        <v>258</v>
      </c>
      <c r="F151" s="31" t="s">
        <v>110</v>
      </c>
      <c r="G151" s="32">
        <v>942556</v>
      </c>
      <c r="H151" s="33" t="s">
        <v>22</v>
      </c>
      <c r="I151" s="32">
        <v>75404</v>
      </c>
      <c r="J151" s="32">
        <f t="shared" si="8"/>
        <v>1017960</v>
      </c>
      <c r="K151" s="31" t="s">
        <v>111</v>
      </c>
      <c r="L151" s="31" t="s">
        <v>112</v>
      </c>
      <c r="M151" s="30" t="s">
        <v>1572</v>
      </c>
    </row>
    <row r="152" spans="1:13" outlineLevel="1" x14ac:dyDescent="0.25">
      <c r="A152" s="30" t="str">
        <f t="shared" si="6"/>
        <v>114791C24TNN</v>
      </c>
      <c r="B152" s="37">
        <v>45360</v>
      </c>
      <c r="C152" s="31" t="s">
        <v>592</v>
      </c>
      <c r="D152" s="31">
        <f t="shared" si="7"/>
        <v>11479</v>
      </c>
      <c r="E152" s="31" t="s">
        <v>258</v>
      </c>
      <c r="F152" s="31" t="s">
        <v>211</v>
      </c>
      <c r="G152" s="32">
        <v>1652440</v>
      </c>
      <c r="H152" s="33" t="s">
        <v>22</v>
      </c>
      <c r="I152" s="32">
        <v>132195</v>
      </c>
      <c r="J152" s="32">
        <f t="shared" si="8"/>
        <v>1784635</v>
      </c>
      <c r="K152" s="31" t="s">
        <v>211</v>
      </c>
      <c r="L152" s="31" t="s">
        <v>212</v>
      </c>
      <c r="M152" s="30" t="s">
        <v>1572</v>
      </c>
    </row>
    <row r="153" spans="1:13" outlineLevel="1" x14ac:dyDescent="0.25">
      <c r="A153" s="30" t="str">
        <f t="shared" si="6"/>
        <v>114811C24TNN</v>
      </c>
      <c r="B153" s="37">
        <v>45360</v>
      </c>
      <c r="C153" s="31" t="s">
        <v>593</v>
      </c>
      <c r="D153" s="31">
        <f t="shared" si="7"/>
        <v>11481</v>
      </c>
      <c r="E153" s="31" t="s">
        <v>258</v>
      </c>
      <c r="F153" s="31" t="s">
        <v>594</v>
      </c>
      <c r="G153" s="32">
        <v>367155</v>
      </c>
      <c r="H153" s="33" t="s">
        <v>22</v>
      </c>
      <c r="I153" s="32">
        <v>29372</v>
      </c>
      <c r="J153" s="32">
        <f t="shared" si="8"/>
        <v>396527</v>
      </c>
      <c r="K153" s="31" t="s">
        <v>23</v>
      </c>
      <c r="L153" s="31" t="s">
        <v>24</v>
      </c>
      <c r="M153" s="30" t="s">
        <v>1572</v>
      </c>
    </row>
    <row r="154" spans="1:13" outlineLevel="1" x14ac:dyDescent="0.25">
      <c r="A154" s="30" t="str">
        <f t="shared" si="6"/>
        <v>114821C24TNN</v>
      </c>
      <c r="B154" s="37">
        <v>45360</v>
      </c>
      <c r="C154" s="31" t="s">
        <v>595</v>
      </c>
      <c r="D154" s="31">
        <f t="shared" si="7"/>
        <v>11482</v>
      </c>
      <c r="E154" s="31" t="s">
        <v>258</v>
      </c>
      <c r="F154" s="31" t="s">
        <v>596</v>
      </c>
      <c r="G154" s="32">
        <v>742089</v>
      </c>
      <c r="H154" s="33" t="s">
        <v>22</v>
      </c>
      <c r="I154" s="32">
        <v>59367</v>
      </c>
      <c r="J154" s="32">
        <f t="shared" si="8"/>
        <v>801456</v>
      </c>
      <c r="K154" s="31" t="s">
        <v>23</v>
      </c>
      <c r="L154" s="31" t="s">
        <v>24</v>
      </c>
      <c r="M154" s="30" t="s">
        <v>1572</v>
      </c>
    </row>
    <row r="155" spans="1:13" outlineLevel="1" x14ac:dyDescent="0.25">
      <c r="A155" s="30" t="str">
        <f t="shared" si="6"/>
        <v>114831C24TNN</v>
      </c>
      <c r="B155" s="37">
        <v>45360</v>
      </c>
      <c r="C155" s="31" t="s">
        <v>597</v>
      </c>
      <c r="D155" s="31">
        <f t="shared" si="7"/>
        <v>11483</v>
      </c>
      <c r="E155" s="31" t="s">
        <v>258</v>
      </c>
      <c r="F155" s="31" t="s">
        <v>598</v>
      </c>
      <c r="G155" s="32">
        <v>626898</v>
      </c>
      <c r="H155" s="33" t="s">
        <v>22</v>
      </c>
      <c r="I155" s="32">
        <v>50152</v>
      </c>
      <c r="J155" s="32">
        <f t="shared" si="8"/>
        <v>677050</v>
      </c>
      <c r="K155" s="31" t="s">
        <v>23</v>
      </c>
      <c r="L155" s="31" t="s">
        <v>24</v>
      </c>
      <c r="M155" s="30" t="s">
        <v>1572</v>
      </c>
    </row>
    <row r="156" spans="1:13" outlineLevel="1" x14ac:dyDescent="0.25">
      <c r="A156" s="30" t="str">
        <f t="shared" si="6"/>
        <v>114841C24TNN</v>
      </c>
      <c r="B156" s="37">
        <v>45360</v>
      </c>
      <c r="C156" s="31" t="s">
        <v>599</v>
      </c>
      <c r="D156" s="31">
        <f t="shared" si="7"/>
        <v>11484</v>
      </c>
      <c r="E156" s="31" t="s">
        <v>258</v>
      </c>
      <c r="F156" s="31" t="s">
        <v>600</v>
      </c>
      <c r="G156" s="32">
        <v>967992</v>
      </c>
      <c r="H156" s="33" t="s">
        <v>22</v>
      </c>
      <c r="I156" s="32">
        <v>77439</v>
      </c>
      <c r="J156" s="32">
        <f t="shared" si="8"/>
        <v>1045431</v>
      </c>
      <c r="K156" s="31" t="s">
        <v>23</v>
      </c>
      <c r="L156" s="31" t="s">
        <v>24</v>
      </c>
      <c r="M156" s="30" t="s">
        <v>1572</v>
      </c>
    </row>
    <row r="157" spans="1:13" outlineLevel="1" x14ac:dyDescent="0.25">
      <c r="A157" s="30" t="str">
        <f t="shared" si="6"/>
        <v>114851C24TNN</v>
      </c>
      <c r="B157" s="37">
        <v>45360</v>
      </c>
      <c r="C157" s="31" t="s">
        <v>601</v>
      </c>
      <c r="D157" s="31">
        <f t="shared" si="7"/>
        <v>11485</v>
      </c>
      <c r="E157" s="31" t="s">
        <v>258</v>
      </c>
      <c r="F157" s="31" t="s">
        <v>602</v>
      </c>
      <c r="G157" s="32">
        <v>444232</v>
      </c>
      <c r="H157" s="33" t="s">
        <v>22</v>
      </c>
      <c r="I157" s="32">
        <v>35539</v>
      </c>
      <c r="J157" s="32">
        <f t="shared" si="8"/>
        <v>479771</v>
      </c>
      <c r="K157" s="31" t="s">
        <v>23</v>
      </c>
      <c r="L157" s="31" t="s">
        <v>24</v>
      </c>
      <c r="M157" s="30" t="s">
        <v>1572</v>
      </c>
    </row>
    <row r="158" spans="1:13" outlineLevel="1" x14ac:dyDescent="0.25">
      <c r="A158" s="30" t="str">
        <f t="shared" si="6"/>
        <v>114861C24TNN</v>
      </c>
      <c r="B158" s="37">
        <v>45360</v>
      </c>
      <c r="C158" s="31" t="s">
        <v>603</v>
      </c>
      <c r="D158" s="31">
        <f t="shared" si="7"/>
        <v>11486</v>
      </c>
      <c r="E158" s="31" t="s">
        <v>258</v>
      </c>
      <c r="F158" s="31" t="s">
        <v>183</v>
      </c>
      <c r="G158" s="32">
        <v>2221160</v>
      </c>
      <c r="H158" s="33" t="s">
        <v>22</v>
      </c>
      <c r="I158" s="32">
        <v>177693</v>
      </c>
      <c r="J158" s="32">
        <f t="shared" si="8"/>
        <v>2398853</v>
      </c>
      <c r="K158" s="31" t="s">
        <v>183</v>
      </c>
      <c r="L158" s="31" t="s">
        <v>184</v>
      </c>
      <c r="M158" s="30" t="s">
        <v>1572</v>
      </c>
    </row>
    <row r="159" spans="1:13" outlineLevel="1" x14ac:dyDescent="0.25">
      <c r="A159" s="30" t="str">
        <f t="shared" si="6"/>
        <v>114871C24TNN</v>
      </c>
      <c r="B159" s="37">
        <v>45360</v>
      </c>
      <c r="C159" s="31" t="s">
        <v>604</v>
      </c>
      <c r="D159" s="31">
        <f t="shared" si="7"/>
        <v>11487</v>
      </c>
      <c r="E159" s="31" t="s">
        <v>258</v>
      </c>
      <c r="F159" s="31" t="s">
        <v>87</v>
      </c>
      <c r="G159" s="32">
        <v>2260275</v>
      </c>
      <c r="H159" s="33" t="s">
        <v>22</v>
      </c>
      <c r="I159" s="32">
        <v>180822</v>
      </c>
      <c r="J159" s="32">
        <f t="shared" si="8"/>
        <v>2441097</v>
      </c>
      <c r="K159" s="31" t="s">
        <v>87</v>
      </c>
      <c r="L159" s="31" t="s">
        <v>88</v>
      </c>
      <c r="M159" s="30" t="s">
        <v>1572</v>
      </c>
    </row>
    <row r="160" spans="1:13" outlineLevel="1" x14ac:dyDescent="0.25">
      <c r="A160" s="30" t="str">
        <f t="shared" si="6"/>
        <v>114881C24TNN</v>
      </c>
      <c r="B160" s="37">
        <v>45360</v>
      </c>
      <c r="C160" s="31" t="s">
        <v>605</v>
      </c>
      <c r="D160" s="31">
        <f t="shared" si="7"/>
        <v>11488</v>
      </c>
      <c r="E160" s="31" t="s">
        <v>258</v>
      </c>
      <c r="F160" s="31" t="s">
        <v>227</v>
      </c>
      <c r="G160" s="32">
        <v>333174</v>
      </c>
      <c r="H160" s="33" t="s">
        <v>22</v>
      </c>
      <c r="I160" s="32">
        <v>26654</v>
      </c>
      <c r="J160" s="32">
        <f t="shared" si="8"/>
        <v>359828</v>
      </c>
      <c r="K160" s="31" t="s">
        <v>23</v>
      </c>
      <c r="L160" s="31" t="s">
        <v>24</v>
      </c>
      <c r="M160" s="30" t="s">
        <v>1572</v>
      </c>
    </row>
    <row r="161" spans="1:13" outlineLevel="1" x14ac:dyDescent="0.25">
      <c r="A161" s="30" t="str">
        <f t="shared" si="6"/>
        <v>114891C24TNN</v>
      </c>
      <c r="B161" s="37">
        <v>45360</v>
      </c>
      <c r="C161" s="31" t="s">
        <v>606</v>
      </c>
      <c r="D161" s="31">
        <f t="shared" si="7"/>
        <v>11489</v>
      </c>
      <c r="E161" s="31" t="s">
        <v>258</v>
      </c>
      <c r="F161" s="31" t="s">
        <v>183</v>
      </c>
      <c r="G161" s="32">
        <v>1785990</v>
      </c>
      <c r="H161" s="33" t="s">
        <v>22</v>
      </c>
      <c r="I161" s="32">
        <v>142879</v>
      </c>
      <c r="J161" s="32">
        <f t="shared" si="8"/>
        <v>1928869</v>
      </c>
      <c r="K161" s="31" t="s">
        <v>183</v>
      </c>
      <c r="L161" s="31" t="s">
        <v>184</v>
      </c>
      <c r="M161" s="30" t="s">
        <v>1572</v>
      </c>
    </row>
    <row r="162" spans="1:13" outlineLevel="1" x14ac:dyDescent="0.25">
      <c r="A162" s="30" t="str">
        <f t="shared" si="6"/>
        <v>114911C24TNN</v>
      </c>
      <c r="B162" s="37">
        <v>45360</v>
      </c>
      <c r="C162" s="31" t="s">
        <v>607</v>
      </c>
      <c r="D162" s="31">
        <f t="shared" si="7"/>
        <v>11491</v>
      </c>
      <c r="E162" s="31" t="s">
        <v>258</v>
      </c>
      <c r="F162" s="31" t="s">
        <v>91</v>
      </c>
      <c r="G162" s="32">
        <v>4773500</v>
      </c>
      <c r="H162" s="33" t="s">
        <v>22</v>
      </c>
      <c r="I162" s="32">
        <v>381880</v>
      </c>
      <c r="J162" s="32">
        <f t="shared" si="8"/>
        <v>5155380</v>
      </c>
      <c r="K162" s="31" t="s">
        <v>91</v>
      </c>
      <c r="L162" s="31" t="s">
        <v>92</v>
      </c>
      <c r="M162" s="30" t="s">
        <v>1572</v>
      </c>
    </row>
    <row r="163" spans="1:13" outlineLevel="1" x14ac:dyDescent="0.25">
      <c r="A163" s="30" t="str">
        <f t="shared" si="6"/>
        <v>115001C24TNN</v>
      </c>
      <c r="B163" s="37">
        <v>45360</v>
      </c>
      <c r="C163" s="31" t="s">
        <v>608</v>
      </c>
      <c r="D163" s="31">
        <f t="shared" si="7"/>
        <v>11500</v>
      </c>
      <c r="E163" s="31" t="s">
        <v>258</v>
      </c>
      <c r="F163" s="31" t="s">
        <v>609</v>
      </c>
      <c r="G163" s="32">
        <v>2480260</v>
      </c>
      <c r="H163" s="33" t="s">
        <v>22</v>
      </c>
      <c r="I163" s="32">
        <v>198421</v>
      </c>
      <c r="J163" s="32">
        <f t="shared" si="8"/>
        <v>2678681</v>
      </c>
      <c r="K163" s="31" t="s">
        <v>85</v>
      </c>
      <c r="L163" s="31" t="s">
        <v>86</v>
      </c>
      <c r="M163" s="30" t="s">
        <v>1572</v>
      </c>
    </row>
    <row r="164" spans="1:13" outlineLevel="1" x14ac:dyDescent="0.25">
      <c r="A164" s="30" t="str">
        <f t="shared" si="6"/>
        <v>115011C24TNN</v>
      </c>
      <c r="B164" s="37">
        <v>45360</v>
      </c>
      <c r="C164" s="31" t="s">
        <v>610</v>
      </c>
      <c r="D164" s="31">
        <f t="shared" si="7"/>
        <v>11501</v>
      </c>
      <c r="E164" s="31" t="s">
        <v>258</v>
      </c>
      <c r="F164" s="31" t="s">
        <v>85</v>
      </c>
      <c r="G164" s="32">
        <v>3081020</v>
      </c>
      <c r="H164" s="33" t="s">
        <v>22</v>
      </c>
      <c r="I164" s="32">
        <v>246482</v>
      </c>
      <c r="J164" s="32">
        <f t="shared" si="8"/>
        <v>3327502</v>
      </c>
      <c r="K164" s="31" t="s">
        <v>85</v>
      </c>
      <c r="L164" s="31" t="s">
        <v>86</v>
      </c>
      <c r="M164" s="30" t="s">
        <v>1572</v>
      </c>
    </row>
    <row r="165" spans="1:13" outlineLevel="1" x14ac:dyDescent="0.25">
      <c r="A165" s="30" t="str">
        <f t="shared" si="6"/>
        <v>115031C24TNN</v>
      </c>
      <c r="B165" s="37">
        <v>45360</v>
      </c>
      <c r="C165" s="31" t="s">
        <v>611</v>
      </c>
      <c r="D165" s="31">
        <f t="shared" si="7"/>
        <v>11503</v>
      </c>
      <c r="E165" s="31" t="s">
        <v>258</v>
      </c>
      <c r="F165" s="31" t="s">
        <v>311</v>
      </c>
      <c r="G165" s="32">
        <v>480036</v>
      </c>
      <c r="H165" s="33" t="s">
        <v>22</v>
      </c>
      <c r="I165" s="32">
        <v>38403</v>
      </c>
      <c r="J165" s="32">
        <f t="shared" si="8"/>
        <v>518439</v>
      </c>
      <c r="K165" s="31" t="s">
        <v>23</v>
      </c>
      <c r="L165" s="31" t="s">
        <v>24</v>
      </c>
      <c r="M165" s="30" t="s">
        <v>1572</v>
      </c>
    </row>
    <row r="166" spans="1:13" outlineLevel="1" x14ac:dyDescent="0.25">
      <c r="A166" s="30" t="str">
        <f t="shared" si="6"/>
        <v>115041C24TNN</v>
      </c>
      <c r="B166" s="37">
        <v>45360</v>
      </c>
      <c r="C166" s="31" t="s">
        <v>612</v>
      </c>
      <c r="D166" s="31">
        <f t="shared" si="7"/>
        <v>11504</v>
      </c>
      <c r="E166" s="31" t="s">
        <v>258</v>
      </c>
      <c r="F166" s="31" t="s">
        <v>269</v>
      </c>
      <c r="G166" s="32">
        <v>445500</v>
      </c>
      <c r="H166" s="33" t="s">
        <v>22</v>
      </c>
      <c r="I166" s="32">
        <v>35640</v>
      </c>
      <c r="J166" s="32">
        <f t="shared" si="8"/>
        <v>481140</v>
      </c>
      <c r="K166" s="31" t="s">
        <v>23</v>
      </c>
      <c r="L166" s="31" t="s">
        <v>24</v>
      </c>
      <c r="M166" s="30" t="s">
        <v>1572</v>
      </c>
    </row>
    <row r="167" spans="1:13" outlineLevel="1" x14ac:dyDescent="0.25">
      <c r="A167" s="30" t="str">
        <f t="shared" si="6"/>
        <v>115051C24TNN</v>
      </c>
      <c r="B167" s="37">
        <v>45360</v>
      </c>
      <c r="C167" s="31" t="s">
        <v>613</v>
      </c>
      <c r="D167" s="31">
        <f t="shared" si="7"/>
        <v>11505</v>
      </c>
      <c r="E167" s="31" t="s">
        <v>258</v>
      </c>
      <c r="F167" s="31" t="s">
        <v>268</v>
      </c>
      <c r="G167" s="32">
        <v>976088</v>
      </c>
      <c r="H167" s="33" t="s">
        <v>22</v>
      </c>
      <c r="I167" s="32">
        <v>78087</v>
      </c>
      <c r="J167" s="32">
        <f t="shared" si="8"/>
        <v>1054175</v>
      </c>
      <c r="K167" s="31" t="s">
        <v>23</v>
      </c>
      <c r="L167" s="31" t="s">
        <v>24</v>
      </c>
      <c r="M167" s="30" t="s">
        <v>1572</v>
      </c>
    </row>
    <row r="168" spans="1:13" outlineLevel="1" x14ac:dyDescent="0.25">
      <c r="A168" s="30" t="str">
        <f t="shared" si="6"/>
        <v>115061C24TNN</v>
      </c>
      <c r="B168" s="37">
        <v>45360</v>
      </c>
      <c r="C168" s="31" t="s">
        <v>614</v>
      </c>
      <c r="D168" s="31">
        <f t="shared" si="7"/>
        <v>11506</v>
      </c>
      <c r="E168" s="31" t="s">
        <v>258</v>
      </c>
      <c r="F168" s="31" t="s">
        <v>266</v>
      </c>
      <c r="G168" s="32">
        <v>531856</v>
      </c>
      <c r="H168" s="33" t="s">
        <v>22</v>
      </c>
      <c r="I168" s="32">
        <v>42548</v>
      </c>
      <c r="J168" s="32">
        <f t="shared" si="8"/>
        <v>574404</v>
      </c>
      <c r="K168" s="31" t="s">
        <v>23</v>
      </c>
      <c r="L168" s="31" t="s">
        <v>24</v>
      </c>
      <c r="M168" s="30" t="s">
        <v>1572</v>
      </c>
    </row>
    <row r="169" spans="1:13" outlineLevel="1" x14ac:dyDescent="0.25">
      <c r="A169" s="30" t="str">
        <f t="shared" si="6"/>
        <v>115071C24TNN</v>
      </c>
      <c r="B169" s="37">
        <v>45360</v>
      </c>
      <c r="C169" s="31" t="s">
        <v>615</v>
      </c>
      <c r="D169" s="31">
        <f t="shared" si="7"/>
        <v>11507</v>
      </c>
      <c r="E169" s="31" t="s">
        <v>258</v>
      </c>
      <c r="F169" s="31" t="s">
        <v>265</v>
      </c>
      <c r="G169" s="32">
        <v>250910</v>
      </c>
      <c r="H169" s="33" t="s">
        <v>22</v>
      </c>
      <c r="I169" s="32">
        <v>20073</v>
      </c>
      <c r="J169" s="32">
        <f t="shared" si="8"/>
        <v>270983</v>
      </c>
      <c r="K169" s="31" t="s">
        <v>23</v>
      </c>
      <c r="L169" s="31" t="s">
        <v>24</v>
      </c>
      <c r="M169" s="30" t="s">
        <v>1572</v>
      </c>
    </row>
    <row r="170" spans="1:13" outlineLevel="1" x14ac:dyDescent="0.25">
      <c r="A170" s="30" t="str">
        <f t="shared" si="6"/>
        <v>115091C24TNN</v>
      </c>
      <c r="B170" s="37">
        <v>45360</v>
      </c>
      <c r="C170" s="31" t="s">
        <v>616</v>
      </c>
      <c r="D170" s="31">
        <f t="shared" si="7"/>
        <v>11509</v>
      </c>
      <c r="E170" s="31" t="s">
        <v>258</v>
      </c>
      <c r="F170" s="31" t="s">
        <v>270</v>
      </c>
      <c r="G170" s="32">
        <v>742089</v>
      </c>
      <c r="H170" s="33" t="s">
        <v>22</v>
      </c>
      <c r="I170" s="32">
        <v>59367</v>
      </c>
      <c r="J170" s="32">
        <f t="shared" si="8"/>
        <v>801456</v>
      </c>
      <c r="K170" s="31" t="s">
        <v>23</v>
      </c>
      <c r="L170" s="31" t="s">
        <v>24</v>
      </c>
      <c r="M170" s="30" t="s">
        <v>1572</v>
      </c>
    </row>
    <row r="171" spans="1:13" outlineLevel="1" x14ac:dyDescent="0.25">
      <c r="A171" s="30" t="str">
        <f t="shared" si="6"/>
        <v>115101C24TNN</v>
      </c>
      <c r="B171" s="37">
        <v>45360</v>
      </c>
      <c r="C171" s="31" t="s">
        <v>617</v>
      </c>
      <c r="D171" s="31">
        <f t="shared" si="7"/>
        <v>11510</v>
      </c>
      <c r="E171" s="31" t="s">
        <v>258</v>
      </c>
      <c r="F171" s="31" t="s">
        <v>618</v>
      </c>
      <c r="G171" s="32">
        <v>333174</v>
      </c>
      <c r="H171" s="33" t="s">
        <v>22</v>
      </c>
      <c r="I171" s="32">
        <v>26654</v>
      </c>
      <c r="J171" s="32">
        <f t="shared" si="8"/>
        <v>359828</v>
      </c>
      <c r="K171" s="31" t="s">
        <v>57</v>
      </c>
      <c r="L171" s="31" t="s">
        <v>58</v>
      </c>
      <c r="M171" s="30" t="s">
        <v>1572</v>
      </c>
    </row>
    <row r="172" spans="1:13" outlineLevel="1" x14ac:dyDescent="0.25">
      <c r="A172" s="30" t="str">
        <f t="shared" si="6"/>
        <v>115111C24TNN</v>
      </c>
      <c r="B172" s="37">
        <v>45360</v>
      </c>
      <c r="C172" s="31" t="s">
        <v>619</v>
      </c>
      <c r="D172" s="31">
        <f t="shared" si="7"/>
        <v>11511</v>
      </c>
      <c r="E172" s="31" t="s">
        <v>258</v>
      </c>
      <c r="F172" s="31" t="s">
        <v>620</v>
      </c>
      <c r="G172" s="32">
        <v>553467</v>
      </c>
      <c r="H172" s="33" t="s">
        <v>22</v>
      </c>
      <c r="I172" s="32">
        <v>44277</v>
      </c>
      <c r="J172" s="32">
        <f t="shared" si="8"/>
        <v>597744</v>
      </c>
      <c r="K172" s="31" t="s">
        <v>57</v>
      </c>
      <c r="L172" s="31" t="s">
        <v>58</v>
      </c>
      <c r="M172" s="30" t="s">
        <v>1572</v>
      </c>
    </row>
    <row r="173" spans="1:13" outlineLevel="1" x14ac:dyDescent="0.25">
      <c r="A173" s="30" t="str">
        <f t="shared" si="6"/>
        <v>115121C24TNN</v>
      </c>
      <c r="B173" s="37">
        <v>45360</v>
      </c>
      <c r="C173" s="31" t="s">
        <v>621</v>
      </c>
      <c r="D173" s="31">
        <f t="shared" si="7"/>
        <v>11512</v>
      </c>
      <c r="E173" s="31" t="s">
        <v>258</v>
      </c>
      <c r="F173" s="31" t="s">
        <v>386</v>
      </c>
      <c r="G173" s="32">
        <v>1272747</v>
      </c>
      <c r="H173" s="33" t="s">
        <v>22</v>
      </c>
      <c r="I173" s="32">
        <v>101820</v>
      </c>
      <c r="J173" s="32">
        <f t="shared" si="8"/>
        <v>1374567</v>
      </c>
      <c r="K173" s="31" t="s">
        <v>57</v>
      </c>
      <c r="L173" s="31" t="s">
        <v>58</v>
      </c>
      <c r="M173" s="30" t="s">
        <v>1572</v>
      </c>
    </row>
    <row r="174" spans="1:13" outlineLevel="1" x14ac:dyDescent="0.25">
      <c r="A174" s="30" t="str">
        <f t="shared" si="6"/>
        <v>115131C24TNN</v>
      </c>
      <c r="B174" s="37">
        <v>45360</v>
      </c>
      <c r="C174" s="31" t="s">
        <v>622</v>
      </c>
      <c r="D174" s="31">
        <f t="shared" si="7"/>
        <v>11513</v>
      </c>
      <c r="E174" s="31" t="s">
        <v>258</v>
      </c>
      <c r="F174" s="31" t="s">
        <v>264</v>
      </c>
      <c r="G174" s="32">
        <v>738405</v>
      </c>
      <c r="H174" s="33" t="s">
        <v>22</v>
      </c>
      <c r="I174" s="32">
        <v>59072</v>
      </c>
      <c r="J174" s="32">
        <f t="shared" si="8"/>
        <v>797477</v>
      </c>
      <c r="K174" s="31" t="s">
        <v>23</v>
      </c>
      <c r="L174" s="31" t="s">
        <v>24</v>
      </c>
      <c r="M174" s="30" t="s">
        <v>1572</v>
      </c>
    </row>
    <row r="175" spans="1:13" outlineLevel="1" x14ac:dyDescent="0.25">
      <c r="A175" s="30" t="str">
        <f t="shared" si="6"/>
        <v>115141C24TNN</v>
      </c>
      <c r="B175" s="37">
        <v>45360</v>
      </c>
      <c r="C175" s="31" t="s">
        <v>623</v>
      </c>
      <c r="D175" s="31">
        <f t="shared" si="7"/>
        <v>11514</v>
      </c>
      <c r="E175" s="31" t="s">
        <v>258</v>
      </c>
      <c r="F175" s="31" t="s">
        <v>63</v>
      </c>
      <c r="G175" s="32">
        <v>1146833</v>
      </c>
      <c r="H175" s="33" t="s">
        <v>22</v>
      </c>
      <c r="I175" s="32">
        <v>91747</v>
      </c>
      <c r="J175" s="32">
        <f t="shared" si="8"/>
        <v>1238580</v>
      </c>
      <c r="K175" s="31" t="s">
        <v>23</v>
      </c>
      <c r="L175" s="31" t="s">
        <v>24</v>
      </c>
      <c r="M175" s="30" t="s">
        <v>1572</v>
      </c>
    </row>
    <row r="176" spans="1:13" outlineLevel="1" x14ac:dyDescent="0.25">
      <c r="A176" s="30" t="str">
        <f t="shared" si="6"/>
        <v>115151C24TNN</v>
      </c>
      <c r="B176" s="37">
        <v>45360</v>
      </c>
      <c r="C176" s="31" t="s">
        <v>624</v>
      </c>
      <c r="D176" s="31">
        <f t="shared" si="7"/>
        <v>11515</v>
      </c>
      <c r="E176" s="31" t="s">
        <v>258</v>
      </c>
      <c r="F176" s="31" t="s">
        <v>625</v>
      </c>
      <c r="G176" s="32">
        <v>1240225</v>
      </c>
      <c r="H176" s="33" t="s">
        <v>22</v>
      </c>
      <c r="I176" s="32">
        <v>99218</v>
      </c>
      <c r="J176" s="32">
        <f t="shared" si="8"/>
        <v>1339443</v>
      </c>
      <c r="K176" s="31" t="s">
        <v>23</v>
      </c>
      <c r="L176" s="31" t="s">
        <v>24</v>
      </c>
      <c r="M176" s="30" t="s">
        <v>1572</v>
      </c>
    </row>
    <row r="177" spans="1:13" outlineLevel="1" x14ac:dyDescent="0.25">
      <c r="A177" s="30" t="str">
        <f t="shared" si="6"/>
        <v>115171C24TNN</v>
      </c>
      <c r="B177" s="37">
        <v>45360</v>
      </c>
      <c r="C177" s="31" t="s">
        <v>626</v>
      </c>
      <c r="D177" s="31">
        <f t="shared" si="7"/>
        <v>11517</v>
      </c>
      <c r="E177" s="31" t="s">
        <v>258</v>
      </c>
      <c r="F177" s="31" t="s">
        <v>627</v>
      </c>
      <c r="G177" s="32">
        <v>1540510</v>
      </c>
      <c r="H177" s="33" t="s">
        <v>22</v>
      </c>
      <c r="I177" s="32">
        <v>123241</v>
      </c>
      <c r="J177" s="32">
        <f t="shared" si="8"/>
        <v>1663751</v>
      </c>
      <c r="K177" s="31" t="s">
        <v>23</v>
      </c>
      <c r="L177" s="31" t="s">
        <v>24</v>
      </c>
      <c r="M177" s="30" t="s">
        <v>1572</v>
      </c>
    </row>
    <row r="178" spans="1:13" outlineLevel="1" x14ac:dyDescent="0.25">
      <c r="A178" s="30" t="str">
        <f t="shared" si="6"/>
        <v>115181C24TNN</v>
      </c>
      <c r="B178" s="37">
        <v>45360</v>
      </c>
      <c r="C178" s="31" t="s">
        <v>628</v>
      </c>
      <c r="D178" s="31">
        <f t="shared" si="7"/>
        <v>11518</v>
      </c>
      <c r="E178" s="31" t="s">
        <v>258</v>
      </c>
      <c r="F178" s="31" t="s">
        <v>629</v>
      </c>
      <c r="G178" s="32">
        <v>922445</v>
      </c>
      <c r="H178" s="33" t="s">
        <v>22</v>
      </c>
      <c r="I178" s="32">
        <v>73796</v>
      </c>
      <c r="J178" s="32">
        <f t="shared" si="8"/>
        <v>996241</v>
      </c>
      <c r="K178" s="31" t="s">
        <v>23</v>
      </c>
      <c r="L178" s="31" t="s">
        <v>24</v>
      </c>
      <c r="M178" s="30" t="s">
        <v>1572</v>
      </c>
    </row>
    <row r="179" spans="1:13" outlineLevel="1" x14ac:dyDescent="0.25">
      <c r="A179" s="30" t="str">
        <f t="shared" si="6"/>
        <v>115191C24TNN</v>
      </c>
      <c r="B179" s="37">
        <v>45360</v>
      </c>
      <c r="C179" s="31" t="s">
        <v>630</v>
      </c>
      <c r="D179" s="31">
        <f t="shared" si="7"/>
        <v>11519</v>
      </c>
      <c r="E179" s="31" t="s">
        <v>258</v>
      </c>
      <c r="F179" s="31" t="s">
        <v>631</v>
      </c>
      <c r="G179" s="32">
        <v>1173355</v>
      </c>
      <c r="H179" s="33" t="s">
        <v>22</v>
      </c>
      <c r="I179" s="32">
        <v>93868</v>
      </c>
      <c r="J179" s="32">
        <f t="shared" si="8"/>
        <v>1267223</v>
      </c>
      <c r="K179" s="31" t="s">
        <v>23</v>
      </c>
      <c r="L179" s="31" t="s">
        <v>24</v>
      </c>
      <c r="M179" s="30" t="s">
        <v>1572</v>
      </c>
    </row>
    <row r="180" spans="1:13" outlineLevel="1" x14ac:dyDescent="0.25">
      <c r="A180" s="30" t="str">
        <f t="shared" si="6"/>
        <v>115201C24TNN</v>
      </c>
      <c r="B180" s="37">
        <v>45360</v>
      </c>
      <c r="C180" s="31" t="s">
        <v>632</v>
      </c>
      <c r="D180" s="31">
        <f t="shared" si="7"/>
        <v>11520</v>
      </c>
      <c r="E180" s="31" t="s">
        <v>258</v>
      </c>
      <c r="F180" s="31" t="s">
        <v>97</v>
      </c>
      <c r="G180" s="32">
        <v>3630880</v>
      </c>
      <c r="H180" s="33" t="s">
        <v>22</v>
      </c>
      <c r="I180" s="32">
        <v>290470</v>
      </c>
      <c r="J180" s="32">
        <f t="shared" si="8"/>
        <v>3921350</v>
      </c>
      <c r="K180" s="31" t="s">
        <v>97</v>
      </c>
      <c r="L180" s="31" t="s">
        <v>98</v>
      </c>
      <c r="M180" s="30" t="s">
        <v>1572</v>
      </c>
    </row>
    <row r="181" spans="1:13" outlineLevel="1" x14ac:dyDescent="0.25">
      <c r="A181" s="30" t="str">
        <f t="shared" si="6"/>
        <v>115211C24TNN</v>
      </c>
      <c r="B181" s="37">
        <v>45360</v>
      </c>
      <c r="C181" s="31" t="s">
        <v>633</v>
      </c>
      <c r="D181" s="31">
        <f t="shared" si="7"/>
        <v>11521</v>
      </c>
      <c r="E181" s="31" t="s">
        <v>258</v>
      </c>
      <c r="F181" s="31" t="s">
        <v>634</v>
      </c>
      <c r="G181" s="32">
        <v>840181</v>
      </c>
      <c r="H181" s="33" t="s">
        <v>22</v>
      </c>
      <c r="I181" s="32">
        <v>67214</v>
      </c>
      <c r="J181" s="32">
        <f t="shared" si="8"/>
        <v>907395</v>
      </c>
      <c r="K181" s="31" t="s">
        <v>23</v>
      </c>
      <c r="L181" s="31" t="s">
        <v>24</v>
      </c>
      <c r="M181" s="30" t="s">
        <v>1572</v>
      </c>
    </row>
    <row r="182" spans="1:13" outlineLevel="1" x14ac:dyDescent="0.25">
      <c r="A182" s="30" t="str">
        <f t="shared" si="6"/>
        <v>115221C24TNN</v>
      </c>
      <c r="B182" s="37">
        <v>45360</v>
      </c>
      <c r="C182" s="31" t="s">
        <v>635</v>
      </c>
      <c r="D182" s="31">
        <f t="shared" si="7"/>
        <v>11522</v>
      </c>
      <c r="E182" s="31" t="s">
        <v>258</v>
      </c>
      <c r="F182" s="31" t="s">
        <v>636</v>
      </c>
      <c r="G182" s="32">
        <v>483720</v>
      </c>
      <c r="H182" s="33" t="s">
        <v>22</v>
      </c>
      <c r="I182" s="32">
        <v>38698</v>
      </c>
      <c r="J182" s="32">
        <f t="shared" si="8"/>
        <v>522418</v>
      </c>
      <c r="K182" s="31" t="s">
        <v>23</v>
      </c>
      <c r="L182" s="31" t="s">
        <v>24</v>
      </c>
      <c r="M182" s="30" t="s">
        <v>1572</v>
      </c>
    </row>
    <row r="183" spans="1:13" outlineLevel="1" x14ac:dyDescent="0.25">
      <c r="A183" s="30" t="str">
        <f t="shared" si="6"/>
        <v>115231C24TNN</v>
      </c>
      <c r="B183" s="37">
        <v>45360</v>
      </c>
      <c r="C183" s="31" t="s">
        <v>637</v>
      </c>
      <c r="D183" s="31">
        <f t="shared" si="7"/>
        <v>11523</v>
      </c>
      <c r="E183" s="31" t="s">
        <v>258</v>
      </c>
      <c r="F183" s="31" t="s">
        <v>56</v>
      </c>
      <c r="G183" s="32">
        <v>1544605</v>
      </c>
      <c r="H183" s="33" t="s">
        <v>22</v>
      </c>
      <c r="I183" s="32">
        <v>123568</v>
      </c>
      <c r="J183" s="32">
        <f t="shared" si="8"/>
        <v>1668173</v>
      </c>
      <c r="K183" s="31" t="s">
        <v>23</v>
      </c>
      <c r="L183" s="31" t="s">
        <v>24</v>
      </c>
      <c r="M183" s="30" t="s">
        <v>1572</v>
      </c>
    </row>
    <row r="184" spans="1:13" outlineLevel="1" x14ac:dyDescent="0.25">
      <c r="A184" s="30" t="str">
        <f t="shared" si="6"/>
        <v>115241C24TNN</v>
      </c>
      <c r="B184" s="37">
        <v>45360</v>
      </c>
      <c r="C184" s="31" t="s">
        <v>638</v>
      </c>
      <c r="D184" s="31">
        <f t="shared" si="7"/>
        <v>11524</v>
      </c>
      <c r="E184" s="31" t="s">
        <v>258</v>
      </c>
      <c r="F184" s="31" t="s">
        <v>639</v>
      </c>
      <c r="G184" s="32">
        <v>2081402</v>
      </c>
      <c r="H184" s="33" t="s">
        <v>22</v>
      </c>
      <c r="I184" s="32">
        <v>166512</v>
      </c>
      <c r="J184" s="32">
        <f t="shared" si="8"/>
        <v>2247914</v>
      </c>
      <c r="K184" s="31" t="s">
        <v>23</v>
      </c>
      <c r="L184" s="31" t="s">
        <v>24</v>
      </c>
      <c r="M184" s="30" t="s">
        <v>1572</v>
      </c>
    </row>
    <row r="185" spans="1:13" outlineLevel="1" x14ac:dyDescent="0.25">
      <c r="A185" s="30" t="str">
        <f t="shared" si="6"/>
        <v>115251C24TNN</v>
      </c>
      <c r="B185" s="37">
        <v>45360</v>
      </c>
      <c r="C185" s="31" t="s">
        <v>640</v>
      </c>
      <c r="D185" s="31">
        <f t="shared" si="7"/>
        <v>11525</v>
      </c>
      <c r="E185" s="31" t="s">
        <v>258</v>
      </c>
      <c r="F185" s="31" t="s">
        <v>259</v>
      </c>
      <c r="G185" s="32">
        <v>515655</v>
      </c>
      <c r="H185" s="33" t="s">
        <v>22</v>
      </c>
      <c r="I185" s="32">
        <v>41252</v>
      </c>
      <c r="J185" s="32">
        <f t="shared" si="8"/>
        <v>556907</v>
      </c>
      <c r="K185" s="31" t="s">
        <v>23</v>
      </c>
      <c r="L185" s="31" t="s">
        <v>24</v>
      </c>
      <c r="M185" s="30" t="s">
        <v>1572</v>
      </c>
    </row>
    <row r="186" spans="1:13" outlineLevel="1" x14ac:dyDescent="0.25">
      <c r="A186" s="30" t="str">
        <f t="shared" si="6"/>
        <v>115261C24TNN</v>
      </c>
      <c r="B186" s="37">
        <v>45360</v>
      </c>
      <c r="C186" s="31" t="s">
        <v>641</v>
      </c>
      <c r="D186" s="31">
        <f t="shared" si="7"/>
        <v>11526</v>
      </c>
      <c r="E186" s="31" t="s">
        <v>258</v>
      </c>
      <c r="F186" s="31" t="s">
        <v>642</v>
      </c>
      <c r="G186" s="32">
        <v>2256180</v>
      </c>
      <c r="H186" s="33" t="s">
        <v>22</v>
      </c>
      <c r="I186" s="32">
        <v>180494</v>
      </c>
      <c r="J186" s="32">
        <f t="shared" si="8"/>
        <v>2436674</v>
      </c>
      <c r="K186" s="31" t="s">
        <v>23</v>
      </c>
      <c r="L186" s="31" t="s">
        <v>24</v>
      </c>
      <c r="M186" s="30" t="s">
        <v>1572</v>
      </c>
    </row>
    <row r="187" spans="1:13" outlineLevel="1" x14ac:dyDescent="0.25">
      <c r="A187" s="30" t="str">
        <f t="shared" si="6"/>
        <v>115271C24TNN</v>
      </c>
      <c r="B187" s="37">
        <v>45360</v>
      </c>
      <c r="C187" s="31" t="s">
        <v>643</v>
      </c>
      <c r="D187" s="31">
        <f t="shared" si="7"/>
        <v>11527</v>
      </c>
      <c r="E187" s="31" t="s">
        <v>258</v>
      </c>
      <c r="F187" s="31" t="s">
        <v>644</v>
      </c>
      <c r="G187" s="32">
        <v>622160</v>
      </c>
      <c r="H187" s="33" t="s">
        <v>22</v>
      </c>
      <c r="I187" s="32">
        <v>49773</v>
      </c>
      <c r="J187" s="32">
        <f t="shared" si="8"/>
        <v>671933</v>
      </c>
      <c r="K187" s="31" t="s">
        <v>23</v>
      </c>
      <c r="L187" s="31" t="s">
        <v>24</v>
      </c>
      <c r="M187" s="30" t="s">
        <v>1572</v>
      </c>
    </row>
    <row r="188" spans="1:13" outlineLevel="1" x14ac:dyDescent="0.25">
      <c r="A188" s="30" t="str">
        <f t="shared" si="6"/>
        <v>115291C24TNN</v>
      </c>
      <c r="B188" s="37">
        <v>45360</v>
      </c>
      <c r="C188" s="31" t="s">
        <v>645</v>
      </c>
      <c r="D188" s="31">
        <f t="shared" si="7"/>
        <v>11529</v>
      </c>
      <c r="E188" s="31" t="s">
        <v>258</v>
      </c>
      <c r="F188" s="31" t="s">
        <v>646</v>
      </c>
      <c r="G188" s="32">
        <v>1027589</v>
      </c>
      <c r="H188" s="33" t="s">
        <v>22</v>
      </c>
      <c r="I188" s="32">
        <v>82207</v>
      </c>
      <c r="J188" s="32">
        <f t="shared" si="8"/>
        <v>1109796</v>
      </c>
      <c r="K188" s="31" t="s">
        <v>23</v>
      </c>
      <c r="L188" s="31" t="s">
        <v>24</v>
      </c>
      <c r="M188" s="30" t="s">
        <v>1572</v>
      </c>
    </row>
    <row r="189" spans="1:13" outlineLevel="1" x14ac:dyDescent="0.25">
      <c r="A189" s="30" t="str">
        <f t="shared" si="6"/>
        <v>115301C24TNN</v>
      </c>
      <c r="B189" s="37">
        <v>45360</v>
      </c>
      <c r="C189" s="31" t="s">
        <v>647</v>
      </c>
      <c r="D189" s="31">
        <f t="shared" si="7"/>
        <v>11530</v>
      </c>
      <c r="E189" s="31" t="s">
        <v>258</v>
      </c>
      <c r="F189" s="31" t="s">
        <v>648</v>
      </c>
      <c r="G189" s="32">
        <v>850875</v>
      </c>
      <c r="H189" s="33" t="s">
        <v>22</v>
      </c>
      <c r="I189" s="32">
        <v>68070</v>
      </c>
      <c r="J189" s="32">
        <f t="shared" si="8"/>
        <v>918945</v>
      </c>
      <c r="K189" s="31" t="s">
        <v>23</v>
      </c>
      <c r="L189" s="31" t="s">
        <v>24</v>
      </c>
      <c r="M189" s="30" t="s">
        <v>1572</v>
      </c>
    </row>
    <row r="190" spans="1:13" outlineLevel="1" x14ac:dyDescent="0.25">
      <c r="A190" s="30" t="str">
        <f t="shared" si="6"/>
        <v>115321C24TNN</v>
      </c>
      <c r="B190" s="37">
        <v>45360</v>
      </c>
      <c r="C190" s="31" t="s">
        <v>649</v>
      </c>
      <c r="D190" s="31">
        <f t="shared" si="7"/>
        <v>11532</v>
      </c>
      <c r="E190" s="31" t="s">
        <v>258</v>
      </c>
      <c r="F190" s="31" t="s">
        <v>371</v>
      </c>
      <c r="G190" s="32">
        <v>1477735</v>
      </c>
      <c r="H190" s="33" t="s">
        <v>22</v>
      </c>
      <c r="I190" s="32">
        <v>118219</v>
      </c>
      <c r="J190" s="32">
        <f t="shared" si="8"/>
        <v>1595954</v>
      </c>
      <c r="K190" s="31" t="s">
        <v>371</v>
      </c>
      <c r="L190" s="31" t="s">
        <v>372</v>
      </c>
      <c r="M190" s="30" t="s">
        <v>1572</v>
      </c>
    </row>
    <row r="191" spans="1:13" outlineLevel="1" x14ac:dyDescent="0.25">
      <c r="A191" s="30" t="str">
        <f t="shared" si="6"/>
        <v>115331C24TNN</v>
      </c>
      <c r="B191" s="37">
        <v>45360</v>
      </c>
      <c r="C191" s="31" t="s">
        <v>650</v>
      </c>
      <c r="D191" s="31">
        <f t="shared" si="7"/>
        <v>11533</v>
      </c>
      <c r="E191" s="31" t="s">
        <v>258</v>
      </c>
      <c r="F191" s="31" t="s">
        <v>153</v>
      </c>
      <c r="G191" s="32">
        <v>1884930</v>
      </c>
      <c r="H191" s="33" t="s">
        <v>22</v>
      </c>
      <c r="I191" s="32">
        <v>150794</v>
      </c>
      <c r="J191" s="32">
        <f t="shared" si="8"/>
        <v>2035724</v>
      </c>
      <c r="K191" s="31" t="s">
        <v>153</v>
      </c>
      <c r="L191" s="31" t="s">
        <v>154</v>
      </c>
      <c r="M191" s="30" t="s">
        <v>1572</v>
      </c>
    </row>
    <row r="192" spans="1:13" outlineLevel="1" x14ac:dyDescent="0.25">
      <c r="A192" s="30" t="str">
        <f t="shared" si="6"/>
        <v>115341C24TNN</v>
      </c>
      <c r="B192" s="37">
        <v>45360</v>
      </c>
      <c r="C192" s="31" t="s">
        <v>651</v>
      </c>
      <c r="D192" s="31">
        <f t="shared" si="7"/>
        <v>11534</v>
      </c>
      <c r="E192" s="31" t="s">
        <v>258</v>
      </c>
      <c r="F192" s="31" t="s">
        <v>652</v>
      </c>
      <c r="G192" s="32">
        <v>1517775</v>
      </c>
      <c r="H192" s="33" t="s">
        <v>22</v>
      </c>
      <c r="I192" s="32">
        <v>121422</v>
      </c>
      <c r="J192" s="32">
        <f t="shared" si="8"/>
        <v>1639197</v>
      </c>
      <c r="K192" s="31" t="s">
        <v>652</v>
      </c>
      <c r="L192" s="31" t="s">
        <v>653</v>
      </c>
      <c r="M192" s="30" t="s">
        <v>1572</v>
      </c>
    </row>
    <row r="193" spans="1:13" outlineLevel="1" x14ac:dyDescent="0.25">
      <c r="A193" s="30" t="str">
        <f t="shared" si="6"/>
        <v>115351C24TNN</v>
      </c>
      <c r="B193" s="37">
        <v>45360</v>
      </c>
      <c r="C193" s="31" t="s">
        <v>654</v>
      </c>
      <c r="D193" s="31">
        <f t="shared" si="7"/>
        <v>11535</v>
      </c>
      <c r="E193" s="31" t="s">
        <v>258</v>
      </c>
      <c r="F193" s="31" t="s">
        <v>245</v>
      </c>
      <c r="G193" s="32">
        <v>1844890</v>
      </c>
      <c r="H193" s="33" t="s">
        <v>22</v>
      </c>
      <c r="I193" s="32">
        <v>147591</v>
      </c>
      <c r="J193" s="32">
        <f t="shared" si="8"/>
        <v>1992481</v>
      </c>
      <c r="K193" s="31" t="s">
        <v>245</v>
      </c>
      <c r="L193" s="31" t="s">
        <v>246</v>
      </c>
      <c r="M193" s="30" t="s">
        <v>1572</v>
      </c>
    </row>
    <row r="194" spans="1:13" outlineLevel="1" x14ac:dyDescent="0.25">
      <c r="A194" s="30" t="str">
        <f t="shared" si="6"/>
        <v>115361C24TNN</v>
      </c>
      <c r="B194" s="37">
        <v>45360</v>
      </c>
      <c r="C194" s="31" t="s">
        <v>655</v>
      </c>
      <c r="D194" s="31">
        <f t="shared" si="7"/>
        <v>11536</v>
      </c>
      <c r="E194" s="31" t="s">
        <v>258</v>
      </c>
      <c r="F194" s="31" t="s">
        <v>147</v>
      </c>
      <c r="G194" s="32">
        <v>2731170</v>
      </c>
      <c r="H194" s="33" t="s">
        <v>22</v>
      </c>
      <c r="I194" s="32">
        <v>218494</v>
      </c>
      <c r="J194" s="32">
        <f t="shared" si="8"/>
        <v>2949664</v>
      </c>
      <c r="K194" s="31" t="s">
        <v>147</v>
      </c>
      <c r="L194" s="31" t="s">
        <v>148</v>
      </c>
      <c r="M194" s="30" t="s">
        <v>1572</v>
      </c>
    </row>
    <row r="195" spans="1:13" outlineLevel="1" x14ac:dyDescent="0.25">
      <c r="A195" s="30" t="str">
        <f t="shared" ref="A195:A258" si="9">+D195&amp;E195</f>
        <v>115371C24TNN</v>
      </c>
      <c r="B195" s="37">
        <v>45360</v>
      </c>
      <c r="C195" s="31" t="s">
        <v>656</v>
      </c>
      <c r="D195" s="31">
        <f t="shared" ref="D195:D258" si="10">0+C195</f>
        <v>11537</v>
      </c>
      <c r="E195" s="31" t="s">
        <v>258</v>
      </c>
      <c r="F195" s="31" t="s">
        <v>69</v>
      </c>
      <c r="G195" s="32">
        <v>3537370</v>
      </c>
      <c r="H195" s="33" t="s">
        <v>22</v>
      </c>
      <c r="I195" s="32">
        <v>282990</v>
      </c>
      <c r="J195" s="32">
        <f t="shared" ref="J195:J258" si="11">+G195+I195</f>
        <v>3820360</v>
      </c>
      <c r="K195" s="31" t="s">
        <v>69</v>
      </c>
      <c r="L195" s="31" t="s">
        <v>70</v>
      </c>
      <c r="M195" s="30" t="s">
        <v>1572</v>
      </c>
    </row>
    <row r="196" spans="1:13" outlineLevel="1" x14ac:dyDescent="0.25">
      <c r="A196" s="30" t="str">
        <f t="shared" si="9"/>
        <v>115381C24TNN</v>
      </c>
      <c r="B196" s="37">
        <v>45360</v>
      </c>
      <c r="C196" s="31" t="s">
        <v>657</v>
      </c>
      <c r="D196" s="31">
        <f t="shared" si="10"/>
        <v>11538</v>
      </c>
      <c r="E196" s="31" t="s">
        <v>258</v>
      </c>
      <c r="F196" s="31" t="s">
        <v>149</v>
      </c>
      <c r="G196" s="32">
        <v>4397040</v>
      </c>
      <c r="H196" s="33" t="s">
        <v>22</v>
      </c>
      <c r="I196" s="32">
        <v>351763</v>
      </c>
      <c r="J196" s="32">
        <f t="shared" si="11"/>
        <v>4748803</v>
      </c>
      <c r="K196" s="31" t="s">
        <v>149</v>
      </c>
      <c r="L196" s="31" t="s">
        <v>150</v>
      </c>
      <c r="M196" s="30" t="s">
        <v>1572</v>
      </c>
    </row>
    <row r="197" spans="1:13" outlineLevel="1" x14ac:dyDescent="0.25">
      <c r="A197" s="30" t="str">
        <f t="shared" si="9"/>
        <v>2141K24TGS</v>
      </c>
      <c r="B197" s="37">
        <v>45362</v>
      </c>
      <c r="C197" s="31" t="s">
        <v>658</v>
      </c>
      <c r="D197" s="31">
        <f t="shared" si="10"/>
        <v>214</v>
      </c>
      <c r="E197" s="31" t="s">
        <v>659</v>
      </c>
      <c r="F197" s="31" t="s">
        <v>660</v>
      </c>
      <c r="G197" s="32">
        <v>-422994</v>
      </c>
      <c r="H197" s="33" t="s">
        <v>22</v>
      </c>
      <c r="I197" s="32">
        <v>-33840</v>
      </c>
      <c r="J197" s="32">
        <f t="shared" si="11"/>
        <v>-456834</v>
      </c>
      <c r="K197" s="31" t="s">
        <v>175</v>
      </c>
      <c r="L197" s="31" t="s">
        <v>176</v>
      </c>
      <c r="M197" s="30" t="s">
        <v>7</v>
      </c>
    </row>
    <row r="198" spans="1:13" outlineLevel="1" x14ac:dyDescent="0.25">
      <c r="A198" s="30" t="str">
        <f t="shared" si="9"/>
        <v>2161K24TGS</v>
      </c>
      <c r="B198" s="37">
        <v>45362</v>
      </c>
      <c r="C198" s="31" t="s">
        <v>661</v>
      </c>
      <c r="D198" s="31">
        <f t="shared" si="10"/>
        <v>216</v>
      </c>
      <c r="E198" s="31" t="s">
        <v>659</v>
      </c>
      <c r="F198" s="31" t="s">
        <v>662</v>
      </c>
      <c r="G198" s="32">
        <v>-256258</v>
      </c>
      <c r="H198" s="33" t="s">
        <v>22</v>
      </c>
      <c r="I198" s="32">
        <v>-20501</v>
      </c>
      <c r="J198" s="32">
        <f t="shared" si="11"/>
        <v>-276759</v>
      </c>
      <c r="K198" s="31" t="s">
        <v>175</v>
      </c>
      <c r="L198" s="31" t="s">
        <v>176</v>
      </c>
      <c r="M198" s="30" t="s">
        <v>7</v>
      </c>
    </row>
    <row r="199" spans="1:13" outlineLevel="1" x14ac:dyDescent="0.25">
      <c r="A199" s="30" t="str">
        <f t="shared" si="9"/>
        <v>2571K24TCU</v>
      </c>
      <c r="B199" s="37">
        <v>45362</v>
      </c>
      <c r="C199" s="31" t="s">
        <v>663</v>
      </c>
      <c r="D199" s="31">
        <f t="shared" si="10"/>
        <v>257</v>
      </c>
      <c r="E199" s="31" t="s">
        <v>664</v>
      </c>
      <c r="F199" s="31" t="s">
        <v>665</v>
      </c>
      <c r="G199" s="32">
        <v>-181500</v>
      </c>
      <c r="H199" s="33" t="s">
        <v>22</v>
      </c>
      <c r="I199" s="32">
        <v>-14520</v>
      </c>
      <c r="J199" s="32">
        <f t="shared" si="11"/>
        <v>-196020</v>
      </c>
      <c r="K199" s="31" t="s">
        <v>67</v>
      </c>
      <c r="L199" s="31" t="s">
        <v>68</v>
      </c>
      <c r="M199" s="30" t="s">
        <v>7</v>
      </c>
    </row>
    <row r="200" spans="1:13" outlineLevel="1" x14ac:dyDescent="0.25">
      <c r="A200" s="30" t="str">
        <f t="shared" si="9"/>
        <v>2621K24TCU</v>
      </c>
      <c r="B200" s="37">
        <v>45362</v>
      </c>
      <c r="C200" s="31" t="s">
        <v>666</v>
      </c>
      <c r="D200" s="31">
        <f t="shared" si="10"/>
        <v>262</v>
      </c>
      <c r="E200" s="31" t="s">
        <v>664</v>
      </c>
      <c r="F200" s="31" t="s">
        <v>667</v>
      </c>
      <c r="G200" s="32">
        <v>-607767</v>
      </c>
      <c r="H200" s="33" t="s">
        <v>22</v>
      </c>
      <c r="I200" s="32">
        <v>-48621</v>
      </c>
      <c r="J200" s="32">
        <f t="shared" si="11"/>
        <v>-656388</v>
      </c>
      <c r="K200" s="31" t="s">
        <v>67</v>
      </c>
      <c r="L200" s="31" t="s">
        <v>68</v>
      </c>
      <c r="M200" s="30" t="s">
        <v>7</v>
      </c>
    </row>
    <row r="201" spans="1:13" outlineLevel="1" x14ac:dyDescent="0.25">
      <c r="A201" s="30" t="str">
        <f t="shared" si="9"/>
        <v>2631K24TCU</v>
      </c>
      <c r="B201" s="37">
        <v>45362</v>
      </c>
      <c r="C201" s="31" t="s">
        <v>668</v>
      </c>
      <c r="D201" s="31">
        <f t="shared" si="10"/>
        <v>263</v>
      </c>
      <c r="E201" s="31" t="s">
        <v>664</v>
      </c>
      <c r="F201" s="31" t="s">
        <v>669</v>
      </c>
      <c r="G201" s="32">
        <v>-88200</v>
      </c>
      <c r="H201" s="33" t="s">
        <v>22</v>
      </c>
      <c r="I201" s="32">
        <v>-7056</v>
      </c>
      <c r="J201" s="32">
        <f t="shared" si="11"/>
        <v>-95256</v>
      </c>
      <c r="K201" s="31" t="s">
        <v>67</v>
      </c>
      <c r="L201" s="31" t="s">
        <v>68</v>
      </c>
      <c r="M201" s="30" t="s">
        <v>7</v>
      </c>
    </row>
    <row r="202" spans="1:13" hidden="1" outlineLevel="1" x14ac:dyDescent="0.25">
      <c r="A202" s="30" t="str">
        <f t="shared" si="9"/>
        <v>5131K24TVB</v>
      </c>
      <c r="B202" s="37">
        <v>45362</v>
      </c>
      <c r="C202" s="31" t="s">
        <v>670</v>
      </c>
      <c r="D202" s="31">
        <f t="shared" si="10"/>
        <v>513</v>
      </c>
      <c r="E202" s="31" t="s">
        <v>260</v>
      </c>
      <c r="F202" s="31" t="s">
        <v>671</v>
      </c>
      <c r="G202" s="32">
        <v>-95931</v>
      </c>
      <c r="H202" s="33" t="s">
        <v>22</v>
      </c>
      <c r="I202" s="32">
        <v>-7674</v>
      </c>
      <c r="J202" s="32">
        <f t="shared" si="11"/>
        <v>-103605</v>
      </c>
      <c r="K202" s="31" t="s">
        <v>44</v>
      </c>
      <c r="L202" s="31" t="s">
        <v>45</v>
      </c>
      <c r="M202" s="30" t="s">
        <v>7</v>
      </c>
    </row>
    <row r="203" spans="1:13" hidden="1" outlineLevel="1" x14ac:dyDescent="0.25">
      <c r="A203" s="30" t="str">
        <f t="shared" si="9"/>
        <v>5141K24TVB</v>
      </c>
      <c r="B203" s="37">
        <v>45362</v>
      </c>
      <c r="C203" s="31" t="s">
        <v>672</v>
      </c>
      <c r="D203" s="31">
        <f t="shared" si="10"/>
        <v>514</v>
      </c>
      <c r="E203" s="31" t="s">
        <v>260</v>
      </c>
      <c r="F203" s="31" t="s">
        <v>285</v>
      </c>
      <c r="G203" s="32">
        <v>-111606</v>
      </c>
      <c r="H203" s="33" t="s">
        <v>22</v>
      </c>
      <c r="I203" s="32">
        <v>-8928</v>
      </c>
      <c r="J203" s="32">
        <f t="shared" si="11"/>
        <v>-120534</v>
      </c>
      <c r="K203" s="31" t="s">
        <v>44</v>
      </c>
      <c r="L203" s="31" t="s">
        <v>45</v>
      </c>
      <c r="M203" s="30" t="s">
        <v>7</v>
      </c>
    </row>
    <row r="204" spans="1:13" hidden="1" outlineLevel="1" x14ac:dyDescent="0.25">
      <c r="A204" s="30" t="str">
        <f t="shared" si="9"/>
        <v>5151K24TVB</v>
      </c>
      <c r="B204" s="37">
        <v>45362</v>
      </c>
      <c r="C204" s="31" t="s">
        <v>673</v>
      </c>
      <c r="D204" s="31">
        <f t="shared" si="10"/>
        <v>515</v>
      </c>
      <c r="E204" s="31" t="s">
        <v>260</v>
      </c>
      <c r="F204" s="31" t="s">
        <v>674</v>
      </c>
      <c r="G204" s="32">
        <v>-483720</v>
      </c>
      <c r="H204" s="33" t="s">
        <v>22</v>
      </c>
      <c r="I204" s="32">
        <v>-38698</v>
      </c>
      <c r="J204" s="32">
        <f t="shared" si="11"/>
        <v>-522418</v>
      </c>
      <c r="K204" s="31" t="s">
        <v>44</v>
      </c>
      <c r="L204" s="31" t="s">
        <v>45</v>
      </c>
      <c r="M204" s="30" t="s">
        <v>7</v>
      </c>
    </row>
    <row r="205" spans="1:13" outlineLevel="1" x14ac:dyDescent="0.25">
      <c r="A205" s="30" t="str">
        <f t="shared" si="9"/>
        <v>63561K24TVA</v>
      </c>
      <c r="B205" s="37">
        <v>45362</v>
      </c>
      <c r="C205" s="31" t="s">
        <v>675</v>
      </c>
      <c r="D205" s="31">
        <f t="shared" si="10"/>
        <v>6356</v>
      </c>
      <c r="E205" s="31" t="s">
        <v>261</v>
      </c>
      <c r="F205" s="31" t="s">
        <v>676</v>
      </c>
      <c r="G205" s="32">
        <v>-83705</v>
      </c>
      <c r="H205" s="33" t="s">
        <v>22</v>
      </c>
      <c r="I205" s="32">
        <v>-6696</v>
      </c>
      <c r="J205" s="32">
        <f t="shared" si="11"/>
        <v>-90401</v>
      </c>
      <c r="K205" s="31" t="s">
        <v>23</v>
      </c>
      <c r="L205" s="31" t="s">
        <v>24</v>
      </c>
      <c r="M205" s="30" t="s">
        <v>7</v>
      </c>
    </row>
    <row r="206" spans="1:13" outlineLevel="1" x14ac:dyDescent="0.25">
      <c r="A206" s="30" t="str">
        <f t="shared" si="9"/>
        <v>63581K24TVA</v>
      </c>
      <c r="B206" s="37">
        <v>45362</v>
      </c>
      <c r="C206" s="31" t="s">
        <v>677</v>
      </c>
      <c r="D206" s="31">
        <f t="shared" si="10"/>
        <v>6358</v>
      </c>
      <c r="E206" s="31" t="s">
        <v>261</v>
      </c>
      <c r="F206" s="31" t="s">
        <v>678</v>
      </c>
      <c r="G206" s="32">
        <v>-167881</v>
      </c>
      <c r="H206" s="33" t="s">
        <v>22</v>
      </c>
      <c r="I206" s="32">
        <v>-13430</v>
      </c>
      <c r="J206" s="32">
        <f t="shared" si="11"/>
        <v>-181311</v>
      </c>
      <c r="K206" s="31" t="s">
        <v>23</v>
      </c>
      <c r="L206" s="31" t="s">
        <v>24</v>
      </c>
      <c r="M206" s="30" t="s">
        <v>7</v>
      </c>
    </row>
    <row r="207" spans="1:13" outlineLevel="1" x14ac:dyDescent="0.25">
      <c r="A207" s="30" t="str">
        <f t="shared" si="9"/>
        <v>63701K24TVA</v>
      </c>
      <c r="B207" s="37">
        <v>45362</v>
      </c>
      <c r="C207" s="31" t="s">
        <v>679</v>
      </c>
      <c r="D207" s="31">
        <f t="shared" si="10"/>
        <v>6370</v>
      </c>
      <c r="E207" s="31" t="s">
        <v>261</v>
      </c>
      <c r="F207" s="31" t="s">
        <v>680</v>
      </c>
      <c r="G207" s="32">
        <v>-111058</v>
      </c>
      <c r="H207" s="33" t="s">
        <v>22</v>
      </c>
      <c r="I207" s="32">
        <v>-8885</v>
      </c>
      <c r="J207" s="32">
        <f t="shared" si="11"/>
        <v>-119943</v>
      </c>
      <c r="K207" s="31" t="s">
        <v>23</v>
      </c>
      <c r="L207" s="31" t="s">
        <v>24</v>
      </c>
      <c r="M207" s="30" t="s">
        <v>7</v>
      </c>
    </row>
    <row r="208" spans="1:13" outlineLevel="1" x14ac:dyDescent="0.25">
      <c r="A208" s="30" t="str">
        <f t="shared" si="9"/>
        <v>63821K24TVA</v>
      </c>
      <c r="B208" s="37">
        <v>45362</v>
      </c>
      <c r="C208" s="31" t="s">
        <v>681</v>
      </c>
      <c r="D208" s="31">
        <f t="shared" si="10"/>
        <v>6382</v>
      </c>
      <c r="E208" s="31" t="s">
        <v>261</v>
      </c>
      <c r="F208" s="31" t="s">
        <v>682</v>
      </c>
      <c r="G208" s="32">
        <v>-200728</v>
      </c>
      <c r="H208" s="33" t="s">
        <v>22</v>
      </c>
      <c r="I208" s="32">
        <v>-16058</v>
      </c>
      <c r="J208" s="32">
        <f t="shared" si="11"/>
        <v>-216786</v>
      </c>
      <c r="K208" s="31" t="s">
        <v>23</v>
      </c>
      <c r="L208" s="31" t="s">
        <v>24</v>
      </c>
      <c r="M208" s="30" t="s">
        <v>7</v>
      </c>
    </row>
    <row r="209" spans="1:13" outlineLevel="1" x14ac:dyDescent="0.25">
      <c r="A209" s="30" t="str">
        <f t="shared" si="9"/>
        <v>63971K24TVA</v>
      </c>
      <c r="B209" s="37">
        <v>45362</v>
      </c>
      <c r="C209" s="31" t="s">
        <v>683</v>
      </c>
      <c r="D209" s="31">
        <f t="shared" si="10"/>
        <v>6397</v>
      </c>
      <c r="E209" s="31" t="s">
        <v>261</v>
      </c>
      <c r="F209" s="31" t="s">
        <v>684</v>
      </c>
      <c r="G209" s="32">
        <v>-454735</v>
      </c>
      <c r="H209" s="33" t="s">
        <v>22</v>
      </c>
      <c r="I209" s="32">
        <v>-36379</v>
      </c>
      <c r="J209" s="32">
        <f t="shared" si="11"/>
        <v>-491114</v>
      </c>
      <c r="K209" s="31" t="s">
        <v>23</v>
      </c>
      <c r="L209" s="31" t="s">
        <v>24</v>
      </c>
      <c r="M209" s="30" t="s">
        <v>7</v>
      </c>
    </row>
    <row r="210" spans="1:13" outlineLevel="1" x14ac:dyDescent="0.25">
      <c r="A210" s="30" t="str">
        <f t="shared" si="9"/>
        <v>64071K24TVA</v>
      </c>
      <c r="B210" s="37">
        <v>45362</v>
      </c>
      <c r="C210" s="31" t="s">
        <v>685</v>
      </c>
      <c r="D210" s="31">
        <f t="shared" si="10"/>
        <v>6407</v>
      </c>
      <c r="E210" s="31" t="s">
        <v>261</v>
      </c>
      <c r="F210" s="31" t="s">
        <v>686</v>
      </c>
      <c r="G210" s="32">
        <v>-1232186</v>
      </c>
      <c r="H210" s="33" t="s">
        <v>22</v>
      </c>
      <c r="I210" s="32">
        <v>-98575</v>
      </c>
      <c r="J210" s="32">
        <f t="shared" si="11"/>
        <v>-1330761</v>
      </c>
      <c r="K210" s="31" t="s">
        <v>23</v>
      </c>
      <c r="L210" s="31" t="s">
        <v>24</v>
      </c>
      <c r="M210" s="30" t="s">
        <v>7</v>
      </c>
    </row>
    <row r="211" spans="1:13" outlineLevel="1" x14ac:dyDescent="0.25">
      <c r="A211" s="30" t="str">
        <f t="shared" si="9"/>
        <v>64131K24TVA</v>
      </c>
      <c r="B211" s="37">
        <v>45362</v>
      </c>
      <c r="C211" s="31" t="s">
        <v>687</v>
      </c>
      <c r="D211" s="31">
        <f t="shared" si="10"/>
        <v>6413</v>
      </c>
      <c r="E211" s="31" t="s">
        <v>261</v>
      </c>
      <c r="F211" s="31" t="s">
        <v>688</v>
      </c>
      <c r="G211" s="32">
        <v>-70950</v>
      </c>
      <c r="H211" s="33" t="s">
        <v>22</v>
      </c>
      <c r="I211" s="32">
        <v>-5676</v>
      </c>
      <c r="J211" s="32">
        <f t="shared" si="11"/>
        <v>-76626</v>
      </c>
      <c r="K211" s="31" t="s">
        <v>23</v>
      </c>
      <c r="L211" s="31" t="s">
        <v>24</v>
      </c>
      <c r="M211" s="30" t="s">
        <v>7</v>
      </c>
    </row>
    <row r="212" spans="1:13" outlineLevel="1" x14ac:dyDescent="0.25">
      <c r="A212" s="30" t="str">
        <f t="shared" si="9"/>
        <v>64141K24TVA</v>
      </c>
      <c r="B212" s="37">
        <v>45362</v>
      </c>
      <c r="C212" s="31" t="s">
        <v>689</v>
      </c>
      <c r="D212" s="31">
        <f t="shared" si="10"/>
        <v>6414</v>
      </c>
      <c r="E212" s="31" t="s">
        <v>261</v>
      </c>
      <c r="F212" s="31" t="s">
        <v>690</v>
      </c>
      <c r="G212" s="32">
        <v>-111058</v>
      </c>
      <c r="H212" s="33" t="s">
        <v>22</v>
      </c>
      <c r="I212" s="32">
        <v>-8885</v>
      </c>
      <c r="J212" s="32">
        <f t="shared" si="11"/>
        <v>-119943</v>
      </c>
      <c r="K212" s="31" t="s">
        <v>23</v>
      </c>
      <c r="L212" s="31" t="s">
        <v>24</v>
      </c>
      <c r="M212" s="30" t="s">
        <v>7</v>
      </c>
    </row>
    <row r="213" spans="1:13" outlineLevel="1" x14ac:dyDescent="0.25">
      <c r="A213" s="30" t="str">
        <f t="shared" si="9"/>
        <v>64231K24TVA</v>
      </c>
      <c r="B213" s="37">
        <v>45362</v>
      </c>
      <c r="C213" s="31" t="s">
        <v>691</v>
      </c>
      <c r="D213" s="31">
        <f t="shared" si="10"/>
        <v>6423</v>
      </c>
      <c r="E213" s="31" t="s">
        <v>261</v>
      </c>
      <c r="F213" s="31" t="s">
        <v>692</v>
      </c>
      <c r="G213" s="32">
        <v>-782740</v>
      </c>
      <c r="H213" s="33" t="s">
        <v>22</v>
      </c>
      <c r="I213" s="32">
        <v>-62619</v>
      </c>
      <c r="J213" s="32">
        <f t="shared" si="11"/>
        <v>-845359</v>
      </c>
      <c r="K213" s="31" t="s">
        <v>23</v>
      </c>
      <c r="L213" s="31" t="s">
        <v>24</v>
      </c>
      <c r="M213" s="30" t="s">
        <v>7</v>
      </c>
    </row>
    <row r="214" spans="1:13" outlineLevel="1" x14ac:dyDescent="0.25">
      <c r="A214" s="30" t="str">
        <f t="shared" si="9"/>
        <v>64301K24TVA</v>
      </c>
      <c r="B214" s="37">
        <v>45362</v>
      </c>
      <c r="C214" s="31" t="s">
        <v>693</v>
      </c>
      <c r="D214" s="31">
        <f t="shared" si="10"/>
        <v>6430</v>
      </c>
      <c r="E214" s="31" t="s">
        <v>261</v>
      </c>
      <c r="F214" s="31" t="s">
        <v>694</v>
      </c>
      <c r="G214" s="32">
        <v>-111058</v>
      </c>
      <c r="H214" s="33" t="s">
        <v>22</v>
      </c>
      <c r="I214" s="32">
        <v>-8885</v>
      </c>
      <c r="J214" s="32">
        <f t="shared" si="11"/>
        <v>-119943</v>
      </c>
      <c r="K214" s="31" t="s">
        <v>23</v>
      </c>
      <c r="L214" s="31" t="s">
        <v>24</v>
      </c>
      <c r="M214" s="30" t="s">
        <v>7</v>
      </c>
    </row>
    <row r="215" spans="1:13" outlineLevel="1" x14ac:dyDescent="0.25">
      <c r="A215" s="30" t="str">
        <f t="shared" si="9"/>
        <v>64341K24TVA</v>
      </c>
      <c r="B215" s="37">
        <v>45362</v>
      </c>
      <c r="C215" s="31" t="s">
        <v>695</v>
      </c>
      <c r="D215" s="31">
        <f t="shared" si="10"/>
        <v>6434</v>
      </c>
      <c r="E215" s="31" t="s">
        <v>261</v>
      </c>
      <c r="F215" s="31" t="s">
        <v>696</v>
      </c>
      <c r="G215" s="32">
        <v>-704013</v>
      </c>
      <c r="H215" s="33" t="s">
        <v>22</v>
      </c>
      <c r="I215" s="32">
        <v>-56321</v>
      </c>
      <c r="J215" s="32">
        <f t="shared" si="11"/>
        <v>-760334</v>
      </c>
      <c r="K215" s="31" t="s">
        <v>23</v>
      </c>
      <c r="L215" s="31" t="s">
        <v>24</v>
      </c>
      <c r="M215" s="30" t="s">
        <v>7</v>
      </c>
    </row>
    <row r="216" spans="1:13" outlineLevel="1" x14ac:dyDescent="0.25">
      <c r="A216" s="30" t="str">
        <f t="shared" si="9"/>
        <v>64371K24TVA</v>
      </c>
      <c r="B216" s="37">
        <v>45362</v>
      </c>
      <c r="C216" s="31" t="s">
        <v>697</v>
      </c>
      <c r="D216" s="31">
        <f t="shared" si="10"/>
        <v>6437</v>
      </c>
      <c r="E216" s="31" t="s">
        <v>261</v>
      </c>
      <c r="F216" s="31" t="s">
        <v>698</v>
      </c>
      <c r="G216" s="32">
        <v>-334820</v>
      </c>
      <c r="H216" s="33" t="s">
        <v>22</v>
      </c>
      <c r="I216" s="32">
        <v>-26786</v>
      </c>
      <c r="J216" s="32">
        <f t="shared" si="11"/>
        <v>-361606</v>
      </c>
      <c r="K216" s="31" t="s">
        <v>23</v>
      </c>
      <c r="L216" s="31" t="s">
        <v>24</v>
      </c>
      <c r="M216" s="30" t="s">
        <v>7</v>
      </c>
    </row>
    <row r="217" spans="1:13" outlineLevel="1" x14ac:dyDescent="0.25">
      <c r="A217" s="30" t="str">
        <f t="shared" si="9"/>
        <v>64391K24TVA</v>
      </c>
      <c r="B217" s="37">
        <v>45362</v>
      </c>
      <c r="C217" s="31" t="s">
        <v>699</v>
      </c>
      <c r="D217" s="31">
        <f t="shared" si="10"/>
        <v>6439</v>
      </c>
      <c r="E217" s="31" t="s">
        <v>261</v>
      </c>
      <c r="F217" s="31" t="s">
        <v>700</v>
      </c>
      <c r="G217" s="32">
        <v>-995648</v>
      </c>
      <c r="H217" s="33" t="s">
        <v>22</v>
      </c>
      <c r="I217" s="32">
        <v>-79652</v>
      </c>
      <c r="J217" s="32">
        <f t="shared" si="11"/>
        <v>-1075300</v>
      </c>
      <c r="K217" s="31" t="s">
        <v>23</v>
      </c>
      <c r="L217" s="31" t="s">
        <v>24</v>
      </c>
      <c r="M217" s="30" t="s">
        <v>7</v>
      </c>
    </row>
    <row r="218" spans="1:13" outlineLevel="1" x14ac:dyDescent="0.25">
      <c r="A218" s="30" t="str">
        <f t="shared" si="9"/>
        <v>64671K24TVA</v>
      </c>
      <c r="B218" s="37">
        <v>45362</v>
      </c>
      <c r="C218" s="31" t="s">
        <v>701</v>
      </c>
      <c r="D218" s="31">
        <f t="shared" si="10"/>
        <v>6467</v>
      </c>
      <c r="E218" s="31" t="s">
        <v>261</v>
      </c>
      <c r="F218" s="31" t="s">
        <v>702</v>
      </c>
      <c r="G218" s="32">
        <v>-287325</v>
      </c>
      <c r="H218" s="33" t="s">
        <v>22</v>
      </c>
      <c r="I218" s="32">
        <v>-22986</v>
      </c>
      <c r="J218" s="32">
        <f t="shared" si="11"/>
        <v>-310311</v>
      </c>
      <c r="K218" s="31" t="s">
        <v>23</v>
      </c>
      <c r="L218" s="31" t="s">
        <v>24</v>
      </c>
      <c r="M218" s="30" t="s">
        <v>7</v>
      </c>
    </row>
    <row r="219" spans="1:13" outlineLevel="1" x14ac:dyDescent="0.25">
      <c r="A219" s="30" t="str">
        <f t="shared" si="9"/>
        <v>64771K24TVA</v>
      </c>
      <c r="B219" s="37">
        <v>45362</v>
      </c>
      <c r="C219" s="31" t="s">
        <v>703</v>
      </c>
      <c r="D219" s="31">
        <f t="shared" si="10"/>
        <v>6477</v>
      </c>
      <c r="E219" s="31" t="s">
        <v>261</v>
      </c>
      <c r="F219" s="31" t="s">
        <v>704</v>
      </c>
      <c r="G219" s="32">
        <v>-299081</v>
      </c>
      <c r="H219" s="33" t="s">
        <v>22</v>
      </c>
      <c r="I219" s="32">
        <v>-23926</v>
      </c>
      <c r="J219" s="32">
        <f t="shared" si="11"/>
        <v>-323007</v>
      </c>
      <c r="K219" s="31" t="s">
        <v>23</v>
      </c>
      <c r="L219" s="31" t="s">
        <v>24</v>
      </c>
      <c r="M219" s="30" t="s">
        <v>7</v>
      </c>
    </row>
    <row r="220" spans="1:13" outlineLevel="1" x14ac:dyDescent="0.25">
      <c r="A220" s="30" t="str">
        <f t="shared" si="9"/>
        <v>64821K24TVA</v>
      </c>
      <c r="B220" s="37">
        <v>45362</v>
      </c>
      <c r="C220" s="31" t="s">
        <v>705</v>
      </c>
      <c r="D220" s="31">
        <f t="shared" si="10"/>
        <v>6482</v>
      </c>
      <c r="E220" s="31" t="s">
        <v>261</v>
      </c>
      <c r="F220" s="31" t="s">
        <v>706</v>
      </c>
      <c r="G220" s="32">
        <v>-363821</v>
      </c>
      <c r="H220" s="33" t="s">
        <v>22</v>
      </c>
      <c r="I220" s="32">
        <v>-29106</v>
      </c>
      <c r="J220" s="32">
        <f t="shared" si="11"/>
        <v>-392927</v>
      </c>
      <c r="K220" s="31" t="s">
        <v>23</v>
      </c>
      <c r="L220" s="31" t="s">
        <v>24</v>
      </c>
      <c r="M220" s="30" t="s">
        <v>7</v>
      </c>
    </row>
    <row r="221" spans="1:13" outlineLevel="1" x14ac:dyDescent="0.25">
      <c r="A221" s="30" t="str">
        <f t="shared" si="9"/>
        <v>64831K24TVA</v>
      </c>
      <c r="B221" s="37">
        <v>45362</v>
      </c>
      <c r="C221" s="31" t="s">
        <v>707</v>
      </c>
      <c r="D221" s="31">
        <f t="shared" si="10"/>
        <v>6483</v>
      </c>
      <c r="E221" s="31" t="s">
        <v>261</v>
      </c>
      <c r="F221" s="31" t="s">
        <v>708</v>
      </c>
      <c r="G221" s="32">
        <v>-423666</v>
      </c>
      <c r="H221" s="33" t="s">
        <v>22</v>
      </c>
      <c r="I221" s="32">
        <v>-33893</v>
      </c>
      <c r="J221" s="32">
        <f t="shared" si="11"/>
        <v>-457559</v>
      </c>
      <c r="K221" s="31" t="s">
        <v>23</v>
      </c>
      <c r="L221" s="31" t="s">
        <v>24</v>
      </c>
      <c r="M221" s="30" t="s">
        <v>7</v>
      </c>
    </row>
    <row r="222" spans="1:13" outlineLevel="1" x14ac:dyDescent="0.25">
      <c r="A222" s="30" t="str">
        <f t="shared" si="9"/>
        <v>64901K24TVA</v>
      </c>
      <c r="B222" s="37">
        <v>45362</v>
      </c>
      <c r="C222" s="31" t="s">
        <v>709</v>
      </c>
      <c r="D222" s="31">
        <f t="shared" si="10"/>
        <v>6490</v>
      </c>
      <c r="E222" s="31" t="s">
        <v>261</v>
      </c>
      <c r="F222" s="31" t="s">
        <v>710</v>
      </c>
      <c r="G222" s="32">
        <v>-294767</v>
      </c>
      <c r="H222" s="33" t="s">
        <v>22</v>
      </c>
      <c r="I222" s="32">
        <v>-23581</v>
      </c>
      <c r="J222" s="32">
        <f t="shared" si="11"/>
        <v>-318348</v>
      </c>
      <c r="K222" s="31" t="s">
        <v>23</v>
      </c>
      <c r="L222" s="31" t="s">
        <v>24</v>
      </c>
      <c r="M222" s="30" t="s">
        <v>7</v>
      </c>
    </row>
    <row r="223" spans="1:13" outlineLevel="1" x14ac:dyDescent="0.25">
      <c r="A223" s="30" t="str">
        <f t="shared" si="9"/>
        <v>64921K24TVA</v>
      </c>
      <c r="B223" s="37">
        <v>45362</v>
      </c>
      <c r="C223" s="31" t="s">
        <v>711</v>
      </c>
      <c r="D223" s="31">
        <f t="shared" si="10"/>
        <v>6492</v>
      </c>
      <c r="E223" s="31" t="s">
        <v>261</v>
      </c>
      <c r="F223" s="31" t="s">
        <v>712</v>
      </c>
      <c r="G223" s="32">
        <v>-240870</v>
      </c>
      <c r="H223" s="33" t="s">
        <v>22</v>
      </c>
      <c r="I223" s="32">
        <v>-19270</v>
      </c>
      <c r="J223" s="32">
        <f t="shared" si="11"/>
        <v>-260140</v>
      </c>
      <c r="K223" s="31" t="s">
        <v>23</v>
      </c>
      <c r="L223" s="31" t="s">
        <v>24</v>
      </c>
      <c r="M223" s="30" t="s">
        <v>7</v>
      </c>
    </row>
    <row r="224" spans="1:13" outlineLevel="1" x14ac:dyDescent="0.25">
      <c r="A224" s="30" t="str">
        <f t="shared" si="9"/>
        <v>65001K24TVA</v>
      </c>
      <c r="B224" s="37">
        <v>45362</v>
      </c>
      <c r="C224" s="31" t="s">
        <v>713</v>
      </c>
      <c r="D224" s="31">
        <f t="shared" si="10"/>
        <v>6500</v>
      </c>
      <c r="E224" s="31" t="s">
        <v>261</v>
      </c>
      <c r="F224" s="31" t="s">
        <v>714</v>
      </c>
      <c r="G224" s="32">
        <v>-169248</v>
      </c>
      <c r="H224" s="33" t="s">
        <v>22</v>
      </c>
      <c r="I224" s="32">
        <v>-13540</v>
      </c>
      <c r="J224" s="32">
        <f t="shared" si="11"/>
        <v>-182788</v>
      </c>
      <c r="K224" s="31" t="s">
        <v>23</v>
      </c>
      <c r="L224" s="31" t="s">
        <v>24</v>
      </c>
      <c r="M224" s="30" t="s">
        <v>7</v>
      </c>
    </row>
    <row r="225" spans="1:13" outlineLevel="1" x14ac:dyDescent="0.25">
      <c r="A225" s="30" t="str">
        <f t="shared" si="9"/>
        <v>115401C24TNN</v>
      </c>
      <c r="B225" s="37">
        <v>45362</v>
      </c>
      <c r="C225" s="31" t="s">
        <v>715</v>
      </c>
      <c r="D225" s="31">
        <f t="shared" si="10"/>
        <v>11540</v>
      </c>
      <c r="E225" s="31" t="s">
        <v>258</v>
      </c>
      <c r="F225" s="31" t="s">
        <v>426</v>
      </c>
      <c r="G225" s="32">
        <v>2387929</v>
      </c>
      <c r="H225" s="33" t="s">
        <v>22</v>
      </c>
      <c r="I225" s="32">
        <v>191034</v>
      </c>
      <c r="J225" s="32">
        <f t="shared" si="11"/>
        <v>2578963</v>
      </c>
      <c r="K225" s="31" t="s">
        <v>426</v>
      </c>
      <c r="L225" s="31" t="s">
        <v>427</v>
      </c>
      <c r="M225" s="30" t="s">
        <v>1572</v>
      </c>
    </row>
    <row r="226" spans="1:13" outlineLevel="1" x14ac:dyDescent="0.25">
      <c r="A226" s="30" t="str">
        <f t="shared" si="9"/>
        <v>115431C24TNN</v>
      </c>
      <c r="B226" s="37">
        <v>45362</v>
      </c>
      <c r="C226" s="31" t="s">
        <v>716</v>
      </c>
      <c r="D226" s="31">
        <f t="shared" si="10"/>
        <v>11543</v>
      </c>
      <c r="E226" s="31" t="s">
        <v>258</v>
      </c>
      <c r="F226" s="31" t="s">
        <v>299</v>
      </c>
      <c r="G226" s="32">
        <v>868975</v>
      </c>
      <c r="H226" s="33" t="s">
        <v>22</v>
      </c>
      <c r="I226" s="32">
        <v>69518</v>
      </c>
      <c r="J226" s="32">
        <f t="shared" si="11"/>
        <v>938493</v>
      </c>
      <c r="K226" s="31" t="s">
        <v>23</v>
      </c>
      <c r="L226" s="31" t="s">
        <v>24</v>
      </c>
      <c r="M226" s="30" t="s">
        <v>1572</v>
      </c>
    </row>
    <row r="227" spans="1:13" outlineLevel="1" x14ac:dyDescent="0.25">
      <c r="A227" s="30" t="str">
        <f t="shared" si="9"/>
        <v>115441C24TNN</v>
      </c>
      <c r="B227" s="37">
        <v>45362</v>
      </c>
      <c r="C227" s="31" t="s">
        <v>717</v>
      </c>
      <c r="D227" s="31">
        <f t="shared" si="10"/>
        <v>11544</v>
      </c>
      <c r="E227" s="31" t="s">
        <v>258</v>
      </c>
      <c r="F227" s="31" t="s">
        <v>287</v>
      </c>
      <c r="G227" s="32">
        <v>700329</v>
      </c>
      <c r="H227" s="33" t="s">
        <v>22</v>
      </c>
      <c r="I227" s="32">
        <v>56026</v>
      </c>
      <c r="J227" s="32">
        <f t="shared" si="11"/>
        <v>756355</v>
      </c>
      <c r="K227" s="31" t="s">
        <v>23</v>
      </c>
      <c r="L227" s="31" t="s">
        <v>24</v>
      </c>
      <c r="M227" s="30" t="s">
        <v>1572</v>
      </c>
    </row>
    <row r="228" spans="1:13" outlineLevel="1" x14ac:dyDescent="0.25">
      <c r="A228" s="30" t="str">
        <f t="shared" si="9"/>
        <v>115451C24TNN</v>
      </c>
      <c r="B228" s="37">
        <v>45362</v>
      </c>
      <c r="C228" s="31" t="s">
        <v>718</v>
      </c>
      <c r="D228" s="31">
        <f t="shared" si="10"/>
        <v>11545</v>
      </c>
      <c r="E228" s="31" t="s">
        <v>258</v>
      </c>
      <c r="F228" s="31" t="s">
        <v>115</v>
      </c>
      <c r="G228" s="32">
        <v>367155</v>
      </c>
      <c r="H228" s="33" t="s">
        <v>22</v>
      </c>
      <c r="I228" s="32">
        <v>29372</v>
      </c>
      <c r="J228" s="32">
        <f t="shared" si="11"/>
        <v>396527</v>
      </c>
      <c r="K228" s="31" t="s">
        <v>23</v>
      </c>
      <c r="L228" s="31" t="s">
        <v>24</v>
      </c>
      <c r="M228" s="30" t="s">
        <v>1572</v>
      </c>
    </row>
    <row r="229" spans="1:13" outlineLevel="1" x14ac:dyDescent="0.25">
      <c r="A229" s="30" t="str">
        <f t="shared" si="9"/>
        <v>115501C24TNN</v>
      </c>
      <c r="B229" s="37">
        <v>45362</v>
      </c>
      <c r="C229" s="31" t="s">
        <v>719</v>
      </c>
      <c r="D229" s="31">
        <f t="shared" si="10"/>
        <v>11550</v>
      </c>
      <c r="E229" s="31" t="s">
        <v>258</v>
      </c>
      <c r="F229" s="31" t="s">
        <v>46</v>
      </c>
      <c r="G229" s="32">
        <v>1210574</v>
      </c>
      <c r="H229" s="33" t="s">
        <v>22</v>
      </c>
      <c r="I229" s="32">
        <v>96846</v>
      </c>
      <c r="J229" s="32">
        <f t="shared" si="11"/>
        <v>1307420</v>
      </c>
      <c r="K229" s="31" t="s">
        <v>44</v>
      </c>
      <c r="L229" s="31" t="s">
        <v>45</v>
      </c>
      <c r="M229" s="30" t="s">
        <v>1572</v>
      </c>
    </row>
    <row r="230" spans="1:13" outlineLevel="1" x14ac:dyDescent="0.25">
      <c r="A230" s="30" t="str">
        <f t="shared" si="9"/>
        <v>115591C24TNN</v>
      </c>
      <c r="B230" s="37">
        <v>45362</v>
      </c>
      <c r="C230" s="31" t="s">
        <v>720</v>
      </c>
      <c r="D230" s="31">
        <f t="shared" si="10"/>
        <v>11559</v>
      </c>
      <c r="E230" s="31" t="s">
        <v>258</v>
      </c>
      <c r="F230" s="31" t="s">
        <v>216</v>
      </c>
      <c r="G230" s="32">
        <v>4212891</v>
      </c>
      <c r="H230" s="33" t="s">
        <v>22</v>
      </c>
      <c r="I230" s="32">
        <v>337031</v>
      </c>
      <c r="J230" s="32">
        <f t="shared" si="11"/>
        <v>4549922</v>
      </c>
      <c r="K230" s="31" t="s">
        <v>216</v>
      </c>
      <c r="L230" s="31" t="s">
        <v>217</v>
      </c>
      <c r="M230" s="30" t="s">
        <v>1572</v>
      </c>
    </row>
    <row r="231" spans="1:13" outlineLevel="1" x14ac:dyDescent="0.25">
      <c r="A231" s="30" t="str">
        <f t="shared" si="9"/>
        <v>115621C24TNN</v>
      </c>
      <c r="B231" s="37">
        <v>45362</v>
      </c>
      <c r="C231" s="31" t="s">
        <v>721</v>
      </c>
      <c r="D231" s="31">
        <f t="shared" si="10"/>
        <v>11562</v>
      </c>
      <c r="E231" s="31" t="s">
        <v>258</v>
      </c>
      <c r="F231" s="31" t="s">
        <v>164</v>
      </c>
      <c r="G231" s="32">
        <v>889362</v>
      </c>
      <c r="H231" s="33" t="s">
        <v>22</v>
      </c>
      <c r="I231" s="32">
        <v>71149</v>
      </c>
      <c r="J231" s="32">
        <f t="shared" si="11"/>
        <v>960511</v>
      </c>
      <c r="K231" s="31" t="s">
        <v>23</v>
      </c>
      <c r="L231" s="31" t="s">
        <v>24</v>
      </c>
      <c r="M231" s="30" t="s">
        <v>1572</v>
      </c>
    </row>
    <row r="232" spans="1:13" outlineLevel="1" x14ac:dyDescent="0.25">
      <c r="A232" s="30" t="str">
        <f t="shared" si="9"/>
        <v>115631C24TNN</v>
      </c>
      <c r="B232" s="37">
        <v>45362</v>
      </c>
      <c r="C232" s="31" t="s">
        <v>722</v>
      </c>
      <c r="D232" s="31">
        <f t="shared" si="10"/>
        <v>11563</v>
      </c>
      <c r="E232" s="31" t="s">
        <v>258</v>
      </c>
      <c r="F232" s="31" t="s">
        <v>165</v>
      </c>
      <c r="G232" s="32">
        <v>553467</v>
      </c>
      <c r="H232" s="33" t="s">
        <v>22</v>
      </c>
      <c r="I232" s="32">
        <v>44277</v>
      </c>
      <c r="J232" s="32">
        <f t="shared" si="11"/>
        <v>597744</v>
      </c>
      <c r="K232" s="31" t="s">
        <v>23</v>
      </c>
      <c r="L232" s="31" t="s">
        <v>24</v>
      </c>
      <c r="M232" s="30" t="s">
        <v>1572</v>
      </c>
    </row>
    <row r="233" spans="1:13" outlineLevel="1" x14ac:dyDescent="0.25">
      <c r="A233" s="30" t="str">
        <f t="shared" si="9"/>
        <v>115641C24TNN</v>
      </c>
      <c r="B233" s="37">
        <v>45362</v>
      </c>
      <c r="C233" s="31" t="s">
        <v>723</v>
      </c>
      <c r="D233" s="31">
        <f t="shared" si="10"/>
        <v>11564</v>
      </c>
      <c r="E233" s="31" t="s">
        <v>258</v>
      </c>
      <c r="F233" s="31" t="s">
        <v>724</v>
      </c>
      <c r="G233" s="32">
        <v>1768685</v>
      </c>
      <c r="H233" s="33" t="s">
        <v>22</v>
      </c>
      <c r="I233" s="32">
        <v>141495</v>
      </c>
      <c r="J233" s="32">
        <f t="shared" si="11"/>
        <v>1910180</v>
      </c>
      <c r="K233" s="31" t="s">
        <v>105</v>
      </c>
      <c r="L233" s="31" t="s">
        <v>106</v>
      </c>
      <c r="M233" s="30" t="s">
        <v>1572</v>
      </c>
    </row>
    <row r="234" spans="1:13" outlineLevel="1" x14ac:dyDescent="0.25">
      <c r="A234" s="30" t="str">
        <f t="shared" si="9"/>
        <v>115661C24TNN</v>
      </c>
      <c r="B234" s="37">
        <v>45362</v>
      </c>
      <c r="C234" s="31" t="s">
        <v>725</v>
      </c>
      <c r="D234" s="31">
        <f t="shared" si="10"/>
        <v>11566</v>
      </c>
      <c r="E234" s="31" t="s">
        <v>258</v>
      </c>
      <c r="F234" s="31" t="s">
        <v>221</v>
      </c>
      <c r="G234" s="32">
        <v>3591525</v>
      </c>
      <c r="H234" s="33" t="s">
        <v>22</v>
      </c>
      <c r="I234" s="32">
        <v>287322</v>
      </c>
      <c r="J234" s="32">
        <f t="shared" si="11"/>
        <v>3878847</v>
      </c>
      <c r="K234" s="31" t="s">
        <v>44</v>
      </c>
      <c r="L234" s="31" t="s">
        <v>45</v>
      </c>
      <c r="M234" s="30" t="s">
        <v>1572</v>
      </c>
    </row>
    <row r="235" spans="1:13" outlineLevel="1" x14ac:dyDescent="0.25">
      <c r="A235" s="30" t="str">
        <f t="shared" si="9"/>
        <v>115781C24TNN</v>
      </c>
      <c r="B235" s="37">
        <v>45362</v>
      </c>
      <c r="C235" s="31" t="s">
        <v>726</v>
      </c>
      <c r="D235" s="31">
        <f t="shared" si="10"/>
        <v>11578</v>
      </c>
      <c r="E235" s="31" t="s">
        <v>258</v>
      </c>
      <c r="F235" s="31" t="s">
        <v>273</v>
      </c>
      <c r="G235" s="32">
        <v>1433688</v>
      </c>
      <c r="H235" s="33" t="s">
        <v>22</v>
      </c>
      <c r="I235" s="32">
        <v>114695</v>
      </c>
      <c r="J235" s="32">
        <f t="shared" si="11"/>
        <v>1548383</v>
      </c>
      <c r="K235" s="31" t="s">
        <v>23</v>
      </c>
      <c r="L235" s="31" t="s">
        <v>24</v>
      </c>
      <c r="M235" s="30" t="s">
        <v>1572</v>
      </c>
    </row>
    <row r="236" spans="1:13" outlineLevel="1" x14ac:dyDescent="0.25">
      <c r="A236" s="30" t="str">
        <f t="shared" si="9"/>
        <v>115791C24TNN</v>
      </c>
      <c r="B236" s="37">
        <v>45362</v>
      </c>
      <c r="C236" s="31" t="s">
        <v>727</v>
      </c>
      <c r="D236" s="31">
        <f t="shared" si="10"/>
        <v>11579</v>
      </c>
      <c r="E236" s="31" t="s">
        <v>258</v>
      </c>
      <c r="F236" s="31" t="s">
        <v>728</v>
      </c>
      <c r="G236" s="32">
        <v>511896</v>
      </c>
      <c r="H236" s="33" t="s">
        <v>22</v>
      </c>
      <c r="I236" s="32">
        <v>40952</v>
      </c>
      <c r="J236" s="32">
        <f t="shared" si="11"/>
        <v>552848</v>
      </c>
      <c r="K236" s="31" t="s">
        <v>23</v>
      </c>
      <c r="L236" s="31" t="s">
        <v>24</v>
      </c>
      <c r="M236" s="30" t="s">
        <v>1572</v>
      </c>
    </row>
    <row r="237" spans="1:13" outlineLevel="1" x14ac:dyDescent="0.25">
      <c r="A237" s="30" t="str">
        <f t="shared" si="9"/>
        <v>115801C24TNN</v>
      </c>
      <c r="B237" s="37">
        <v>45362</v>
      </c>
      <c r="C237" s="31" t="s">
        <v>729</v>
      </c>
      <c r="D237" s="31">
        <f t="shared" si="10"/>
        <v>11580</v>
      </c>
      <c r="E237" s="31" t="s">
        <v>258</v>
      </c>
      <c r="F237" s="31" t="s">
        <v>241</v>
      </c>
      <c r="G237" s="32">
        <v>2127194</v>
      </c>
      <c r="H237" s="33" t="s">
        <v>22</v>
      </c>
      <c r="I237" s="32">
        <v>170176</v>
      </c>
      <c r="J237" s="32">
        <f t="shared" si="11"/>
        <v>2297370</v>
      </c>
      <c r="K237" s="31" t="s">
        <v>44</v>
      </c>
      <c r="L237" s="31" t="s">
        <v>45</v>
      </c>
      <c r="M237" s="30" t="s">
        <v>1572</v>
      </c>
    </row>
    <row r="238" spans="1:13" outlineLevel="1" x14ac:dyDescent="0.25">
      <c r="A238" s="30" t="str">
        <f t="shared" si="9"/>
        <v>115811C24TNN</v>
      </c>
      <c r="B238" s="37">
        <v>45362</v>
      </c>
      <c r="C238" s="31" t="s">
        <v>730</v>
      </c>
      <c r="D238" s="31">
        <f t="shared" si="10"/>
        <v>11581</v>
      </c>
      <c r="E238" s="31" t="s">
        <v>258</v>
      </c>
      <c r="F238" s="31" t="s">
        <v>731</v>
      </c>
      <c r="G238" s="32">
        <v>1767813</v>
      </c>
      <c r="H238" s="33" t="s">
        <v>22</v>
      </c>
      <c r="I238" s="32">
        <v>141425</v>
      </c>
      <c r="J238" s="32">
        <f t="shared" si="11"/>
        <v>1909238</v>
      </c>
      <c r="K238" s="31" t="s">
        <v>44</v>
      </c>
      <c r="L238" s="31" t="s">
        <v>45</v>
      </c>
      <c r="M238" s="30" t="s">
        <v>1572</v>
      </c>
    </row>
    <row r="239" spans="1:13" outlineLevel="1" x14ac:dyDescent="0.25">
      <c r="A239" s="30" t="str">
        <f t="shared" si="9"/>
        <v>115821C24TNN</v>
      </c>
      <c r="B239" s="37">
        <v>45362</v>
      </c>
      <c r="C239" s="31" t="s">
        <v>732</v>
      </c>
      <c r="D239" s="31">
        <f t="shared" si="10"/>
        <v>11582</v>
      </c>
      <c r="E239" s="31" t="s">
        <v>258</v>
      </c>
      <c r="F239" s="31" t="s">
        <v>733</v>
      </c>
      <c r="G239" s="32">
        <v>1472104</v>
      </c>
      <c r="H239" s="33" t="s">
        <v>22</v>
      </c>
      <c r="I239" s="32">
        <v>117768</v>
      </c>
      <c r="J239" s="32">
        <f t="shared" si="11"/>
        <v>1589872</v>
      </c>
      <c r="K239" s="31" t="s">
        <v>44</v>
      </c>
      <c r="L239" s="31" t="s">
        <v>45</v>
      </c>
      <c r="M239" s="30" t="s">
        <v>1572</v>
      </c>
    </row>
    <row r="240" spans="1:13" outlineLevel="1" x14ac:dyDescent="0.25">
      <c r="A240" s="30" t="str">
        <f t="shared" si="9"/>
        <v>2901K24TVE</v>
      </c>
      <c r="B240" s="37">
        <v>45363</v>
      </c>
      <c r="C240" s="31" t="s">
        <v>360</v>
      </c>
      <c r="D240" s="31">
        <f t="shared" si="10"/>
        <v>290</v>
      </c>
      <c r="E240" s="31" t="s">
        <v>263</v>
      </c>
      <c r="F240" s="31" t="s">
        <v>734</v>
      </c>
      <c r="G240" s="32">
        <v>-414500</v>
      </c>
      <c r="H240" s="33" t="s">
        <v>22</v>
      </c>
      <c r="I240" s="32">
        <v>-33160</v>
      </c>
      <c r="J240" s="32">
        <f t="shared" si="11"/>
        <v>-447660</v>
      </c>
      <c r="K240" s="31" t="s">
        <v>37</v>
      </c>
      <c r="L240" s="31" t="s">
        <v>38</v>
      </c>
      <c r="M240" s="30" t="s">
        <v>7</v>
      </c>
    </row>
    <row r="241" spans="1:13" hidden="1" outlineLevel="1" x14ac:dyDescent="0.25">
      <c r="A241" s="30" t="str">
        <f t="shared" si="9"/>
        <v>3151K24TGH</v>
      </c>
      <c r="B241" s="37">
        <v>45363</v>
      </c>
      <c r="C241" s="31" t="s">
        <v>735</v>
      </c>
      <c r="D241" s="31">
        <f t="shared" si="10"/>
        <v>315</v>
      </c>
      <c r="E241" s="31" t="s">
        <v>736</v>
      </c>
      <c r="F241" s="31" t="s">
        <v>737</v>
      </c>
      <c r="G241" s="32">
        <v>-176400</v>
      </c>
      <c r="H241" s="33" t="s">
        <v>22</v>
      </c>
      <c r="I241" s="32">
        <v>-14112</v>
      </c>
      <c r="J241" s="32">
        <f t="shared" si="11"/>
        <v>-190512</v>
      </c>
      <c r="K241" s="31" t="s">
        <v>108</v>
      </c>
      <c r="L241" s="31" t="s">
        <v>109</v>
      </c>
      <c r="M241" s="30" t="s">
        <v>7</v>
      </c>
    </row>
    <row r="242" spans="1:13" outlineLevel="1" x14ac:dyDescent="0.25">
      <c r="A242" s="30" t="str">
        <f t="shared" si="9"/>
        <v>66571K24TVA</v>
      </c>
      <c r="B242" s="37">
        <v>45363</v>
      </c>
      <c r="C242" s="31" t="s">
        <v>738</v>
      </c>
      <c r="D242" s="31">
        <f t="shared" si="10"/>
        <v>6657</v>
      </c>
      <c r="E242" s="31" t="s">
        <v>261</v>
      </c>
      <c r="F242" s="31" t="s">
        <v>739</v>
      </c>
      <c r="G242" s="32">
        <v>-270712</v>
      </c>
      <c r="H242" s="33" t="s">
        <v>22</v>
      </c>
      <c r="I242" s="32">
        <v>-21657</v>
      </c>
      <c r="J242" s="32">
        <f t="shared" si="11"/>
        <v>-292369</v>
      </c>
      <c r="K242" s="31" t="s">
        <v>23</v>
      </c>
      <c r="L242" s="31" t="s">
        <v>24</v>
      </c>
      <c r="M242" s="30" t="s">
        <v>7</v>
      </c>
    </row>
    <row r="243" spans="1:13" outlineLevel="1" x14ac:dyDescent="0.25">
      <c r="A243" s="30" t="str">
        <f t="shared" si="9"/>
        <v>115961C24TNN</v>
      </c>
      <c r="B243" s="37">
        <v>45363</v>
      </c>
      <c r="C243" s="31" t="s">
        <v>740</v>
      </c>
      <c r="D243" s="31">
        <f t="shared" si="10"/>
        <v>11596</v>
      </c>
      <c r="E243" s="31" t="s">
        <v>258</v>
      </c>
      <c r="F243" s="31" t="s">
        <v>33</v>
      </c>
      <c r="G243" s="32">
        <v>3035550</v>
      </c>
      <c r="H243" s="33" t="s">
        <v>22</v>
      </c>
      <c r="I243" s="32">
        <v>242844</v>
      </c>
      <c r="J243" s="32">
        <f t="shared" si="11"/>
        <v>3278394</v>
      </c>
      <c r="K243" s="31" t="s">
        <v>33</v>
      </c>
      <c r="L243" s="31" t="s">
        <v>34</v>
      </c>
      <c r="M243" s="30" t="s">
        <v>1572</v>
      </c>
    </row>
    <row r="244" spans="1:13" outlineLevel="1" x14ac:dyDescent="0.25">
      <c r="A244" s="30" t="str">
        <f t="shared" si="9"/>
        <v>115971C24TNN</v>
      </c>
      <c r="B244" s="37">
        <v>45363</v>
      </c>
      <c r="C244" s="31" t="s">
        <v>741</v>
      </c>
      <c r="D244" s="31">
        <f t="shared" si="10"/>
        <v>11597</v>
      </c>
      <c r="E244" s="31" t="s">
        <v>258</v>
      </c>
      <c r="F244" s="31" t="s">
        <v>239</v>
      </c>
      <c r="G244" s="32">
        <v>555290</v>
      </c>
      <c r="H244" s="33" t="s">
        <v>22</v>
      </c>
      <c r="I244" s="32">
        <v>44423</v>
      </c>
      <c r="J244" s="32">
        <f t="shared" si="11"/>
        <v>599713</v>
      </c>
      <c r="K244" s="31" t="s">
        <v>239</v>
      </c>
      <c r="L244" s="31" t="s">
        <v>240</v>
      </c>
      <c r="M244" s="30" t="s">
        <v>1572</v>
      </c>
    </row>
    <row r="245" spans="1:13" outlineLevel="1" x14ac:dyDescent="0.25">
      <c r="A245" s="30" t="str">
        <f t="shared" si="9"/>
        <v>115981C24TNN</v>
      </c>
      <c r="B245" s="37">
        <v>45363</v>
      </c>
      <c r="C245" s="31" t="s">
        <v>742</v>
      </c>
      <c r="D245" s="31">
        <f t="shared" si="10"/>
        <v>11598</v>
      </c>
      <c r="E245" s="31" t="s">
        <v>258</v>
      </c>
      <c r="F245" s="31" t="s">
        <v>35</v>
      </c>
      <c r="G245" s="32">
        <v>2691130</v>
      </c>
      <c r="H245" s="33" t="s">
        <v>22</v>
      </c>
      <c r="I245" s="32">
        <v>215290</v>
      </c>
      <c r="J245" s="32">
        <f t="shared" si="11"/>
        <v>2906420</v>
      </c>
      <c r="K245" s="31" t="s">
        <v>35</v>
      </c>
      <c r="L245" s="31" t="s">
        <v>36</v>
      </c>
      <c r="M245" s="30" t="s">
        <v>1572</v>
      </c>
    </row>
    <row r="246" spans="1:13" outlineLevel="1" x14ac:dyDescent="0.25">
      <c r="A246" s="30" t="str">
        <f t="shared" si="9"/>
        <v>115991C24TNN</v>
      </c>
      <c r="B246" s="37">
        <v>45363</v>
      </c>
      <c r="C246" s="31" t="s">
        <v>743</v>
      </c>
      <c r="D246" s="31">
        <f t="shared" si="10"/>
        <v>11599</v>
      </c>
      <c r="E246" s="31" t="s">
        <v>258</v>
      </c>
      <c r="F246" s="31" t="s">
        <v>108</v>
      </c>
      <c r="G246" s="32">
        <v>1844890</v>
      </c>
      <c r="H246" s="33" t="s">
        <v>22</v>
      </c>
      <c r="I246" s="32">
        <v>147591</v>
      </c>
      <c r="J246" s="32">
        <f t="shared" si="11"/>
        <v>1992481</v>
      </c>
      <c r="K246" s="31" t="s">
        <v>108</v>
      </c>
      <c r="L246" s="31" t="s">
        <v>109</v>
      </c>
      <c r="M246" s="30" t="s">
        <v>1572</v>
      </c>
    </row>
    <row r="247" spans="1:13" outlineLevel="1" x14ac:dyDescent="0.25">
      <c r="A247" s="30" t="str">
        <f t="shared" si="9"/>
        <v>116001C24TNN</v>
      </c>
      <c r="B247" s="37">
        <v>45363</v>
      </c>
      <c r="C247" s="31" t="s">
        <v>744</v>
      </c>
      <c r="D247" s="31">
        <f t="shared" si="10"/>
        <v>11600</v>
      </c>
      <c r="E247" s="31" t="s">
        <v>258</v>
      </c>
      <c r="F247" s="31" t="s">
        <v>192</v>
      </c>
      <c r="G247" s="32">
        <v>2909703</v>
      </c>
      <c r="H247" s="33" t="s">
        <v>22</v>
      </c>
      <c r="I247" s="32">
        <v>232776</v>
      </c>
      <c r="J247" s="32">
        <f t="shared" si="11"/>
        <v>3142479</v>
      </c>
      <c r="K247" s="31" t="s">
        <v>192</v>
      </c>
      <c r="L247" s="31" t="s">
        <v>193</v>
      </c>
      <c r="M247" s="30" t="s">
        <v>1572</v>
      </c>
    </row>
    <row r="248" spans="1:13" outlineLevel="1" x14ac:dyDescent="0.25">
      <c r="A248" s="30" t="str">
        <f t="shared" si="9"/>
        <v>116011C24TNN</v>
      </c>
      <c r="B248" s="37">
        <v>45363</v>
      </c>
      <c r="C248" s="31" t="s">
        <v>745</v>
      </c>
      <c r="D248" s="31">
        <f t="shared" si="10"/>
        <v>11601</v>
      </c>
      <c r="E248" s="31" t="s">
        <v>258</v>
      </c>
      <c r="F248" s="31" t="s">
        <v>27</v>
      </c>
      <c r="G248" s="32">
        <v>1150620</v>
      </c>
      <c r="H248" s="33" t="s">
        <v>22</v>
      </c>
      <c r="I248" s="32">
        <v>92050</v>
      </c>
      <c r="J248" s="32">
        <f t="shared" si="11"/>
        <v>1242670</v>
      </c>
      <c r="K248" s="31" t="s">
        <v>27</v>
      </c>
      <c r="L248" s="31" t="s">
        <v>28</v>
      </c>
      <c r="M248" s="30" t="s">
        <v>1572</v>
      </c>
    </row>
    <row r="249" spans="1:13" outlineLevel="1" x14ac:dyDescent="0.25">
      <c r="A249" s="30" t="str">
        <f t="shared" si="9"/>
        <v>116021C24TNN</v>
      </c>
      <c r="B249" s="37">
        <v>45363</v>
      </c>
      <c r="C249" s="31" t="s">
        <v>746</v>
      </c>
      <c r="D249" s="31">
        <f t="shared" si="10"/>
        <v>11602</v>
      </c>
      <c r="E249" s="31" t="s">
        <v>258</v>
      </c>
      <c r="F249" s="31" t="s">
        <v>747</v>
      </c>
      <c r="G249" s="32">
        <v>740148</v>
      </c>
      <c r="H249" s="33" t="s">
        <v>22</v>
      </c>
      <c r="I249" s="32">
        <v>59212</v>
      </c>
      <c r="J249" s="32">
        <f t="shared" si="11"/>
        <v>799360</v>
      </c>
      <c r="K249" s="31" t="s">
        <v>747</v>
      </c>
      <c r="L249" s="31" t="s">
        <v>748</v>
      </c>
      <c r="M249" s="30" t="s">
        <v>1572</v>
      </c>
    </row>
    <row r="250" spans="1:13" outlineLevel="1" x14ac:dyDescent="0.25">
      <c r="A250" s="30" t="str">
        <f t="shared" si="9"/>
        <v>116031C24TNN</v>
      </c>
      <c r="B250" s="37">
        <v>45363</v>
      </c>
      <c r="C250" s="31" t="s">
        <v>749</v>
      </c>
      <c r="D250" s="31">
        <f t="shared" si="10"/>
        <v>11603</v>
      </c>
      <c r="E250" s="31" t="s">
        <v>258</v>
      </c>
      <c r="F250" s="31" t="s">
        <v>750</v>
      </c>
      <c r="G250" s="32">
        <v>700329</v>
      </c>
      <c r="H250" s="33" t="s">
        <v>22</v>
      </c>
      <c r="I250" s="32">
        <v>56026</v>
      </c>
      <c r="J250" s="32">
        <f t="shared" si="11"/>
        <v>756355</v>
      </c>
      <c r="K250" s="31" t="s">
        <v>750</v>
      </c>
      <c r="L250" s="31" t="s">
        <v>751</v>
      </c>
      <c r="M250" s="30" t="s">
        <v>1572</v>
      </c>
    </row>
    <row r="251" spans="1:13" outlineLevel="1" x14ac:dyDescent="0.25">
      <c r="A251" s="30" t="str">
        <f t="shared" si="9"/>
        <v>116041C24TNN</v>
      </c>
      <c r="B251" s="37">
        <v>45363</v>
      </c>
      <c r="C251" s="31" t="s">
        <v>752</v>
      </c>
      <c r="D251" s="31">
        <f t="shared" si="10"/>
        <v>11604</v>
      </c>
      <c r="E251" s="31" t="s">
        <v>258</v>
      </c>
      <c r="F251" s="31" t="s">
        <v>753</v>
      </c>
      <c r="G251" s="32">
        <v>555290</v>
      </c>
      <c r="H251" s="33" t="s">
        <v>22</v>
      </c>
      <c r="I251" s="32">
        <v>44423</v>
      </c>
      <c r="J251" s="32">
        <f t="shared" si="11"/>
        <v>599713</v>
      </c>
      <c r="K251" s="31" t="s">
        <v>37</v>
      </c>
      <c r="L251" s="31" t="s">
        <v>38</v>
      </c>
      <c r="M251" s="30" t="s">
        <v>1572</v>
      </c>
    </row>
    <row r="252" spans="1:13" outlineLevel="1" x14ac:dyDescent="0.25">
      <c r="A252" s="30" t="str">
        <f t="shared" si="9"/>
        <v>116061C24TNN</v>
      </c>
      <c r="B252" s="37">
        <v>45363</v>
      </c>
      <c r="C252" s="31" t="s">
        <v>754</v>
      </c>
      <c r="D252" s="31">
        <f t="shared" si="10"/>
        <v>11606</v>
      </c>
      <c r="E252" s="31" t="s">
        <v>258</v>
      </c>
      <c r="F252" s="31" t="s">
        <v>755</v>
      </c>
      <c r="G252" s="32">
        <v>910665</v>
      </c>
      <c r="H252" s="33" t="s">
        <v>22</v>
      </c>
      <c r="I252" s="32">
        <v>72853</v>
      </c>
      <c r="J252" s="32">
        <f t="shared" si="11"/>
        <v>983518</v>
      </c>
      <c r="K252" s="31" t="s">
        <v>37</v>
      </c>
      <c r="L252" s="31" t="s">
        <v>38</v>
      </c>
      <c r="M252" s="30" t="s">
        <v>1572</v>
      </c>
    </row>
    <row r="253" spans="1:13" outlineLevel="1" x14ac:dyDescent="0.25">
      <c r="A253" s="30" t="str">
        <f t="shared" si="9"/>
        <v>116071C24TNN</v>
      </c>
      <c r="B253" s="37">
        <v>45363</v>
      </c>
      <c r="C253" s="31" t="s">
        <v>756</v>
      </c>
      <c r="D253" s="31">
        <f t="shared" si="10"/>
        <v>11607</v>
      </c>
      <c r="E253" s="31" t="s">
        <v>258</v>
      </c>
      <c r="F253" s="31" t="s">
        <v>757</v>
      </c>
      <c r="G253" s="32">
        <v>910040</v>
      </c>
      <c r="H253" s="33" t="s">
        <v>22</v>
      </c>
      <c r="I253" s="32">
        <v>72803</v>
      </c>
      <c r="J253" s="32">
        <f t="shared" si="11"/>
        <v>982843</v>
      </c>
      <c r="K253" s="31" t="s">
        <v>37</v>
      </c>
      <c r="L253" s="31" t="s">
        <v>38</v>
      </c>
      <c r="M253" s="30" t="s">
        <v>1572</v>
      </c>
    </row>
    <row r="254" spans="1:13" outlineLevel="1" x14ac:dyDescent="0.25">
      <c r="A254" s="30" t="str">
        <f t="shared" si="9"/>
        <v>116141C24TNN</v>
      </c>
      <c r="B254" s="37">
        <v>45363</v>
      </c>
      <c r="C254" s="31" t="s">
        <v>758</v>
      </c>
      <c r="D254" s="31">
        <f t="shared" si="10"/>
        <v>11614</v>
      </c>
      <c r="E254" s="31" t="s">
        <v>258</v>
      </c>
      <c r="F254" s="31" t="s">
        <v>759</v>
      </c>
      <c r="G254" s="32">
        <v>707474</v>
      </c>
      <c r="H254" s="33" t="s">
        <v>22</v>
      </c>
      <c r="I254" s="32">
        <v>56598</v>
      </c>
      <c r="J254" s="32">
        <f t="shared" si="11"/>
        <v>764072</v>
      </c>
      <c r="K254" s="31" t="s">
        <v>23</v>
      </c>
      <c r="L254" s="31" t="s">
        <v>24</v>
      </c>
      <c r="M254" s="30" t="s">
        <v>1572</v>
      </c>
    </row>
    <row r="255" spans="1:13" outlineLevel="1" x14ac:dyDescent="0.25">
      <c r="A255" s="30" t="str">
        <f t="shared" si="9"/>
        <v>116151C24TNN</v>
      </c>
      <c r="B255" s="37">
        <v>45363</v>
      </c>
      <c r="C255" s="31" t="s">
        <v>760</v>
      </c>
      <c r="D255" s="31">
        <f t="shared" si="10"/>
        <v>11615</v>
      </c>
      <c r="E255" s="31" t="s">
        <v>258</v>
      </c>
      <c r="F255" s="31" t="s">
        <v>267</v>
      </c>
      <c r="G255" s="32">
        <v>1464305</v>
      </c>
      <c r="H255" s="33" t="s">
        <v>22</v>
      </c>
      <c r="I255" s="32">
        <v>117144</v>
      </c>
      <c r="J255" s="32">
        <f t="shared" si="11"/>
        <v>1581449</v>
      </c>
      <c r="K255" s="31" t="s">
        <v>23</v>
      </c>
      <c r="L255" s="31" t="s">
        <v>24</v>
      </c>
      <c r="M255" s="30" t="s">
        <v>1572</v>
      </c>
    </row>
    <row r="256" spans="1:13" outlineLevel="1" x14ac:dyDescent="0.25">
      <c r="A256" s="30" t="str">
        <f t="shared" si="9"/>
        <v>116161C24TNN</v>
      </c>
      <c r="B256" s="37">
        <v>45363</v>
      </c>
      <c r="C256" s="31" t="s">
        <v>761</v>
      </c>
      <c r="D256" s="31">
        <f t="shared" si="10"/>
        <v>11616</v>
      </c>
      <c r="E256" s="31" t="s">
        <v>258</v>
      </c>
      <c r="F256" s="31" t="s">
        <v>247</v>
      </c>
      <c r="G256" s="32">
        <v>3236755</v>
      </c>
      <c r="H256" s="33" t="s">
        <v>22</v>
      </c>
      <c r="I256" s="32">
        <v>258940</v>
      </c>
      <c r="J256" s="32">
        <f t="shared" si="11"/>
        <v>3495695</v>
      </c>
      <c r="K256" s="31" t="s">
        <v>247</v>
      </c>
      <c r="L256" s="31" t="s">
        <v>248</v>
      </c>
      <c r="M256" s="30" t="s">
        <v>1572</v>
      </c>
    </row>
    <row r="257" spans="1:13" outlineLevel="1" x14ac:dyDescent="0.25">
      <c r="A257" s="30" t="str">
        <f t="shared" si="9"/>
        <v>116171C24TNN</v>
      </c>
      <c r="B257" s="37">
        <v>45363</v>
      </c>
      <c r="C257" s="31" t="s">
        <v>762</v>
      </c>
      <c r="D257" s="31">
        <f t="shared" si="10"/>
        <v>11617</v>
      </c>
      <c r="E257" s="31" t="s">
        <v>258</v>
      </c>
      <c r="F257" s="31" t="s">
        <v>763</v>
      </c>
      <c r="G257" s="32">
        <v>553467</v>
      </c>
      <c r="H257" s="33" t="s">
        <v>22</v>
      </c>
      <c r="I257" s="32">
        <v>44277</v>
      </c>
      <c r="J257" s="32">
        <f t="shared" si="11"/>
        <v>597744</v>
      </c>
      <c r="K257" s="31" t="s">
        <v>23</v>
      </c>
      <c r="L257" s="31" t="s">
        <v>24</v>
      </c>
      <c r="M257" s="30" t="s">
        <v>1572</v>
      </c>
    </row>
    <row r="258" spans="1:13" outlineLevel="1" x14ac:dyDescent="0.25">
      <c r="A258" s="30" t="str">
        <f t="shared" si="9"/>
        <v>116221C24TNN</v>
      </c>
      <c r="B258" s="37">
        <v>45363</v>
      </c>
      <c r="C258" s="31" t="s">
        <v>764</v>
      </c>
      <c r="D258" s="31">
        <f t="shared" si="10"/>
        <v>11622</v>
      </c>
      <c r="E258" s="31" t="s">
        <v>258</v>
      </c>
      <c r="F258" s="31" t="s">
        <v>765</v>
      </c>
      <c r="G258" s="32">
        <v>589271</v>
      </c>
      <c r="H258" s="33" t="s">
        <v>22</v>
      </c>
      <c r="I258" s="32">
        <v>47142</v>
      </c>
      <c r="J258" s="32">
        <f t="shared" si="11"/>
        <v>636413</v>
      </c>
      <c r="K258" s="31" t="s">
        <v>23</v>
      </c>
      <c r="L258" s="31" t="s">
        <v>24</v>
      </c>
      <c r="M258" s="30" t="s">
        <v>1572</v>
      </c>
    </row>
    <row r="259" spans="1:13" outlineLevel="1" x14ac:dyDescent="0.25">
      <c r="A259" s="30" t="str">
        <f t="shared" ref="A259:A322" si="12">+D259&amp;E259</f>
        <v>116231C24TNN</v>
      </c>
      <c r="B259" s="37">
        <v>45363</v>
      </c>
      <c r="C259" s="31" t="s">
        <v>766</v>
      </c>
      <c r="D259" s="31">
        <f t="shared" ref="D259:D322" si="13">0+C259</f>
        <v>11623</v>
      </c>
      <c r="E259" s="31" t="s">
        <v>258</v>
      </c>
      <c r="F259" s="31" t="s">
        <v>767</v>
      </c>
      <c r="G259" s="32">
        <v>363396</v>
      </c>
      <c r="H259" s="33" t="s">
        <v>22</v>
      </c>
      <c r="I259" s="32">
        <v>29072</v>
      </c>
      <c r="J259" s="32">
        <f t="shared" ref="J259:J322" si="14">+G259+I259</f>
        <v>392468</v>
      </c>
      <c r="K259" s="31" t="s">
        <v>23</v>
      </c>
      <c r="L259" s="31" t="s">
        <v>24</v>
      </c>
      <c r="M259" s="30" t="s">
        <v>1572</v>
      </c>
    </row>
    <row r="260" spans="1:13" outlineLevel="1" x14ac:dyDescent="0.25">
      <c r="A260" s="30" t="str">
        <f t="shared" si="12"/>
        <v>116241C24TNN</v>
      </c>
      <c r="B260" s="37">
        <v>45363</v>
      </c>
      <c r="C260" s="31" t="s">
        <v>768</v>
      </c>
      <c r="D260" s="31">
        <f t="shared" si="13"/>
        <v>11624</v>
      </c>
      <c r="E260" s="31" t="s">
        <v>258</v>
      </c>
      <c r="F260" s="31" t="s">
        <v>189</v>
      </c>
      <c r="G260" s="32">
        <v>926763</v>
      </c>
      <c r="H260" s="33" t="s">
        <v>22</v>
      </c>
      <c r="I260" s="32">
        <v>74141</v>
      </c>
      <c r="J260" s="32">
        <f t="shared" si="14"/>
        <v>1000904</v>
      </c>
      <c r="K260" s="31" t="s">
        <v>23</v>
      </c>
      <c r="L260" s="31" t="s">
        <v>24</v>
      </c>
      <c r="M260" s="30" t="s">
        <v>1572</v>
      </c>
    </row>
    <row r="261" spans="1:13" outlineLevel="1" x14ac:dyDescent="0.25">
      <c r="A261" s="30" t="str">
        <f t="shared" si="12"/>
        <v>116251C24TNN</v>
      </c>
      <c r="B261" s="37">
        <v>45363</v>
      </c>
      <c r="C261" s="31" t="s">
        <v>769</v>
      </c>
      <c r="D261" s="31">
        <f t="shared" si="13"/>
        <v>11625</v>
      </c>
      <c r="E261" s="31" t="s">
        <v>258</v>
      </c>
      <c r="F261" s="31" t="s">
        <v>770</v>
      </c>
      <c r="G261" s="32">
        <v>1470113</v>
      </c>
      <c r="H261" s="33" t="s">
        <v>22</v>
      </c>
      <c r="I261" s="32">
        <v>117609</v>
      </c>
      <c r="J261" s="32">
        <f t="shared" si="14"/>
        <v>1587722</v>
      </c>
      <c r="K261" s="31" t="s">
        <v>23</v>
      </c>
      <c r="L261" s="31" t="s">
        <v>24</v>
      </c>
      <c r="M261" s="30" t="s">
        <v>1572</v>
      </c>
    </row>
    <row r="262" spans="1:13" outlineLevel="1" x14ac:dyDescent="0.25">
      <c r="A262" s="30" t="str">
        <f t="shared" si="12"/>
        <v>116261C24TNN</v>
      </c>
      <c r="B262" s="37">
        <v>45363</v>
      </c>
      <c r="C262" s="31" t="s">
        <v>771</v>
      </c>
      <c r="D262" s="31">
        <f t="shared" si="13"/>
        <v>11626</v>
      </c>
      <c r="E262" s="31" t="s">
        <v>258</v>
      </c>
      <c r="F262" s="31" t="s">
        <v>226</v>
      </c>
      <c r="G262" s="32">
        <v>577491</v>
      </c>
      <c r="H262" s="33" t="s">
        <v>22</v>
      </c>
      <c r="I262" s="32">
        <v>46199</v>
      </c>
      <c r="J262" s="32">
        <f t="shared" si="14"/>
        <v>623690</v>
      </c>
      <c r="K262" s="31" t="s">
        <v>23</v>
      </c>
      <c r="L262" s="31" t="s">
        <v>24</v>
      </c>
      <c r="M262" s="30" t="s">
        <v>1572</v>
      </c>
    </row>
    <row r="263" spans="1:13" outlineLevel="1" x14ac:dyDescent="0.25">
      <c r="A263" s="30" t="str">
        <f t="shared" si="12"/>
        <v>116271C24TNN</v>
      </c>
      <c r="B263" s="37">
        <v>45363</v>
      </c>
      <c r="C263" s="31" t="s">
        <v>772</v>
      </c>
      <c r="D263" s="31">
        <f t="shared" si="13"/>
        <v>11627</v>
      </c>
      <c r="E263" s="31" t="s">
        <v>258</v>
      </c>
      <c r="F263" s="31" t="s">
        <v>773</v>
      </c>
      <c r="G263" s="32">
        <v>854336</v>
      </c>
      <c r="H263" s="33" t="s">
        <v>22</v>
      </c>
      <c r="I263" s="32">
        <v>68347</v>
      </c>
      <c r="J263" s="32">
        <f t="shared" si="14"/>
        <v>922683</v>
      </c>
      <c r="K263" s="31" t="s">
        <v>23</v>
      </c>
      <c r="L263" s="31" t="s">
        <v>24</v>
      </c>
      <c r="M263" s="30" t="s">
        <v>1572</v>
      </c>
    </row>
    <row r="264" spans="1:13" outlineLevel="1" x14ac:dyDescent="0.25">
      <c r="A264" s="30" t="str">
        <f t="shared" si="12"/>
        <v>116281C24TNN</v>
      </c>
      <c r="B264" s="37">
        <v>45363</v>
      </c>
      <c r="C264" s="31" t="s">
        <v>774</v>
      </c>
      <c r="D264" s="31">
        <f t="shared" si="13"/>
        <v>11628</v>
      </c>
      <c r="E264" s="31" t="s">
        <v>258</v>
      </c>
      <c r="F264" s="31" t="s">
        <v>211</v>
      </c>
      <c r="G264" s="32">
        <v>1057110</v>
      </c>
      <c r="H264" s="33" t="s">
        <v>22</v>
      </c>
      <c r="I264" s="32">
        <v>84569</v>
      </c>
      <c r="J264" s="32">
        <f t="shared" si="14"/>
        <v>1141679</v>
      </c>
      <c r="K264" s="31" t="s">
        <v>211</v>
      </c>
      <c r="L264" s="31" t="s">
        <v>212</v>
      </c>
      <c r="M264" s="30" t="s">
        <v>1572</v>
      </c>
    </row>
    <row r="265" spans="1:13" outlineLevel="1" x14ac:dyDescent="0.25">
      <c r="A265" s="30" t="str">
        <f t="shared" si="12"/>
        <v>116311C24TNN</v>
      </c>
      <c r="B265" s="37">
        <v>45363</v>
      </c>
      <c r="C265" s="31" t="s">
        <v>775</v>
      </c>
      <c r="D265" s="31">
        <f t="shared" si="13"/>
        <v>11631</v>
      </c>
      <c r="E265" s="31" t="s">
        <v>258</v>
      </c>
      <c r="F265" s="31" t="s">
        <v>59</v>
      </c>
      <c r="G265" s="32">
        <v>951239</v>
      </c>
      <c r="H265" s="33" t="s">
        <v>22</v>
      </c>
      <c r="I265" s="32">
        <v>76099</v>
      </c>
      <c r="J265" s="32">
        <f t="shared" si="14"/>
        <v>1027338</v>
      </c>
      <c r="K265" s="31" t="s">
        <v>23</v>
      </c>
      <c r="L265" s="31" t="s">
        <v>24</v>
      </c>
      <c r="M265" s="30" t="s">
        <v>1572</v>
      </c>
    </row>
    <row r="266" spans="1:13" outlineLevel="1" x14ac:dyDescent="0.25">
      <c r="A266" s="30" t="str">
        <f t="shared" si="12"/>
        <v>116321C24TNN</v>
      </c>
      <c r="B266" s="37">
        <v>45363</v>
      </c>
      <c r="C266" s="31" t="s">
        <v>776</v>
      </c>
      <c r="D266" s="31">
        <f t="shared" si="13"/>
        <v>11632</v>
      </c>
      <c r="E266" s="31" t="s">
        <v>258</v>
      </c>
      <c r="F266" s="31" t="s">
        <v>777</v>
      </c>
      <c r="G266" s="32">
        <v>1204296</v>
      </c>
      <c r="H266" s="33" t="s">
        <v>22</v>
      </c>
      <c r="I266" s="32">
        <v>96344</v>
      </c>
      <c r="J266" s="32">
        <f t="shared" si="14"/>
        <v>1300640</v>
      </c>
      <c r="K266" s="31" t="s">
        <v>23</v>
      </c>
      <c r="L266" s="31" t="s">
        <v>24</v>
      </c>
      <c r="M266" s="30" t="s">
        <v>1572</v>
      </c>
    </row>
    <row r="267" spans="1:13" outlineLevel="1" x14ac:dyDescent="0.25">
      <c r="A267" s="30" t="str">
        <f t="shared" si="12"/>
        <v>116341C24TNN</v>
      </c>
      <c r="B267" s="37">
        <v>45363</v>
      </c>
      <c r="C267" s="31" t="s">
        <v>778</v>
      </c>
      <c r="D267" s="31">
        <f t="shared" si="13"/>
        <v>11634</v>
      </c>
      <c r="E267" s="31" t="s">
        <v>258</v>
      </c>
      <c r="F267" s="31" t="s">
        <v>779</v>
      </c>
      <c r="G267" s="32">
        <v>2095800</v>
      </c>
      <c r="H267" s="33" t="s">
        <v>22</v>
      </c>
      <c r="I267" s="32">
        <v>167664</v>
      </c>
      <c r="J267" s="32">
        <f t="shared" si="14"/>
        <v>2263464</v>
      </c>
      <c r="K267" s="31" t="s">
        <v>23</v>
      </c>
      <c r="L267" s="31" t="s">
        <v>24</v>
      </c>
      <c r="M267" s="30" t="s">
        <v>1572</v>
      </c>
    </row>
    <row r="268" spans="1:13" outlineLevel="1" x14ac:dyDescent="0.25">
      <c r="A268" s="30" t="str">
        <f t="shared" si="12"/>
        <v>116361C24TNN</v>
      </c>
      <c r="B268" s="37">
        <v>45363</v>
      </c>
      <c r="C268" s="31" t="s">
        <v>780</v>
      </c>
      <c r="D268" s="31">
        <f t="shared" si="13"/>
        <v>11636</v>
      </c>
      <c r="E268" s="31" t="s">
        <v>258</v>
      </c>
      <c r="F268" s="31" t="s">
        <v>186</v>
      </c>
      <c r="G268" s="32">
        <v>704013</v>
      </c>
      <c r="H268" s="33" t="s">
        <v>22</v>
      </c>
      <c r="I268" s="32">
        <v>56321</v>
      </c>
      <c r="J268" s="32">
        <f t="shared" si="14"/>
        <v>760334</v>
      </c>
      <c r="K268" s="31" t="s">
        <v>23</v>
      </c>
      <c r="L268" s="31" t="s">
        <v>24</v>
      </c>
      <c r="M268" s="30" t="s">
        <v>1572</v>
      </c>
    </row>
    <row r="269" spans="1:13" outlineLevel="1" x14ac:dyDescent="0.25">
      <c r="A269" s="30" t="str">
        <f t="shared" si="12"/>
        <v>116401C24TNN</v>
      </c>
      <c r="B269" s="37">
        <v>45363</v>
      </c>
      <c r="C269" s="31" t="s">
        <v>781</v>
      </c>
      <c r="D269" s="31">
        <f t="shared" si="13"/>
        <v>11640</v>
      </c>
      <c r="E269" s="31" t="s">
        <v>258</v>
      </c>
      <c r="F269" s="31" t="s">
        <v>249</v>
      </c>
      <c r="G269" s="32">
        <v>544634</v>
      </c>
      <c r="H269" s="33" t="s">
        <v>22</v>
      </c>
      <c r="I269" s="32">
        <v>43571</v>
      </c>
      <c r="J269" s="32">
        <f t="shared" si="14"/>
        <v>588205</v>
      </c>
      <c r="K269" s="31" t="s">
        <v>190</v>
      </c>
      <c r="L269" s="31" t="s">
        <v>191</v>
      </c>
      <c r="M269" s="30" t="s">
        <v>1572</v>
      </c>
    </row>
    <row r="270" spans="1:13" outlineLevel="1" x14ac:dyDescent="0.25">
      <c r="A270" s="30" t="str">
        <f t="shared" si="12"/>
        <v>116411C24TNN</v>
      </c>
      <c r="B270" s="37">
        <v>45363</v>
      </c>
      <c r="C270" s="31" t="s">
        <v>782</v>
      </c>
      <c r="D270" s="31">
        <f t="shared" si="13"/>
        <v>11641</v>
      </c>
      <c r="E270" s="31" t="s">
        <v>258</v>
      </c>
      <c r="F270" s="31" t="s">
        <v>159</v>
      </c>
      <c r="G270" s="32">
        <v>3402705</v>
      </c>
      <c r="H270" s="33" t="s">
        <v>22</v>
      </c>
      <c r="I270" s="32">
        <v>272216</v>
      </c>
      <c r="J270" s="32">
        <f t="shared" si="14"/>
        <v>3674921</v>
      </c>
      <c r="K270" s="31" t="s">
        <v>81</v>
      </c>
      <c r="L270" s="31" t="s">
        <v>82</v>
      </c>
      <c r="M270" s="30" t="s">
        <v>1572</v>
      </c>
    </row>
    <row r="271" spans="1:13" outlineLevel="1" x14ac:dyDescent="0.25">
      <c r="A271" s="30" t="str">
        <f t="shared" si="12"/>
        <v>116511C24TNN</v>
      </c>
      <c r="B271" s="37">
        <v>45363</v>
      </c>
      <c r="C271" s="31" t="s">
        <v>783</v>
      </c>
      <c r="D271" s="31">
        <f t="shared" si="13"/>
        <v>11651</v>
      </c>
      <c r="E271" s="31" t="s">
        <v>258</v>
      </c>
      <c r="F271" s="31" t="s">
        <v>784</v>
      </c>
      <c r="G271" s="32">
        <v>664563</v>
      </c>
      <c r="H271" s="33" t="s">
        <v>22</v>
      </c>
      <c r="I271" s="32">
        <v>53165</v>
      </c>
      <c r="J271" s="32">
        <f t="shared" si="14"/>
        <v>717728</v>
      </c>
      <c r="K271" s="31" t="s">
        <v>23</v>
      </c>
      <c r="L271" s="31" t="s">
        <v>24</v>
      </c>
      <c r="M271" s="30" t="s">
        <v>1572</v>
      </c>
    </row>
    <row r="272" spans="1:13" outlineLevel="1" x14ac:dyDescent="0.25">
      <c r="A272" s="30" t="str">
        <f t="shared" si="12"/>
        <v>116521C24TNN</v>
      </c>
      <c r="B272" s="37">
        <v>45363</v>
      </c>
      <c r="C272" s="31" t="s">
        <v>785</v>
      </c>
      <c r="D272" s="31">
        <f t="shared" si="13"/>
        <v>11652</v>
      </c>
      <c r="E272" s="31" t="s">
        <v>258</v>
      </c>
      <c r="F272" s="31" t="s">
        <v>786</v>
      </c>
      <c r="G272" s="32">
        <v>901057</v>
      </c>
      <c r="H272" s="33" t="s">
        <v>22</v>
      </c>
      <c r="I272" s="32">
        <v>72085</v>
      </c>
      <c r="J272" s="32">
        <f t="shared" si="14"/>
        <v>973142</v>
      </c>
      <c r="K272" s="31" t="s">
        <v>23</v>
      </c>
      <c r="L272" s="31" t="s">
        <v>24</v>
      </c>
      <c r="M272" s="30" t="s">
        <v>1572</v>
      </c>
    </row>
    <row r="273" spans="1:13" outlineLevel="1" x14ac:dyDescent="0.25">
      <c r="A273" s="30" t="str">
        <f t="shared" si="12"/>
        <v>1491K24TVD</v>
      </c>
      <c r="B273" s="37">
        <v>45364</v>
      </c>
      <c r="C273" s="31" t="s">
        <v>314</v>
      </c>
      <c r="D273" s="31">
        <f t="shared" si="13"/>
        <v>149</v>
      </c>
      <c r="E273" s="31" t="s">
        <v>277</v>
      </c>
      <c r="F273" s="31" t="s">
        <v>787</v>
      </c>
      <c r="G273" s="32">
        <v>-202771</v>
      </c>
      <c r="H273" s="33" t="s">
        <v>22</v>
      </c>
      <c r="I273" s="32">
        <v>-16222</v>
      </c>
      <c r="J273" s="32">
        <f t="shared" si="14"/>
        <v>-218993</v>
      </c>
      <c r="K273" s="31" t="s">
        <v>57</v>
      </c>
      <c r="L273" s="31" t="s">
        <v>58</v>
      </c>
      <c r="M273" s="30" t="s">
        <v>7</v>
      </c>
    </row>
    <row r="274" spans="1:13" outlineLevel="1" x14ac:dyDescent="0.25">
      <c r="A274" s="30" t="str">
        <f t="shared" si="12"/>
        <v>1511K24TVD</v>
      </c>
      <c r="B274" s="37">
        <v>45364</v>
      </c>
      <c r="C274" s="31" t="s">
        <v>788</v>
      </c>
      <c r="D274" s="31">
        <f t="shared" si="13"/>
        <v>151</v>
      </c>
      <c r="E274" s="31" t="s">
        <v>277</v>
      </c>
      <c r="F274" s="31" t="s">
        <v>789</v>
      </c>
      <c r="G274" s="32">
        <v>-161240</v>
      </c>
      <c r="H274" s="33" t="s">
        <v>22</v>
      </c>
      <c r="I274" s="32">
        <v>-12899</v>
      </c>
      <c r="J274" s="32">
        <f t="shared" si="14"/>
        <v>-174139</v>
      </c>
      <c r="K274" s="31" t="s">
        <v>57</v>
      </c>
      <c r="L274" s="31" t="s">
        <v>58</v>
      </c>
      <c r="M274" s="30" t="s">
        <v>7</v>
      </c>
    </row>
    <row r="275" spans="1:13" hidden="1" outlineLevel="1" x14ac:dyDescent="0.25">
      <c r="A275" s="30" t="str">
        <f t="shared" si="12"/>
        <v>5601K24TVB</v>
      </c>
      <c r="B275" s="37">
        <v>45364</v>
      </c>
      <c r="C275" s="31" t="s">
        <v>790</v>
      </c>
      <c r="D275" s="31">
        <f t="shared" si="13"/>
        <v>560</v>
      </c>
      <c r="E275" s="31" t="s">
        <v>260</v>
      </c>
      <c r="F275" s="31" t="s">
        <v>791</v>
      </c>
      <c r="G275" s="32">
        <v>-200343</v>
      </c>
      <c r="H275" s="33" t="s">
        <v>22</v>
      </c>
      <c r="I275" s="32">
        <v>-16027</v>
      </c>
      <c r="J275" s="32">
        <f t="shared" si="14"/>
        <v>-216370</v>
      </c>
      <c r="K275" s="31" t="s">
        <v>44</v>
      </c>
      <c r="L275" s="31" t="s">
        <v>45</v>
      </c>
      <c r="M275" s="30" t="s">
        <v>7</v>
      </c>
    </row>
    <row r="276" spans="1:13" outlineLevel="1" x14ac:dyDescent="0.25">
      <c r="A276" s="30" t="str">
        <f t="shared" si="12"/>
        <v>68971K24TVA</v>
      </c>
      <c r="B276" s="37">
        <v>45364</v>
      </c>
      <c r="C276" s="31" t="s">
        <v>792</v>
      </c>
      <c r="D276" s="31">
        <f t="shared" si="13"/>
        <v>6897</v>
      </c>
      <c r="E276" s="31" t="s">
        <v>261</v>
      </c>
      <c r="F276" s="31" t="s">
        <v>793</v>
      </c>
      <c r="G276" s="32">
        <v>-408058</v>
      </c>
      <c r="H276" s="33" t="s">
        <v>22</v>
      </c>
      <c r="I276" s="32">
        <v>-32645</v>
      </c>
      <c r="J276" s="32">
        <f t="shared" si="14"/>
        <v>-440703</v>
      </c>
      <c r="K276" s="31" t="s">
        <v>23</v>
      </c>
      <c r="L276" s="31" t="s">
        <v>24</v>
      </c>
      <c r="M276" s="30" t="s">
        <v>7</v>
      </c>
    </row>
    <row r="277" spans="1:13" outlineLevel="1" x14ac:dyDescent="0.25">
      <c r="A277" s="30" t="str">
        <f t="shared" si="12"/>
        <v>68991K24TVA</v>
      </c>
      <c r="B277" s="37">
        <v>45364</v>
      </c>
      <c r="C277" s="31" t="s">
        <v>794</v>
      </c>
      <c r="D277" s="31">
        <f t="shared" si="13"/>
        <v>6899</v>
      </c>
      <c r="E277" s="31" t="s">
        <v>261</v>
      </c>
      <c r="F277" s="31" t="s">
        <v>795</v>
      </c>
      <c r="G277" s="32">
        <v>-200730</v>
      </c>
      <c r="H277" s="33" t="s">
        <v>22</v>
      </c>
      <c r="I277" s="32">
        <v>-16058</v>
      </c>
      <c r="J277" s="32">
        <f t="shared" si="14"/>
        <v>-216788</v>
      </c>
      <c r="K277" s="31" t="s">
        <v>23</v>
      </c>
      <c r="L277" s="31" t="s">
        <v>24</v>
      </c>
      <c r="M277" s="30" t="s">
        <v>7</v>
      </c>
    </row>
    <row r="278" spans="1:13" outlineLevel="1" x14ac:dyDescent="0.25">
      <c r="A278" s="30" t="str">
        <f t="shared" si="12"/>
        <v>69021K24TVA</v>
      </c>
      <c r="B278" s="37">
        <v>45364</v>
      </c>
      <c r="C278" s="31" t="s">
        <v>796</v>
      </c>
      <c r="D278" s="31">
        <f t="shared" si="13"/>
        <v>6902</v>
      </c>
      <c r="E278" s="31" t="s">
        <v>261</v>
      </c>
      <c r="F278" s="31" t="s">
        <v>797</v>
      </c>
      <c r="G278" s="32">
        <v>-693889</v>
      </c>
      <c r="H278" s="33" t="s">
        <v>22</v>
      </c>
      <c r="I278" s="32">
        <v>-55511</v>
      </c>
      <c r="J278" s="32">
        <f t="shared" si="14"/>
        <v>-749400</v>
      </c>
      <c r="K278" s="31" t="s">
        <v>23</v>
      </c>
      <c r="L278" s="31" t="s">
        <v>24</v>
      </c>
      <c r="M278" s="30" t="s">
        <v>7</v>
      </c>
    </row>
    <row r="279" spans="1:13" outlineLevel="1" x14ac:dyDescent="0.25">
      <c r="A279" s="30" t="str">
        <f t="shared" si="12"/>
        <v>69031K24TVA</v>
      </c>
      <c r="B279" s="37">
        <v>45364</v>
      </c>
      <c r="C279" s="31" t="s">
        <v>798</v>
      </c>
      <c r="D279" s="31">
        <f t="shared" si="13"/>
        <v>6903</v>
      </c>
      <c r="E279" s="31" t="s">
        <v>261</v>
      </c>
      <c r="F279" s="31" t="s">
        <v>799</v>
      </c>
      <c r="G279" s="32">
        <v>-250910</v>
      </c>
      <c r="H279" s="33" t="s">
        <v>22</v>
      </c>
      <c r="I279" s="32">
        <v>-20073</v>
      </c>
      <c r="J279" s="32">
        <f t="shared" si="14"/>
        <v>-270983</v>
      </c>
      <c r="K279" s="31" t="s">
        <v>23</v>
      </c>
      <c r="L279" s="31" t="s">
        <v>24</v>
      </c>
      <c r="M279" s="30" t="s">
        <v>7</v>
      </c>
    </row>
    <row r="280" spans="1:13" outlineLevel="1" x14ac:dyDescent="0.25">
      <c r="A280" s="30" t="str">
        <f t="shared" si="12"/>
        <v>69221K24TVA</v>
      </c>
      <c r="B280" s="37">
        <v>45364</v>
      </c>
      <c r="C280" s="31" t="s">
        <v>800</v>
      </c>
      <c r="D280" s="31">
        <f t="shared" si="13"/>
        <v>6922</v>
      </c>
      <c r="E280" s="31" t="s">
        <v>261</v>
      </c>
      <c r="F280" s="31" t="s">
        <v>801</v>
      </c>
      <c r="G280" s="32">
        <v>-342554</v>
      </c>
      <c r="H280" s="33" t="s">
        <v>22</v>
      </c>
      <c r="I280" s="32">
        <v>-27404</v>
      </c>
      <c r="J280" s="32">
        <f t="shared" si="14"/>
        <v>-369958</v>
      </c>
      <c r="K280" s="31" t="s">
        <v>23</v>
      </c>
      <c r="L280" s="31" t="s">
        <v>24</v>
      </c>
      <c r="M280" s="30" t="s">
        <v>7</v>
      </c>
    </row>
    <row r="281" spans="1:13" outlineLevel="1" x14ac:dyDescent="0.25">
      <c r="A281" s="30" t="str">
        <f t="shared" si="12"/>
        <v>69311K24TVA</v>
      </c>
      <c r="B281" s="37">
        <v>45364</v>
      </c>
      <c r="C281" s="31" t="s">
        <v>802</v>
      </c>
      <c r="D281" s="31">
        <f t="shared" si="13"/>
        <v>6931</v>
      </c>
      <c r="E281" s="31" t="s">
        <v>261</v>
      </c>
      <c r="F281" s="31" t="s">
        <v>803</v>
      </c>
      <c r="G281" s="32">
        <v>-88846</v>
      </c>
      <c r="H281" s="33" t="s">
        <v>22</v>
      </c>
      <c r="I281" s="32">
        <v>-7108</v>
      </c>
      <c r="J281" s="32">
        <f t="shared" si="14"/>
        <v>-95954</v>
      </c>
      <c r="K281" s="31" t="s">
        <v>23</v>
      </c>
      <c r="L281" s="31" t="s">
        <v>24</v>
      </c>
      <c r="M281" s="30" t="s">
        <v>7</v>
      </c>
    </row>
    <row r="282" spans="1:13" outlineLevel="1" x14ac:dyDescent="0.25">
      <c r="A282" s="30" t="str">
        <f t="shared" si="12"/>
        <v>69421K24TVA</v>
      </c>
      <c r="B282" s="37">
        <v>45364</v>
      </c>
      <c r="C282" s="31" t="s">
        <v>804</v>
      </c>
      <c r="D282" s="31">
        <f t="shared" si="13"/>
        <v>6942</v>
      </c>
      <c r="E282" s="31" t="s">
        <v>261</v>
      </c>
      <c r="F282" s="31" t="s">
        <v>805</v>
      </c>
      <c r="G282" s="32">
        <v>-1243204</v>
      </c>
      <c r="H282" s="33" t="s">
        <v>22</v>
      </c>
      <c r="I282" s="32">
        <v>-99456</v>
      </c>
      <c r="J282" s="32">
        <f t="shared" si="14"/>
        <v>-1342660</v>
      </c>
      <c r="K282" s="31" t="s">
        <v>23</v>
      </c>
      <c r="L282" s="31" t="s">
        <v>24</v>
      </c>
      <c r="M282" s="30" t="s">
        <v>7</v>
      </c>
    </row>
    <row r="283" spans="1:13" outlineLevel="1" x14ac:dyDescent="0.25">
      <c r="A283" s="30" t="str">
        <f t="shared" si="12"/>
        <v>69491K24TVA</v>
      </c>
      <c r="B283" s="37">
        <v>45364</v>
      </c>
      <c r="C283" s="31" t="s">
        <v>806</v>
      </c>
      <c r="D283" s="31">
        <f t="shared" si="13"/>
        <v>6949</v>
      </c>
      <c r="E283" s="31" t="s">
        <v>261</v>
      </c>
      <c r="F283" s="31" t="s">
        <v>807</v>
      </c>
      <c r="G283" s="32">
        <v>-639580</v>
      </c>
      <c r="H283" s="33" t="s">
        <v>22</v>
      </c>
      <c r="I283" s="32">
        <v>-51166</v>
      </c>
      <c r="J283" s="32">
        <f t="shared" si="14"/>
        <v>-690746</v>
      </c>
      <c r="K283" s="31" t="s">
        <v>23</v>
      </c>
      <c r="L283" s="31" t="s">
        <v>24</v>
      </c>
      <c r="M283" s="30" t="s">
        <v>7</v>
      </c>
    </row>
    <row r="284" spans="1:13" outlineLevel="1" x14ac:dyDescent="0.25">
      <c r="A284" s="30" t="str">
        <f t="shared" si="12"/>
        <v>116641C24TNN</v>
      </c>
      <c r="B284" s="37">
        <v>45364</v>
      </c>
      <c r="C284" s="31" t="s">
        <v>808</v>
      </c>
      <c r="D284" s="31">
        <f t="shared" si="13"/>
        <v>11664</v>
      </c>
      <c r="E284" s="31" t="s">
        <v>258</v>
      </c>
      <c r="F284" s="31" t="s">
        <v>25</v>
      </c>
      <c r="G284" s="32">
        <v>5740300</v>
      </c>
      <c r="H284" s="33" t="s">
        <v>22</v>
      </c>
      <c r="I284" s="32">
        <v>459224</v>
      </c>
      <c r="J284" s="32">
        <f t="shared" si="14"/>
        <v>6199524</v>
      </c>
      <c r="K284" s="31" t="s">
        <v>25</v>
      </c>
      <c r="L284" s="31" t="s">
        <v>26</v>
      </c>
      <c r="M284" s="30" t="s">
        <v>1572</v>
      </c>
    </row>
    <row r="285" spans="1:13" outlineLevel="1" x14ac:dyDescent="0.25">
      <c r="A285" s="30" t="str">
        <f t="shared" si="12"/>
        <v>116671C24TNN</v>
      </c>
      <c r="B285" s="37">
        <v>45364</v>
      </c>
      <c r="C285" s="31" t="s">
        <v>809</v>
      </c>
      <c r="D285" s="31">
        <f t="shared" si="13"/>
        <v>11667</v>
      </c>
      <c r="E285" s="31" t="s">
        <v>258</v>
      </c>
      <c r="F285" s="31" t="s">
        <v>48</v>
      </c>
      <c r="G285" s="32">
        <v>3035550</v>
      </c>
      <c r="H285" s="33" t="s">
        <v>22</v>
      </c>
      <c r="I285" s="32">
        <v>242844</v>
      </c>
      <c r="J285" s="32">
        <f t="shared" si="14"/>
        <v>3278394</v>
      </c>
      <c r="K285" s="31" t="s">
        <v>48</v>
      </c>
      <c r="L285" s="31" t="s">
        <v>49</v>
      </c>
      <c r="M285" s="30" t="s">
        <v>1572</v>
      </c>
    </row>
    <row r="286" spans="1:13" outlineLevel="1" x14ac:dyDescent="0.25">
      <c r="A286" s="30" t="str">
        <f t="shared" si="12"/>
        <v>116681C24TNN</v>
      </c>
      <c r="B286" s="37">
        <v>45364</v>
      </c>
      <c r="C286" s="31" t="s">
        <v>810</v>
      </c>
      <c r="D286" s="31">
        <f t="shared" si="13"/>
        <v>11668</v>
      </c>
      <c r="E286" s="31" t="s">
        <v>258</v>
      </c>
      <c r="F286" s="31" t="s">
        <v>129</v>
      </c>
      <c r="G286" s="32">
        <v>1003640</v>
      </c>
      <c r="H286" s="33" t="s">
        <v>22</v>
      </c>
      <c r="I286" s="32">
        <v>80291</v>
      </c>
      <c r="J286" s="32">
        <f t="shared" si="14"/>
        <v>1083931</v>
      </c>
      <c r="K286" s="31" t="s">
        <v>129</v>
      </c>
      <c r="L286" s="31" t="s">
        <v>130</v>
      </c>
      <c r="M286" s="30" t="s">
        <v>1572</v>
      </c>
    </row>
    <row r="287" spans="1:13" outlineLevel="1" x14ac:dyDescent="0.25">
      <c r="A287" s="30" t="str">
        <f t="shared" si="12"/>
        <v>116691C24TNN</v>
      </c>
      <c r="B287" s="37">
        <v>45364</v>
      </c>
      <c r="C287" s="31" t="s">
        <v>811</v>
      </c>
      <c r="D287" s="31">
        <f t="shared" si="13"/>
        <v>11669</v>
      </c>
      <c r="E287" s="31" t="s">
        <v>258</v>
      </c>
      <c r="F287" s="31" t="s">
        <v>127</v>
      </c>
      <c r="G287" s="32">
        <v>3035550</v>
      </c>
      <c r="H287" s="33" t="s">
        <v>22</v>
      </c>
      <c r="I287" s="32">
        <v>242844</v>
      </c>
      <c r="J287" s="32">
        <f t="shared" si="14"/>
        <v>3278394</v>
      </c>
      <c r="K287" s="31" t="s">
        <v>127</v>
      </c>
      <c r="L287" s="31" t="s">
        <v>128</v>
      </c>
      <c r="M287" s="30" t="s">
        <v>1572</v>
      </c>
    </row>
    <row r="288" spans="1:13" outlineLevel="1" x14ac:dyDescent="0.25">
      <c r="A288" s="30" t="str">
        <f t="shared" si="12"/>
        <v>116701C24TNN</v>
      </c>
      <c r="B288" s="37">
        <v>45364</v>
      </c>
      <c r="C288" s="31" t="s">
        <v>812</v>
      </c>
      <c r="D288" s="31">
        <f t="shared" si="13"/>
        <v>11670</v>
      </c>
      <c r="E288" s="31" t="s">
        <v>258</v>
      </c>
      <c r="F288" s="31" t="s">
        <v>131</v>
      </c>
      <c r="G288" s="32">
        <v>3145420</v>
      </c>
      <c r="H288" s="33" t="s">
        <v>22</v>
      </c>
      <c r="I288" s="32">
        <v>251634</v>
      </c>
      <c r="J288" s="32">
        <f t="shared" si="14"/>
        <v>3397054</v>
      </c>
      <c r="K288" s="31" t="s">
        <v>131</v>
      </c>
      <c r="L288" s="31" t="s">
        <v>132</v>
      </c>
      <c r="M288" s="30" t="s">
        <v>1572</v>
      </c>
    </row>
    <row r="289" spans="1:13" outlineLevel="1" x14ac:dyDescent="0.25">
      <c r="A289" s="30" t="str">
        <f t="shared" si="12"/>
        <v>116711C24TNN</v>
      </c>
      <c r="B289" s="37">
        <v>45364</v>
      </c>
      <c r="C289" s="31" t="s">
        <v>813</v>
      </c>
      <c r="D289" s="31">
        <f t="shared" si="13"/>
        <v>11671</v>
      </c>
      <c r="E289" s="31" t="s">
        <v>258</v>
      </c>
      <c r="F289" s="31" t="s">
        <v>123</v>
      </c>
      <c r="G289" s="32">
        <v>5467820</v>
      </c>
      <c r="H289" s="33" t="s">
        <v>22</v>
      </c>
      <c r="I289" s="32">
        <v>437426</v>
      </c>
      <c r="J289" s="32">
        <f t="shared" si="14"/>
        <v>5905246</v>
      </c>
      <c r="K289" s="31" t="s">
        <v>123</v>
      </c>
      <c r="L289" s="31" t="s">
        <v>124</v>
      </c>
      <c r="M289" s="30" t="s">
        <v>1572</v>
      </c>
    </row>
    <row r="290" spans="1:13" outlineLevel="1" x14ac:dyDescent="0.25">
      <c r="A290" s="30" t="str">
        <f t="shared" si="12"/>
        <v>116721C24TNN</v>
      </c>
      <c r="B290" s="37">
        <v>45364</v>
      </c>
      <c r="C290" s="31" t="s">
        <v>814</v>
      </c>
      <c r="D290" s="31">
        <f t="shared" si="13"/>
        <v>11672</v>
      </c>
      <c r="E290" s="31" t="s">
        <v>258</v>
      </c>
      <c r="F290" s="31" t="s">
        <v>162</v>
      </c>
      <c r="G290" s="32">
        <v>734310</v>
      </c>
      <c r="H290" s="33" t="s">
        <v>22</v>
      </c>
      <c r="I290" s="32">
        <v>58745</v>
      </c>
      <c r="J290" s="32">
        <f t="shared" si="14"/>
        <v>793055</v>
      </c>
      <c r="K290" s="31" t="s">
        <v>162</v>
      </c>
      <c r="L290" s="31" t="s">
        <v>163</v>
      </c>
      <c r="M290" s="30" t="s">
        <v>1572</v>
      </c>
    </row>
    <row r="291" spans="1:13" outlineLevel="1" x14ac:dyDescent="0.25">
      <c r="A291" s="30" t="str">
        <f t="shared" si="12"/>
        <v>116731C24TNN</v>
      </c>
      <c r="B291" s="37">
        <v>45364</v>
      </c>
      <c r="C291" s="31" t="s">
        <v>815</v>
      </c>
      <c r="D291" s="31">
        <f t="shared" si="13"/>
        <v>11673</v>
      </c>
      <c r="E291" s="31" t="s">
        <v>258</v>
      </c>
      <c r="F291" s="31" t="s">
        <v>160</v>
      </c>
      <c r="G291" s="32">
        <v>5184380</v>
      </c>
      <c r="H291" s="33" t="s">
        <v>22</v>
      </c>
      <c r="I291" s="32">
        <v>414750</v>
      </c>
      <c r="J291" s="32">
        <f t="shared" si="14"/>
        <v>5599130</v>
      </c>
      <c r="K291" s="31" t="s">
        <v>160</v>
      </c>
      <c r="L291" s="31" t="s">
        <v>161</v>
      </c>
      <c r="M291" s="30" t="s">
        <v>1572</v>
      </c>
    </row>
    <row r="292" spans="1:13" outlineLevel="1" x14ac:dyDescent="0.25">
      <c r="A292" s="30" t="str">
        <f t="shared" si="12"/>
        <v>116741C24TNN</v>
      </c>
      <c r="B292" s="37">
        <v>45364</v>
      </c>
      <c r="C292" s="31" t="s">
        <v>816</v>
      </c>
      <c r="D292" s="31">
        <f t="shared" si="13"/>
        <v>11674</v>
      </c>
      <c r="E292" s="31" t="s">
        <v>258</v>
      </c>
      <c r="F292" s="31" t="s">
        <v>54</v>
      </c>
      <c r="G292" s="32">
        <v>3056210</v>
      </c>
      <c r="H292" s="33" t="s">
        <v>22</v>
      </c>
      <c r="I292" s="32">
        <v>244497</v>
      </c>
      <c r="J292" s="32">
        <f t="shared" si="14"/>
        <v>3300707</v>
      </c>
      <c r="K292" s="31" t="s">
        <v>54</v>
      </c>
      <c r="L292" s="31" t="s">
        <v>55</v>
      </c>
      <c r="M292" s="30" t="s">
        <v>1572</v>
      </c>
    </row>
    <row r="293" spans="1:13" outlineLevel="1" x14ac:dyDescent="0.25">
      <c r="A293" s="30" t="str">
        <f t="shared" si="12"/>
        <v>116751C24TNN</v>
      </c>
      <c r="B293" s="37">
        <v>45364</v>
      </c>
      <c r="C293" s="31" t="s">
        <v>817</v>
      </c>
      <c r="D293" s="31">
        <f t="shared" si="13"/>
        <v>11675</v>
      </c>
      <c r="E293" s="31" t="s">
        <v>258</v>
      </c>
      <c r="F293" s="31" t="s">
        <v>121</v>
      </c>
      <c r="G293" s="32">
        <v>6156610</v>
      </c>
      <c r="H293" s="33" t="s">
        <v>22</v>
      </c>
      <c r="I293" s="32">
        <v>492529</v>
      </c>
      <c r="J293" s="32">
        <f t="shared" si="14"/>
        <v>6649139</v>
      </c>
      <c r="K293" s="31" t="s">
        <v>121</v>
      </c>
      <c r="L293" s="31" t="s">
        <v>122</v>
      </c>
      <c r="M293" s="30" t="s">
        <v>1572</v>
      </c>
    </row>
    <row r="294" spans="1:13" outlineLevel="1" x14ac:dyDescent="0.25">
      <c r="A294" s="30" t="str">
        <f t="shared" si="12"/>
        <v>116761C24TNN</v>
      </c>
      <c r="B294" s="37">
        <v>45364</v>
      </c>
      <c r="C294" s="31" t="s">
        <v>818</v>
      </c>
      <c r="D294" s="31">
        <f t="shared" si="13"/>
        <v>11676</v>
      </c>
      <c r="E294" s="31" t="s">
        <v>258</v>
      </c>
      <c r="F294" s="31" t="s">
        <v>125</v>
      </c>
      <c r="G294" s="32">
        <v>4068846</v>
      </c>
      <c r="H294" s="33" t="s">
        <v>22</v>
      </c>
      <c r="I294" s="32">
        <v>325508</v>
      </c>
      <c r="J294" s="32">
        <f t="shared" si="14"/>
        <v>4394354</v>
      </c>
      <c r="K294" s="31" t="s">
        <v>125</v>
      </c>
      <c r="L294" s="31" t="s">
        <v>126</v>
      </c>
      <c r="M294" s="30" t="s">
        <v>1572</v>
      </c>
    </row>
    <row r="295" spans="1:13" outlineLevel="1" x14ac:dyDescent="0.25">
      <c r="A295" s="30" t="str">
        <f t="shared" si="12"/>
        <v>116771C24TNN</v>
      </c>
      <c r="B295" s="37">
        <v>45364</v>
      </c>
      <c r="C295" s="31" t="s">
        <v>819</v>
      </c>
      <c r="D295" s="31">
        <f t="shared" si="13"/>
        <v>11677</v>
      </c>
      <c r="E295" s="31" t="s">
        <v>258</v>
      </c>
      <c r="F295" s="31" t="s">
        <v>151</v>
      </c>
      <c r="G295" s="32">
        <v>6241635</v>
      </c>
      <c r="H295" s="33" t="s">
        <v>22</v>
      </c>
      <c r="I295" s="32">
        <v>499331</v>
      </c>
      <c r="J295" s="32">
        <f t="shared" si="14"/>
        <v>6740966</v>
      </c>
      <c r="K295" s="31" t="s">
        <v>151</v>
      </c>
      <c r="L295" s="31" t="s">
        <v>152</v>
      </c>
      <c r="M295" s="30" t="s">
        <v>1572</v>
      </c>
    </row>
    <row r="296" spans="1:13" outlineLevel="1" x14ac:dyDescent="0.25">
      <c r="A296" s="30" t="str">
        <f t="shared" si="12"/>
        <v>116781C24TNN</v>
      </c>
      <c r="B296" s="37">
        <v>45364</v>
      </c>
      <c r="C296" s="31" t="s">
        <v>820</v>
      </c>
      <c r="D296" s="31">
        <f t="shared" si="13"/>
        <v>11678</v>
      </c>
      <c r="E296" s="31" t="s">
        <v>258</v>
      </c>
      <c r="F296" s="31" t="s">
        <v>151</v>
      </c>
      <c r="G296" s="32">
        <v>3948880</v>
      </c>
      <c r="H296" s="33" t="s">
        <v>22</v>
      </c>
      <c r="I296" s="32">
        <v>315910</v>
      </c>
      <c r="J296" s="32">
        <f t="shared" si="14"/>
        <v>4264790</v>
      </c>
      <c r="K296" s="31" t="s">
        <v>151</v>
      </c>
      <c r="L296" s="31" t="s">
        <v>152</v>
      </c>
      <c r="M296" s="30" t="s">
        <v>1572</v>
      </c>
    </row>
    <row r="297" spans="1:13" outlineLevel="1" x14ac:dyDescent="0.25">
      <c r="A297" s="30" t="str">
        <f t="shared" si="12"/>
        <v>116821C24TNN</v>
      </c>
      <c r="B297" s="37">
        <v>45364</v>
      </c>
      <c r="C297" s="31" t="s">
        <v>821</v>
      </c>
      <c r="D297" s="31">
        <f t="shared" si="13"/>
        <v>11682</v>
      </c>
      <c r="E297" s="31" t="s">
        <v>258</v>
      </c>
      <c r="F297" s="31" t="s">
        <v>234</v>
      </c>
      <c r="G297" s="32">
        <v>972815</v>
      </c>
      <c r="H297" s="33" t="s">
        <v>22</v>
      </c>
      <c r="I297" s="32">
        <v>77825</v>
      </c>
      <c r="J297" s="32">
        <f t="shared" si="14"/>
        <v>1050640</v>
      </c>
      <c r="K297" s="31" t="s">
        <v>23</v>
      </c>
      <c r="L297" s="31" t="s">
        <v>24</v>
      </c>
      <c r="M297" s="30" t="s">
        <v>1572</v>
      </c>
    </row>
    <row r="298" spans="1:13" outlineLevel="1" x14ac:dyDescent="0.25">
      <c r="A298" s="30" t="str">
        <f t="shared" si="12"/>
        <v>116831C24TNN</v>
      </c>
      <c r="B298" s="37">
        <v>45364</v>
      </c>
      <c r="C298" s="31" t="s">
        <v>822</v>
      </c>
      <c r="D298" s="31">
        <f t="shared" si="13"/>
        <v>11683</v>
      </c>
      <c r="E298" s="31" t="s">
        <v>258</v>
      </c>
      <c r="F298" s="31" t="s">
        <v>283</v>
      </c>
      <c r="G298" s="32">
        <v>705836</v>
      </c>
      <c r="H298" s="33" t="s">
        <v>22</v>
      </c>
      <c r="I298" s="32">
        <v>56467</v>
      </c>
      <c r="J298" s="32">
        <f t="shared" si="14"/>
        <v>762303</v>
      </c>
      <c r="K298" s="31" t="s">
        <v>23</v>
      </c>
      <c r="L298" s="31" t="s">
        <v>24</v>
      </c>
      <c r="M298" s="30" t="s">
        <v>1572</v>
      </c>
    </row>
    <row r="299" spans="1:13" outlineLevel="1" x14ac:dyDescent="0.25">
      <c r="A299" s="30" t="str">
        <f t="shared" si="12"/>
        <v>116851C24TNN</v>
      </c>
      <c r="B299" s="37">
        <v>45364</v>
      </c>
      <c r="C299" s="31" t="s">
        <v>823</v>
      </c>
      <c r="D299" s="31">
        <f t="shared" si="13"/>
        <v>11685</v>
      </c>
      <c r="E299" s="31" t="s">
        <v>258</v>
      </c>
      <c r="F299" s="31" t="s">
        <v>104</v>
      </c>
      <c r="G299" s="32">
        <v>2122422</v>
      </c>
      <c r="H299" s="33" t="s">
        <v>22</v>
      </c>
      <c r="I299" s="32">
        <v>169794</v>
      </c>
      <c r="J299" s="32">
        <f t="shared" si="14"/>
        <v>2292216</v>
      </c>
      <c r="K299" s="31" t="s">
        <v>105</v>
      </c>
      <c r="L299" s="31" t="s">
        <v>106</v>
      </c>
      <c r="M299" s="30" t="s">
        <v>1572</v>
      </c>
    </row>
    <row r="300" spans="1:13" outlineLevel="1" x14ac:dyDescent="0.25">
      <c r="A300" s="30" t="str">
        <f t="shared" si="12"/>
        <v>116861C24TNN</v>
      </c>
      <c r="B300" s="37">
        <v>45364</v>
      </c>
      <c r="C300" s="31" t="s">
        <v>824</v>
      </c>
      <c r="D300" s="31">
        <f t="shared" si="13"/>
        <v>11686</v>
      </c>
      <c r="E300" s="31" t="s">
        <v>258</v>
      </c>
      <c r="F300" s="31" t="s">
        <v>222</v>
      </c>
      <c r="G300" s="32">
        <v>1214220</v>
      </c>
      <c r="H300" s="33" t="s">
        <v>22</v>
      </c>
      <c r="I300" s="32">
        <v>97138</v>
      </c>
      <c r="J300" s="32">
        <f t="shared" si="14"/>
        <v>1311358</v>
      </c>
      <c r="K300" s="31" t="s">
        <v>105</v>
      </c>
      <c r="L300" s="31" t="s">
        <v>106</v>
      </c>
      <c r="M300" s="30" t="s">
        <v>1572</v>
      </c>
    </row>
    <row r="301" spans="1:13" outlineLevel="1" x14ac:dyDescent="0.25">
      <c r="A301" s="30" t="str">
        <f t="shared" si="12"/>
        <v>116871C24TNN</v>
      </c>
      <c r="B301" s="37">
        <v>45364</v>
      </c>
      <c r="C301" s="31" t="s">
        <v>825</v>
      </c>
      <c r="D301" s="31">
        <f t="shared" si="13"/>
        <v>11687</v>
      </c>
      <c r="E301" s="31" t="s">
        <v>258</v>
      </c>
      <c r="F301" s="31" t="s">
        <v>646</v>
      </c>
      <c r="G301" s="32">
        <v>1042509</v>
      </c>
      <c r="H301" s="33" t="s">
        <v>22</v>
      </c>
      <c r="I301" s="32">
        <v>83401</v>
      </c>
      <c r="J301" s="32">
        <f t="shared" si="14"/>
        <v>1125910</v>
      </c>
      <c r="K301" s="31" t="s">
        <v>23</v>
      </c>
      <c r="L301" s="31" t="s">
        <v>24</v>
      </c>
      <c r="M301" s="30" t="s">
        <v>1572</v>
      </c>
    </row>
    <row r="302" spans="1:13" outlineLevel="1" x14ac:dyDescent="0.25">
      <c r="A302" s="30" t="str">
        <f t="shared" si="12"/>
        <v>116881C24TNN</v>
      </c>
      <c r="B302" s="37">
        <v>45364</v>
      </c>
      <c r="C302" s="31" t="s">
        <v>826</v>
      </c>
      <c r="D302" s="31">
        <f t="shared" si="13"/>
        <v>11688</v>
      </c>
      <c r="E302" s="31" t="s">
        <v>258</v>
      </c>
      <c r="F302" s="31" t="s">
        <v>827</v>
      </c>
      <c r="G302" s="32">
        <v>730551</v>
      </c>
      <c r="H302" s="33" t="s">
        <v>22</v>
      </c>
      <c r="I302" s="32">
        <v>58444</v>
      </c>
      <c r="J302" s="32">
        <f t="shared" si="14"/>
        <v>788995</v>
      </c>
      <c r="K302" s="31" t="s">
        <v>23</v>
      </c>
      <c r="L302" s="31" t="s">
        <v>24</v>
      </c>
      <c r="M302" s="30" t="s">
        <v>1572</v>
      </c>
    </row>
    <row r="303" spans="1:13" outlineLevel="1" x14ac:dyDescent="0.25">
      <c r="A303" s="30" t="str">
        <f t="shared" si="12"/>
        <v>116891C24TNN</v>
      </c>
      <c r="B303" s="37">
        <v>45364</v>
      </c>
      <c r="C303" s="31" t="s">
        <v>828</v>
      </c>
      <c r="D303" s="31">
        <f t="shared" si="13"/>
        <v>11689</v>
      </c>
      <c r="E303" s="31" t="s">
        <v>258</v>
      </c>
      <c r="F303" s="31" t="s">
        <v>829</v>
      </c>
      <c r="G303" s="32">
        <v>840815</v>
      </c>
      <c r="H303" s="33" t="s">
        <v>22</v>
      </c>
      <c r="I303" s="32">
        <v>67265</v>
      </c>
      <c r="J303" s="32">
        <f t="shared" si="14"/>
        <v>908080</v>
      </c>
      <c r="K303" s="31" t="s">
        <v>23</v>
      </c>
      <c r="L303" s="31" t="s">
        <v>24</v>
      </c>
      <c r="M303" s="30" t="s">
        <v>1572</v>
      </c>
    </row>
    <row r="304" spans="1:13" outlineLevel="1" x14ac:dyDescent="0.25">
      <c r="A304" s="30" t="str">
        <f t="shared" si="12"/>
        <v>116901C24TNN</v>
      </c>
      <c r="B304" s="37">
        <v>45364</v>
      </c>
      <c r="C304" s="31" t="s">
        <v>830</v>
      </c>
      <c r="D304" s="31">
        <f t="shared" si="13"/>
        <v>11690</v>
      </c>
      <c r="E304" s="31" t="s">
        <v>258</v>
      </c>
      <c r="F304" s="31" t="s">
        <v>225</v>
      </c>
      <c r="G304" s="32">
        <v>951239</v>
      </c>
      <c r="H304" s="33" t="s">
        <v>22</v>
      </c>
      <c r="I304" s="32">
        <v>76099</v>
      </c>
      <c r="J304" s="32">
        <f t="shared" si="14"/>
        <v>1027338</v>
      </c>
      <c r="K304" s="31" t="s">
        <v>23</v>
      </c>
      <c r="L304" s="31" t="s">
        <v>24</v>
      </c>
      <c r="M304" s="30" t="s">
        <v>1572</v>
      </c>
    </row>
    <row r="305" spans="1:13" outlineLevel="1" x14ac:dyDescent="0.25">
      <c r="A305" s="30" t="str">
        <f t="shared" si="12"/>
        <v>116911C24TNN</v>
      </c>
      <c r="B305" s="37">
        <v>45364</v>
      </c>
      <c r="C305" s="31" t="s">
        <v>831</v>
      </c>
      <c r="D305" s="31">
        <f t="shared" si="13"/>
        <v>11691</v>
      </c>
      <c r="E305" s="31" t="s">
        <v>258</v>
      </c>
      <c r="F305" s="31" t="s">
        <v>832</v>
      </c>
      <c r="G305" s="32">
        <v>555290</v>
      </c>
      <c r="H305" s="33" t="s">
        <v>22</v>
      </c>
      <c r="I305" s="32">
        <v>44423</v>
      </c>
      <c r="J305" s="32">
        <f t="shared" si="14"/>
        <v>599713</v>
      </c>
      <c r="K305" s="31" t="s">
        <v>23</v>
      </c>
      <c r="L305" s="31" t="s">
        <v>24</v>
      </c>
      <c r="M305" s="30" t="s">
        <v>1572</v>
      </c>
    </row>
    <row r="306" spans="1:13" outlineLevel="1" x14ac:dyDescent="0.25">
      <c r="A306" s="30" t="str">
        <f t="shared" si="12"/>
        <v>116921C24TNN</v>
      </c>
      <c r="B306" s="37">
        <v>45364</v>
      </c>
      <c r="C306" s="31" t="s">
        <v>833</v>
      </c>
      <c r="D306" s="31">
        <f t="shared" si="13"/>
        <v>11692</v>
      </c>
      <c r="E306" s="31" t="s">
        <v>258</v>
      </c>
      <c r="F306" s="31" t="s">
        <v>309</v>
      </c>
      <c r="G306" s="32">
        <v>951239</v>
      </c>
      <c r="H306" s="33" t="s">
        <v>22</v>
      </c>
      <c r="I306" s="32">
        <v>76099</v>
      </c>
      <c r="J306" s="32">
        <f t="shared" si="14"/>
        <v>1027338</v>
      </c>
      <c r="K306" s="31" t="s">
        <v>23</v>
      </c>
      <c r="L306" s="31" t="s">
        <v>24</v>
      </c>
      <c r="M306" s="30" t="s">
        <v>1572</v>
      </c>
    </row>
    <row r="307" spans="1:13" outlineLevel="1" x14ac:dyDescent="0.25">
      <c r="A307" s="30" t="str">
        <f t="shared" si="12"/>
        <v>116931C24TNN</v>
      </c>
      <c r="B307" s="37">
        <v>45364</v>
      </c>
      <c r="C307" s="31" t="s">
        <v>834</v>
      </c>
      <c r="D307" s="31">
        <f t="shared" si="13"/>
        <v>11693</v>
      </c>
      <c r="E307" s="31" t="s">
        <v>258</v>
      </c>
      <c r="F307" s="31" t="s">
        <v>167</v>
      </c>
      <c r="G307" s="32">
        <v>3857268</v>
      </c>
      <c r="H307" s="33" t="s">
        <v>22</v>
      </c>
      <c r="I307" s="32">
        <v>308581</v>
      </c>
      <c r="J307" s="32">
        <f t="shared" si="14"/>
        <v>4165849</v>
      </c>
      <c r="K307" s="31" t="s">
        <v>167</v>
      </c>
      <c r="L307" s="31" t="s">
        <v>168</v>
      </c>
      <c r="M307" s="30" t="s">
        <v>1572</v>
      </c>
    </row>
    <row r="308" spans="1:13" outlineLevel="1" x14ac:dyDescent="0.25">
      <c r="A308" s="30" t="str">
        <f t="shared" si="12"/>
        <v>116941C24TNN</v>
      </c>
      <c r="B308" s="37">
        <v>45364</v>
      </c>
      <c r="C308" s="31" t="s">
        <v>835</v>
      </c>
      <c r="D308" s="31">
        <f t="shared" si="13"/>
        <v>11694</v>
      </c>
      <c r="E308" s="31" t="s">
        <v>258</v>
      </c>
      <c r="F308" s="31" t="s">
        <v>836</v>
      </c>
      <c r="G308" s="32">
        <v>704013</v>
      </c>
      <c r="H308" s="33" t="s">
        <v>22</v>
      </c>
      <c r="I308" s="32">
        <v>56321</v>
      </c>
      <c r="J308" s="32">
        <f t="shared" si="14"/>
        <v>760334</v>
      </c>
      <c r="K308" s="31" t="s">
        <v>23</v>
      </c>
      <c r="L308" s="31" t="s">
        <v>24</v>
      </c>
      <c r="M308" s="30" t="s">
        <v>1572</v>
      </c>
    </row>
    <row r="309" spans="1:13" outlineLevel="1" x14ac:dyDescent="0.25">
      <c r="A309" s="30" t="str">
        <f t="shared" si="12"/>
        <v>116951C24TNN</v>
      </c>
      <c r="B309" s="37">
        <v>45364</v>
      </c>
      <c r="C309" s="31" t="s">
        <v>837</v>
      </c>
      <c r="D309" s="31">
        <f t="shared" si="13"/>
        <v>11695</v>
      </c>
      <c r="E309" s="31" t="s">
        <v>258</v>
      </c>
      <c r="F309" s="31" t="s">
        <v>76</v>
      </c>
      <c r="G309" s="32">
        <v>589271</v>
      </c>
      <c r="H309" s="33" t="s">
        <v>22</v>
      </c>
      <c r="I309" s="32">
        <v>47142</v>
      </c>
      <c r="J309" s="32">
        <f t="shared" si="14"/>
        <v>636413</v>
      </c>
      <c r="K309" s="31" t="s">
        <v>23</v>
      </c>
      <c r="L309" s="31" t="s">
        <v>24</v>
      </c>
      <c r="M309" s="30" t="s">
        <v>1572</v>
      </c>
    </row>
    <row r="310" spans="1:13" outlineLevel="1" x14ac:dyDescent="0.25">
      <c r="A310" s="30" t="str">
        <f t="shared" si="12"/>
        <v>116961C24TNN</v>
      </c>
      <c r="B310" s="37">
        <v>45364</v>
      </c>
      <c r="C310" s="31" t="s">
        <v>838</v>
      </c>
      <c r="D310" s="31">
        <f t="shared" si="13"/>
        <v>11696</v>
      </c>
      <c r="E310" s="31" t="s">
        <v>258</v>
      </c>
      <c r="F310" s="31" t="s">
        <v>455</v>
      </c>
      <c r="G310" s="32">
        <v>220293</v>
      </c>
      <c r="H310" s="33" t="s">
        <v>22</v>
      </c>
      <c r="I310" s="32">
        <v>17623</v>
      </c>
      <c r="J310" s="32">
        <f t="shared" si="14"/>
        <v>237916</v>
      </c>
      <c r="K310" s="31" t="s">
        <v>23</v>
      </c>
      <c r="L310" s="31" t="s">
        <v>24</v>
      </c>
      <c r="M310" s="30" t="s">
        <v>1572</v>
      </c>
    </row>
    <row r="311" spans="1:13" outlineLevel="1" x14ac:dyDescent="0.25">
      <c r="A311" s="30" t="str">
        <f t="shared" si="12"/>
        <v>116971C24TNN</v>
      </c>
      <c r="B311" s="37">
        <v>45364</v>
      </c>
      <c r="C311" s="31" t="s">
        <v>839</v>
      </c>
      <c r="D311" s="31">
        <f t="shared" si="13"/>
        <v>11697</v>
      </c>
      <c r="E311" s="31" t="s">
        <v>258</v>
      </c>
      <c r="F311" s="31" t="s">
        <v>74</v>
      </c>
      <c r="G311" s="32">
        <v>1657059</v>
      </c>
      <c r="H311" s="33" t="s">
        <v>22</v>
      </c>
      <c r="I311" s="32">
        <v>132565</v>
      </c>
      <c r="J311" s="32">
        <f t="shared" si="14"/>
        <v>1789624</v>
      </c>
      <c r="K311" s="31" t="s">
        <v>23</v>
      </c>
      <c r="L311" s="31" t="s">
        <v>24</v>
      </c>
      <c r="M311" s="30" t="s">
        <v>1572</v>
      </c>
    </row>
    <row r="312" spans="1:13" outlineLevel="1" x14ac:dyDescent="0.25">
      <c r="A312" s="30" t="str">
        <f t="shared" si="12"/>
        <v>116991C24TNN</v>
      </c>
      <c r="B312" s="37">
        <v>45364</v>
      </c>
      <c r="C312" s="31" t="s">
        <v>840</v>
      </c>
      <c r="D312" s="31">
        <f t="shared" si="13"/>
        <v>11699</v>
      </c>
      <c r="E312" s="31" t="s">
        <v>258</v>
      </c>
      <c r="F312" s="31" t="s">
        <v>198</v>
      </c>
      <c r="G312" s="32">
        <v>371250</v>
      </c>
      <c r="H312" s="33" t="s">
        <v>22</v>
      </c>
      <c r="I312" s="32">
        <v>29700</v>
      </c>
      <c r="J312" s="32">
        <f t="shared" si="14"/>
        <v>400950</v>
      </c>
      <c r="K312" s="31" t="s">
        <v>23</v>
      </c>
      <c r="L312" s="31" t="s">
        <v>24</v>
      </c>
      <c r="M312" s="30" t="s">
        <v>1572</v>
      </c>
    </row>
    <row r="313" spans="1:13" outlineLevel="1" x14ac:dyDescent="0.25">
      <c r="A313" s="30" t="str">
        <f t="shared" si="12"/>
        <v>117001C24TNN</v>
      </c>
      <c r="B313" s="37">
        <v>45364</v>
      </c>
      <c r="C313" s="31" t="s">
        <v>841</v>
      </c>
      <c r="D313" s="31">
        <f t="shared" si="13"/>
        <v>11700</v>
      </c>
      <c r="E313" s="31" t="s">
        <v>258</v>
      </c>
      <c r="F313" s="31" t="s">
        <v>198</v>
      </c>
      <c r="G313" s="32">
        <v>1022809</v>
      </c>
      <c r="H313" s="33" t="s">
        <v>22</v>
      </c>
      <c r="I313" s="32">
        <v>81825</v>
      </c>
      <c r="J313" s="32">
        <f t="shared" si="14"/>
        <v>1104634</v>
      </c>
      <c r="K313" s="31" t="s">
        <v>23</v>
      </c>
      <c r="L313" s="31" t="s">
        <v>24</v>
      </c>
      <c r="M313" s="30" t="s">
        <v>1572</v>
      </c>
    </row>
    <row r="314" spans="1:13" outlineLevel="1" x14ac:dyDescent="0.25">
      <c r="A314" s="30" t="str">
        <f t="shared" si="12"/>
        <v>117011C24TNN</v>
      </c>
      <c r="B314" s="37">
        <v>45364</v>
      </c>
      <c r="C314" s="31" t="s">
        <v>842</v>
      </c>
      <c r="D314" s="31">
        <f t="shared" si="13"/>
        <v>11701</v>
      </c>
      <c r="E314" s="31" t="s">
        <v>258</v>
      </c>
      <c r="F314" s="31" t="s">
        <v>120</v>
      </c>
      <c r="G314" s="32">
        <v>802755</v>
      </c>
      <c r="H314" s="33" t="s">
        <v>22</v>
      </c>
      <c r="I314" s="32">
        <v>64220</v>
      </c>
      <c r="J314" s="32">
        <f t="shared" si="14"/>
        <v>866975</v>
      </c>
      <c r="K314" s="31" t="s">
        <v>23</v>
      </c>
      <c r="L314" s="31" t="s">
        <v>24</v>
      </c>
      <c r="M314" s="30" t="s">
        <v>1572</v>
      </c>
    </row>
    <row r="315" spans="1:13" outlineLevel="1" x14ac:dyDescent="0.25">
      <c r="A315" s="30" t="str">
        <f t="shared" si="12"/>
        <v>117081C24TNN</v>
      </c>
      <c r="B315" s="37">
        <v>45364</v>
      </c>
      <c r="C315" s="31" t="s">
        <v>843</v>
      </c>
      <c r="D315" s="31">
        <f t="shared" si="13"/>
        <v>11708</v>
      </c>
      <c r="E315" s="31" t="s">
        <v>258</v>
      </c>
      <c r="F315" s="31" t="s">
        <v>844</v>
      </c>
      <c r="G315" s="32">
        <v>827626</v>
      </c>
      <c r="H315" s="33" t="s">
        <v>22</v>
      </c>
      <c r="I315" s="32">
        <v>66210</v>
      </c>
      <c r="J315" s="32">
        <f t="shared" si="14"/>
        <v>893836</v>
      </c>
      <c r="K315" s="31" t="s">
        <v>23</v>
      </c>
      <c r="L315" s="31" t="s">
        <v>24</v>
      </c>
      <c r="M315" s="30" t="s">
        <v>1572</v>
      </c>
    </row>
    <row r="316" spans="1:13" outlineLevel="1" x14ac:dyDescent="0.25">
      <c r="A316" s="30" t="str">
        <f t="shared" si="12"/>
        <v>117091C24TNN</v>
      </c>
      <c r="B316" s="37">
        <v>45364</v>
      </c>
      <c r="C316" s="31" t="s">
        <v>845</v>
      </c>
      <c r="D316" s="31">
        <f t="shared" si="13"/>
        <v>11709</v>
      </c>
      <c r="E316" s="31" t="s">
        <v>258</v>
      </c>
      <c r="F316" s="31" t="s">
        <v>78</v>
      </c>
      <c r="G316" s="32">
        <v>1093155</v>
      </c>
      <c r="H316" s="33" t="s">
        <v>22</v>
      </c>
      <c r="I316" s="32">
        <v>87452</v>
      </c>
      <c r="J316" s="32">
        <f t="shared" si="14"/>
        <v>1180607</v>
      </c>
      <c r="K316" s="31" t="s">
        <v>23</v>
      </c>
      <c r="L316" s="31" t="s">
        <v>24</v>
      </c>
      <c r="M316" s="30" t="s">
        <v>1572</v>
      </c>
    </row>
    <row r="317" spans="1:13" outlineLevel="1" x14ac:dyDescent="0.25">
      <c r="A317" s="30" t="str">
        <f t="shared" si="12"/>
        <v>117111C24TNN</v>
      </c>
      <c r="B317" s="37">
        <v>45364</v>
      </c>
      <c r="C317" s="31" t="s">
        <v>846</v>
      </c>
      <c r="D317" s="31">
        <f t="shared" si="13"/>
        <v>11711</v>
      </c>
      <c r="E317" s="31" t="s">
        <v>258</v>
      </c>
      <c r="F317" s="31" t="s">
        <v>117</v>
      </c>
      <c r="G317" s="32">
        <v>512516</v>
      </c>
      <c r="H317" s="33" t="s">
        <v>22</v>
      </c>
      <c r="I317" s="32">
        <v>41001</v>
      </c>
      <c r="J317" s="32">
        <f t="shared" si="14"/>
        <v>553517</v>
      </c>
      <c r="K317" s="31" t="s">
        <v>23</v>
      </c>
      <c r="L317" s="31" t="s">
        <v>24</v>
      </c>
      <c r="M317" s="30" t="s">
        <v>1572</v>
      </c>
    </row>
    <row r="318" spans="1:13" outlineLevel="1" x14ac:dyDescent="0.25">
      <c r="A318" s="30" t="str">
        <f t="shared" si="12"/>
        <v>117121C24TNN</v>
      </c>
      <c r="B318" s="37">
        <v>45364</v>
      </c>
      <c r="C318" s="31" t="s">
        <v>847</v>
      </c>
      <c r="D318" s="31">
        <f t="shared" si="13"/>
        <v>11712</v>
      </c>
      <c r="E318" s="31" t="s">
        <v>258</v>
      </c>
      <c r="F318" s="31" t="s">
        <v>116</v>
      </c>
      <c r="G318" s="32">
        <v>924723</v>
      </c>
      <c r="H318" s="33" t="s">
        <v>22</v>
      </c>
      <c r="I318" s="32">
        <v>73978</v>
      </c>
      <c r="J318" s="32">
        <f t="shared" si="14"/>
        <v>998701</v>
      </c>
      <c r="K318" s="31" t="s">
        <v>23</v>
      </c>
      <c r="L318" s="31" t="s">
        <v>24</v>
      </c>
      <c r="M318" s="30" t="s">
        <v>1572</v>
      </c>
    </row>
    <row r="319" spans="1:13" outlineLevel="1" x14ac:dyDescent="0.25">
      <c r="A319" s="30" t="str">
        <f t="shared" si="12"/>
        <v>117131C24TNN</v>
      </c>
      <c r="B319" s="37">
        <v>45364</v>
      </c>
      <c r="C319" s="31" t="s">
        <v>848</v>
      </c>
      <c r="D319" s="31">
        <f t="shared" si="13"/>
        <v>11713</v>
      </c>
      <c r="E319" s="31" t="s">
        <v>258</v>
      </c>
      <c r="F319" s="31" t="s">
        <v>849</v>
      </c>
      <c r="G319" s="32">
        <v>868714</v>
      </c>
      <c r="H319" s="33" t="s">
        <v>22</v>
      </c>
      <c r="I319" s="32">
        <v>69497</v>
      </c>
      <c r="J319" s="32">
        <f t="shared" si="14"/>
        <v>938211</v>
      </c>
      <c r="K319" s="31" t="s">
        <v>23</v>
      </c>
      <c r="L319" s="31" t="s">
        <v>24</v>
      </c>
      <c r="M319" s="30" t="s">
        <v>1572</v>
      </c>
    </row>
    <row r="320" spans="1:13" outlineLevel="1" x14ac:dyDescent="0.25">
      <c r="A320" s="30" t="str">
        <f t="shared" si="12"/>
        <v>117141C24TNN</v>
      </c>
      <c r="B320" s="37">
        <v>45364</v>
      </c>
      <c r="C320" s="31" t="s">
        <v>850</v>
      </c>
      <c r="D320" s="31">
        <f t="shared" si="13"/>
        <v>11714</v>
      </c>
      <c r="E320" s="31" t="s">
        <v>258</v>
      </c>
      <c r="F320" s="31" t="s">
        <v>550</v>
      </c>
      <c r="G320" s="32">
        <v>512516</v>
      </c>
      <c r="H320" s="33" t="s">
        <v>22</v>
      </c>
      <c r="I320" s="32">
        <v>41001</v>
      </c>
      <c r="J320" s="32">
        <f t="shared" si="14"/>
        <v>553517</v>
      </c>
      <c r="K320" s="31" t="s">
        <v>23</v>
      </c>
      <c r="L320" s="31" t="s">
        <v>24</v>
      </c>
      <c r="M320" s="30" t="s">
        <v>1572</v>
      </c>
    </row>
    <row r="321" spans="1:13" outlineLevel="1" x14ac:dyDescent="0.25">
      <c r="A321" s="30" t="str">
        <f t="shared" si="12"/>
        <v>117151C24TNN</v>
      </c>
      <c r="B321" s="37">
        <v>45364</v>
      </c>
      <c r="C321" s="31" t="s">
        <v>851</v>
      </c>
      <c r="D321" s="31">
        <f t="shared" si="13"/>
        <v>11715</v>
      </c>
      <c r="E321" s="31" t="s">
        <v>258</v>
      </c>
      <c r="F321" s="31" t="s">
        <v>170</v>
      </c>
      <c r="G321" s="32">
        <v>592955</v>
      </c>
      <c r="H321" s="33" t="s">
        <v>22</v>
      </c>
      <c r="I321" s="32">
        <v>47436</v>
      </c>
      <c r="J321" s="32">
        <f t="shared" si="14"/>
        <v>640391</v>
      </c>
      <c r="K321" s="31" t="s">
        <v>23</v>
      </c>
      <c r="L321" s="31" t="s">
        <v>24</v>
      </c>
      <c r="M321" s="30" t="s">
        <v>1572</v>
      </c>
    </row>
    <row r="322" spans="1:13" outlineLevel="1" x14ac:dyDescent="0.25">
      <c r="A322" s="30" t="str">
        <f t="shared" si="12"/>
        <v>117161C24TNN</v>
      </c>
      <c r="B322" s="37">
        <v>45364</v>
      </c>
      <c r="C322" s="31" t="s">
        <v>852</v>
      </c>
      <c r="D322" s="31">
        <f t="shared" si="13"/>
        <v>11716</v>
      </c>
      <c r="E322" s="31" t="s">
        <v>258</v>
      </c>
      <c r="F322" s="31" t="s">
        <v>853</v>
      </c>
      <c r="G322" s="32">
        <v>367155</v>
      </c>
      <c r="H322" s="33" t="s">
        <v>22</v>
      </c>
      <c r="I322" s="32">
        <v>29372</v>
      </c>
      <c r="J322" s="32">
        <f t="shared" si="14"/>
        <v>396527</v>
      </c>
      <c r="K322" s="31" t="s">
        <v>23</v>
      </c>
      <c r="L322" s="31" t="s">
        <v>24</v>
      </c>
      <c r="M322" s="30" t="s">
        <v>1572</v>
      </c>
    </row>
    <row r="323" spans="1:13" outlineLevel="1" x14ac:dyDescent="0.25">
      <c r="A323" s="30" t="str">
        <f t="shared" ref="A323:A386" si="15">+D323&amp;E323</f>
        <v>117171C24TNN</v>
      </c>
      <c r="B323" s="37">
        <v>45364</v>
      </c>
      <c r="C323" s="31" t="s">
        <v>854</v>
      </c>
      <c r="D323" s="31">
        <f t="shared" ref="D323:D386" si="16">0+C323</f>
        <v>11717</v>
      </c>
      <c r="E323" s="31" t="s">
        <v>258</v>
      </c>
      <c r="F323" s="31" t="s">
        <v>180</v>
      </c>
      <c r="G323" s="32">
        <v>1844890</v>
      </c>
      <c r="H323" s="33" t="s">
        <v>22</v>
      </c>
      <c r="I323" s="32">
        <v>147591</v>
      </c>
      <c r="J323" s="32">
        <f t="shared" ref="J323:J386" si="17">+G323+I323</f>
        <v>1992481</v>
      </c>
      <c r="K323" s="31" t="s">
        <v>81</v>
      </c>
      <c r="L323" s="31" t="s">
        <v>82</v>
      </c>
      <c r="M323" s="30" t="s">
        <v>1572</v>
      </c>
    </row>
    <row r="324" spans="1:13" outlineLevel="1" x14ac:dyDescent="0.25">
      <c r="A324" s="30" t="str">
        <f t="shared" si="15"/>
        <v>117291C24TNN</v>
      </c>
      <c r="B324" s="37">
        <v>45364</v>
      </c>
      <c r="C324" s="31" t="s">
        <v>855</v>
      </c>
      <c r="D324" s="31">
        <f t="shared" si="16"/>
        <v>11729</v>
      </c>
      <c r="E324" s="31" t="s">
        <v>258</v>
      </c>
      <c r="F324" s="31" t="s">
        <v>856</v>
      </c>
      <c r="G324" s="32">
        <v>724353</v>
      </c>
      <c r="H324" s="33" t="s">
        <v>22</v>
      </c>
      <c r="I324" s="32">
        <v>57948</v>
      </c>
      <c r="J324" s="32">
        <f t="shared" si="17"/>
        <v>782301</v>
      </c>
      <c r="K324" s="31" t="s">
        <v>23</v>
      </c>
      <c r="L324" s="31" t="s">
        <v>24</v>
      </c>
      <c r="M324" s="30" t="s">
        <v>1572</v>
      </c>
    </row>
    <row r="325" spans="1:13" outlineLevel="1" x14ac:dyDescent="0.25">
      <c r="A325" s="30" t="str">
        <f t="shared" si="15"/>
        <v>117321C24TNN</v>
      </c>
      <c r="B325" s="37">
        <v>45364</v>
      </c>
      <c r="C325" s="31" t="s">
        <v>857</v>
      </c>
      <c r="D325" s="31">
        <f t="shared" si="16"/>
        <v>11732</v>
      </c>
      <c r="E325" s="31" t="s">
        <v>258</v>
      </c>
      <c r="F325" s="31" t="s">
        <v>858</v>
      </c>
      <c r="G325" s="32">
        <v>2073065</v>
      </c>
      <c r="H325" s="33" t="s">
        <v>22</v>
      </c>
      <c r="I325" s="32">
        <v>165845</v>
      </c>
      <c r="J325" s="32">
        <f t="shared" si="17"/>
        <v>2238910</v>
      </c>
      <c r="K325" s="31" t="s">
        <v>190</v>
      </c>
      <c r="L325" s="31" t="s">
        <v>191</v>
      </c>
      <c r="M325" s="30" t="s">
        <v>1572</v>
      </c>
    </row>
    <row r="326" spans="1:13" hidden="1" outlineLevel="1" x14ac:dyDescent="0.25">
      <c r="A326" s="30" t="str">
        <f t="shared" si="15"/>
        <v>5621K24TVB</v>
      </c>
      <c r="B326" s="37">
        <v>45365</v>
      </c>
      <c r="C326" s="31" t="s">
        <v>859</v>
      </c>
      <c r="D326" s="31">
        <f t="shared" si="16"/>
        <v>562</v>
      </c>
      <c r="E326" s="31" t="s">
        <v>260</v>
      </c>
      <c r="F326" s="31" t="s">
        <v>860</v>
      </c>
      <c r="G326" s="32">
        <v>-251942</v>
      </c>
      <c r="H326" s="33" t="s">
        <v>22</v>
      </c>
      <c r="I326" s="32">
        <v>-20155</v>
      </c>
      <c r="J326" s="32">
        <f t="shared" si="17"/>
        <v>-272097</v>
      </c>
      <c r="K326" s="31" t="s">
        <v>44</v>
      </c>
      <c r="L326" s="31" t="s">
        <v>45</v>
      </c>
      <c r="M326" s="30" t="s">
        <v>7</v>
      </c>
    </row>
    <row r="327" spans="1:13" hidden="1" outlineLevel="1" x14ac:dyDescent="0.25">
      <c r="A327" s="30" t="str">
        <f t="shared" si="15"/>
        <v>5631K24TVB</v>
      </c>
      <c r="B327" s="37">
        <v>45365</v>
      </c>
      <c r="C327" s="31" t="s">
        <v>861</v>
      </c>
      <c r="D327" s="31">
        <f t="shared" si="16"/>
        <v>563</v>
      </c>
      <c r="E327" s="31" t="s">
        <v>260</v>
      </c>
      <c r="F327" s="31" t="s">
        <v>862</v>
      </c>
      <c r="G327" s="32">
        <v>-418525</v>
      </c>
      <c r="H327" s="33" t="s">
        <v>22</v>
      </c>
      <c r="I327" s="32">
        <v>-33482</v>
      </c>
      <c r="J327" s="32">
        <f t="shared" si="17"/>
        <v>-452007</v>
      </c>
      <c r="K327" s="31" t="s">
        <v>44</v>
      </c>
      <c r="L327" s="31" t="s">
        <v>45</v>
      </c>
      <c r="M327" s="30" t="s">
        <v>7</v>
      </c>
    </row>
    <row r="328" spans="1:13" outlineLevel="1" x14ac:dyDescent="0.25">
      <c r="A328" s="30" t="str">
        <f t="shared" si="15"/>
        <v>70901K24TVA</v>
      </c>
      <c r="B328" s="37">
        <v>45365</v>
      </c>
      <c r="C328" s="31" t="s">
        <v>863</v>
      </c>
      <c r="D328" s="31">
        <f t="shared" si="16"/>
        <v>7090</v>
      </c>
      <c r="E328" s="31" t="s">
        <v>261</v>
      </c>
      <c r="F328" s="31" t="s">
        <v>864</v>
      </c>
      <c r="G328" s="32">
        <v>-666348</v>
      </c>
      <c r="H328" s="33" t="s">
        <v>22</v>
      </c>
      <c r="I328" s="32">
        <v>-53308</v>
      </c>
      <c r="J328" s="32">
        <f t="shared" si="17"/>
        <v>-719656</v>
      </c>
      <c r="K328" s="31" t="s">
        <v>23</v>
      </c>
      <c r="L328" s="31" t="s">
        <v>24</v>
      </c>
      <c r="M328" s="30" t="s">
        <v>7</v>
      </c>
    </row>
    <row r="329" spans="1:13" outlineLevel="1" x14ac:dyDescent="0.25">
      <c r="A329" s="30" t="str">
        <f t="shared" si="15"/>
        <v>70971K24TVA</v>
      </c>
      <c r="B329" s="37">
        <v>45365</v>
      </c>
      <c r="C329" s="31" t="s">
        <v>865</v>
      </c>
      <c r="D329" s="31">
        <f t="shared" si="16"/>
        <v>7097</v>
      </c>
      <c r="E329" s="31" t="s">
        <v>261</v>
      </c>
      <c r="F329" s="31" t="s">
        <v>866</v>
      </c>
      <c r="G329" s="32">
        <v>-957034</v>
      </c>
      <c r="H329" s="33" t="s">
        <v>22</v>
      </c>
      <c r="I329" s="32">
        <v>-76563</v>
      </c>
      <c r="J329" s="32">
        <f t="shared" si="17"/>
        <v>-1033597</v>
      </c>
      <c r="K329" s="31" t="s">
        <v>23</v>
      </c>
      <c r="L329" s="31" t="s">
        <v>24</v>
      </c>
      <c r="M329" s="30" t="s">
        <v>7</v>
      </c>
    </row>
    <row r="330" spans="1:13" outlineLevel="1" x14ac:dyDescent="0.25">
      <c r="A330" s="30" t="str">
        <f t="shared" si="15"/>
        <v>71021K24TVA</v>
      </c>
      <c r="B330" s="37">
        <v>45365</v>
      </c>
      <c r="C330" s="31" t="s">
        <v>867</v>
      </c>
      <c r="D330" s="31">
        <f t="shared" si="16"/>
        <v>7102</v>
      </c>
      <c r="E330" s="31" t="s">
        <v>261</v>
      </c>
      <c r="F330" s="31" t="s">
        <v>868</v>
      </c>
      <c r="G330" s="32">
        <v>-467266</v>
      </c>
      <c r="H330" s="33" t="s">
        <v>22</v>
      </c>
      <c r="I330" s="32">
        <v>-37381</v>
      </c>
      <c r="J330" s="32">
        <f t="shared" si="17"/>
        <v>-504647</v>
      </c>
      <c r="K330" s="31" t="s">
        <v>23</v>
      </c>
      <c r="L330" s="31" t="s">
        <v>24</v>
      </c>
      <c r="M330" s="30" t="s">
        <v>7</v>
      </c>
    </row>
    <row r="331" spans="1:13" outlineLevel="1" x14ac:dyDescent="0.25">
      <c r="A331" s="30" t="str">
        <f t="shared" si="15"/>
        <v>71321K24TVA</v>
      </c>
      <c r="B331" s="37">
        <v>45365</v>
      </c>
      <c r="C331" s="31" t="s">
        <v>302</v>
      </c>
      <c r="D331" s="31">
        <f t="shared" si="16"/>
        <v>7132</v>
      </c>
      <c r="E331" s="31" t="s">
        <v>261</v>
      </c>
      <c r="F331" s="31" t="s">
        <v>869</v>
      </c>
      <c r="G331" s="32">
        <v>-368135</v>
      </c>
      <c r="H331" s="33" t="s">
        <v>22</v>
      </c>
      <c r="I331" s="32">
        <v>-29451</v>
      </c>
      <c r="J331" s="32">
        <f t="shared" si="17"/>
        <v>-397586</v>
      </c>
      <c r="K331" s="31" t="s">
        <v>23</v>
      </c>
      <c r="L331" s="31" t="s">
        <v>24</v>
      </c>
      <c r="M331" s="30" t="s">
        <v>7</v>
      </c>
    </row>
    <row r="332" spans="1:13" outlineLevel="1" x14ac:dyDescent="0.25">
      <c r="A332" s="30" t="str">
        <f t="shared" si="15"/>
        <v>71391K24TVA</v>
      </c>
      <c r="B332" s="37">
        <v>45365</v>
      </c>
      <c r="C332" s="31" t="s">
        <v>303</v>
      </c>
      <c r="D332" s="31">
        <f t="shared" si="16"/>
        <v>7139</v>
      </c>
      <c r="E332" s="31" t="s">
        <v>261</v>
      </c>
      <c r="F332" s="31" t="s">
        <v>870</v>
      </c>
      <c r="G332" s="32">
        <v>-339433</v>
      </c>
      <c r="H332" s="33" t="s">
        <v>22</v>
      </c>
      <c r="I332" s="32">
        <v>-27155</v>
      </c>
      <c r="J332" s="32">
        <f t="shared" si="17"/>
        <v>-366588</v>
      </c>
      <c r="K332" s="31" t="s">
        <v>23</v>
      </c>
      <c r="L332" s="31" t="s">
        <v>24</v>
      </c>
      <c r="M332" s="30" t="s">
        <v>7</v>
      </c>
    </row>
    <row r="333" spans="1:13" outlineLevel="1" x14ac:dyDescent="0.25">
      <c r="A333" s="30" t="str">
        <f t="shared" si="15"/>
        <v>71931K24TVA</v>
      </c>
      <c r="B333" s="37">
        <v>45365</v>
      </c>
      <c r="C333" s="31" t="s">
        <v>306</v>
      </c>
      <c r="D333" s="31">
        <f t="shared" si="16"/>
        <v>7193</v>
      </c>
      <c r="E333" s="31" t="s">
        <v>261</v>
      </c>
      <c r="F333" s="31" t="s">
        <v>871</v>
      </c>
      <c r="G333" s="32">
        <v>-392904</v>
      </c>
      <c r="H333" s="33" t="s">
        <v>22</v>
      </c>
      <c r="I333" s="32">
        <v>-31432</v>
      </c>
      <c r="J333" s="32">
        <f t="shared" si="17"/>
        <v>-424336</v>
      </c>
      <c r="K333" s="31" t="s">
        <v>23</v>
      </c>
      <c r="L333" s="31" t="s">
        <v>24</v>
      </c>
      <c r="M333" s="30" t="s">
        <v>7</v>
      </c>
    </row>
    <row r="334" spans="1:13" outlineLevel="1" x14ac:dyDescent="0.25">
      <c r="A334" s="30" t="str">
        <f t="shared" si="15"/>
        <v>72041K24TVA</v>
      </c>
      <c r="B334" s="37">
        <v>45365</v>
      </c>
      <c r="C334" s="31" t="s">
        <v>308</v>
      </c>
      <c r="D334" s="31">
        <f t="shared" si="16"/>
        <v>7204</v>
      </c>
      <c r="E334" s="31" t="s">
        <v>261</v>
      </c>
      <c r="F334" s="31" t="s">
        <v>872</v>
      </c>
      <c r="G334" s="32">
        <v>-162277</v>
      </c>
      <c r="H334" s="33" t="s">
        <v>22</v>
      </c>
      <c r="I334" s="32">
        <v>-12982</v>
      </c>
      <c r="J334" s="32">
        <f t="shared" si="17"/>
        <v>-175259</v>
      </c>
      <c r="K334" s="31" t="s">
        <v>23</v>
      </c>
      <c r="L334" s="31" t="s">
        <v>24</v>
      </c>
      <c r="M334" s="30" t="s">
        <v>7</v>
      </c>
    </row>
    <row r="335" spans="1:13" outlineLevel="1" x14ac:dyDescent="0.25">
      <c r="A335" s="30" t="str">
        <f t="shared" si="15"/>
        <v>72161K24TVA</v>
      </c>
      <c r="B335" s="37">
        <v>45365</v>
      </c>
      <c r="C335" s="31" t="s">
        <v>310</v>
      </c>
      <c r="D335" s="31">
        <f t="shared" si="16"/>
        <v>7216</v>
      </c>
      <c r="E335" s="31" t="s">
        <v>261</v>
      </c>
      <c r="F335" s="31" t="s">
        <v>873</v>
      </c>
      <c r="G335" s="32">
        <v>-581795</v>
      </c>
      <c r="H335" s="33" t="s">
        <v>22</v>
      </c>
      <c r="I335" s="32">
        <v>-46544</v>
      </c>
      <c r="J335" s="32">
        <f t="shared" si="17"/>
        <v>-628339</v>
      </c>
      <c r="K335" s="31" t="s">
        <v>23</v>
      </c>
      <c r="L335" s="31" t="s">
        <v>24</v>
      </c>
      <c r="M335" s="30" t="s">
        <v>7</v>
      </c>
    </row>
    <row r="336" spans="1:13" outlineLevel="1" x14ac:dyDescent="0.25">
      <c r="A336" s="30" t="str">
        <f t="shared" si="15"/>
        <v>117431C24TNN</v>
      </c>
      <c r="B336" s="37">
        <v>45365</v>
      </c>
      <c r="C336" s="31" t="s">
        <v>874</v>
      </c>
      <c r="D336" s="31">
        <f t="shared" si="16"/>
        <v>11743</v>
      </c>
      <c r="E336" s="31" t="s">
        <v>258</v>
      </c>
      <c r="F336" s="31" t="s">
        <v>157</v>
      </c>
      <c r="G336" s="32">
        <v>4092660</v>
      </c>
      <c r="H336" s="33" t="s">
        <v>22</v>
      </c>
      <c r="I336" s="32">
        <v>327413</v>
      </c>
      <c r="J336" s="32">
        <f t="shared" si="17"/>
        <v>4420073</v>
      </c>
      <c r="K336" s="31" t="s">
        <v>157</v>
      </c>
      <c r="L336" s="31" t="s">
        <v>158</v>
      </c>
      <c r="M336" s="30" t="s">
        <v>1572</v>
      </c>
    </row>
    <row r="337" spans="1:13" outlineLevel="1" x14ac:dyDescent="0.25">
      <c r="A337" s="30" t="str">
        <f t="shared" si="15"/>
        <v>117441C24TNN</v>
      </c>
      <c r="B337" s="37">
        <v>45365</v>
      </c>
      <c r="C337" s="31" t="s">
        <v>875</v>
      </c>
      <c r="D337" s="31">
        <f t="shared" si="16"/>
        <v>11744</v>
      </c>
      <c r="E337" s="31" t="s">
        <v>258</v>
      </c>
      <c r="F337" s="31" t="s">
        <v>206</v>
      </c>
      <c r="G337" s="32">
        <v>717915</v>
      </c>
      <c r="H337" s="33" t="s">
        <v>22</v>
      </c>
      <c r="I337" s="32">
        <v>57433</v>
      </c>
      <c r="J337" s="32">
        <f t="shared" si="17"/>
        <v>775348</v>
      </c>
      <c r="K337" s="31" t="s">
        <v>206</v>
      </c>
      <c r="L337" s="31" t="s">
        <v>207</v>
      </c>
      <c r="M337" s="30" t="s">
        <v>1572</v>
      </c>
    </row>
    <row r="338" spans="1:13" outlineLevel="1" x14ac:dyDescent="0.25">
      <c r="A338" s="30" t="str">
        <f t="shared" si="15"/>
        <v>117451C24TNN</v>
      </c>
      <c r="B338" s="37">
        <v>45365</v>
      </c>
      <c r="C338" s="31" t="s">
        <v>876</v>
      </c>
      <c r="D338" s="31">
        <f t="shared" si="16"/>
        <v>11745</v>
      </c>
      <c r="E338" s="31" t="s">
        <v>258</v>
      </c>
      <c r="F338" s="31" t="s">
        <v>145</v>
      </c>
      <c r="G338" s="32">
        <v>5774910</v>
      </c>
      <c r="H338" s="33" t="s">
        <v>22</v>
      </c>
      <c r="I338" s="32">
        <v>461993</v>
      </c>
      <c r="J338" s="32">
        <f t="shared" si="17"/>
        <v>6236903</v>
      </c>
      <c r="K338" s="31" t="s">
        <v>145</v>
      </c>
      <c r="L338" s="31" t="s">
        <v>146</v>
      </c>
      <c r="M338" s="30" t="s">
        <v>1572</v>
      </c>
    </row>
    <row r="339" spans="1:13" outlineLevel="1" x14ac:dyDescent="0.25">
      <c r="A339" s="30" t="str">
        <f t="shared" si="15"/>
        <v>117461C24TNN</v>
      </c>
      <c r="B339" s="37">
        <v>45365</v>
      </c>
      <c r="C339" s="31" t="s">
        <v>877</v>
      </c>
      <c r="D339" s="31">
        <f t="shared" si="16"/>
        <v>11746</v>
      </c>
      <c r="E339" s="31" t="s">
        <v>258</v>
      </c>
      <c r="F339" s="31" t="s">
        <v>141</v>
      </c>
      <c r="G339" s="32">
        <v>1889025</v>
      </c>
      <c r="H339" s="33" t="s">
        <v>22</v>
      </c>
      <c r="I339" s="32">
        <v>151122</v>
      </c>
      <c r="J339" s="32">
        <f t="shared" si="17"/>
        <v>2040147</v>
      </c>
      <c r="K339" s="31" t="s">
        <v>141</v>
      </c>
      <c r="L339" s="31" t="s">
        <v>142</v>
      </c>
      <c r="M339" s="30" t="s">
        <v>1572</v>
      </c>
    </row>
    <row r="340" spans="1:13" outlineLevel="1" x14ac:dyDescent="0.25">
      <c r="A340" s="30" t="str">
        <f t="shared" si="15"/>
        <v>117471C24TNN</v>
      </c>
      <c r="B340" s="37">
        <v>45365</v>
      </c>
      <c r="C340" s="31" t="s">
        <v>878</v>
      </c>
      <c r="D340" s="31">
        <f t="shared" si="16"/>
        <v>11747</v>
      </c>
      <c r="E340" s="31" t="s">
        <v>258</v>
      </c>
      <c r="F340" s="31" t="s">
        <v>133</v>
      </c>
      <c r="G340" s="32">
        <v>3041890</v>
      </c>
      <c r="H340" s="33" t="s">
        <v>22</v>
      </c>
      <c r="I340" s="32">
        <v>243351</v>
      </c>
      <c r="J340" s="32">
        <f t="shared" si="17"/>
        <v>3285241</v>
      </c>
      <c r="K340" s="31" t="s">
        <v>133</v>
      </c>
      <c r="L340" s="31" t="s">
        <v>134</v>
      </c>
      <c r="M340" s="30" t="s">
        <v>1572</v>
      </c>
    </row>
    <row r="341" spans="1:13" outlineLevel="1" x14ac:dyDescent="0.25">
      <c r="A341" s="30" t="str">
        <f t="shared" si="15"/>
        <v>117481C24TNN</v>
      </c>
      <c r="B341" s="37">
        <v>45365</v>
      </c>
      <c r="C341" s="31" t="s">
        <v>879</v>
      </c>
      <c r="D341" s="31">
        <f t="shared" si="16"/>
        <v>11748</v>
      </c>
      <c r="E341" s="31" t="s">
        <v>258</v>
      </c>
      <c r="F341" s="31" t="s">
        <v>204</v>
      </c>
      <c r="G341" s="32">
        <v>1844890</v>
      </c>
      <c r="H341" s="33" t="s">
        <v>22</v>
      </c>
      <c r="I341" s="32">
        <v>147591</v>
      </c>
      <c r="J341" s="32">
        <f t="shared" si="17"/>
        <v>1992481</v>
      </c>
      <c r="K341" s="31" t="s">
        <v>204</v>
      </c>
      <c r="L341" s="31" t="s">
        <v>205</v>
      </c>
      <c r="M341" s="30" t="s">
        <v>1572</v>
      </c>
    </row>
    <row r="342" spans="1:13" outlineLevel="1" x14ac:dyDescent="0.25">
      <c r="A342" s="30" t="str">
        <f t="shared" si="15"/>
        <v>117491C24TNN</v>
      </c>
      <c r="B342" s="37">
        <v>45365</v>
      </c>
      <c r="C342" s="31" t="s">
        <v>880</v>
      </c>
      <c r="D342" s="31">
        <f t="shared" si="16"/>
        <v>11749</v>
      </c>
      <c r="E342" s="31" t="s">
        <v>258</v>
      </c>
      <c r="F342" s="31" t="s">
        <v>155</v>
      </c>
      <c r="G342" s="32">
        <v>1110580</v>
      </c>
      <c r="H342" s="33" t="s">
        <v>22</v>
      </c>
      <c r="I342" s="32">
        <v>88846</v>
      </c>
      <c r="J342" s="32">
        <f t="shared" si="17"/>
        <v>1199426</v>
      </c>
      <c r="K342" s="31" t="s">
        <v>155</v>
      </c>
      <c r="L342" s="31" t="s">
        <v>156</v>
      </c>
      <c r="M342" s="30" t="s">
        <v>1572</v>
      </c>
    </row>
    <row r="343" spans="1:13" outlineLevel="1" x14ac:dyDescent="0.25">
      <c r="A343" s="30" t="str">
        <f t="shared" si="15"/>
        <v>117501C24TNN</v>
      </c>
      <c r="B343" s="37">
        <v>45365</v>
      </c>
      <c r="C343" s="31" t="s">
        <v>881</v>
      </c>
      <c r="D343" s="31">
        <f t="shared" si="16"/>
        <v>11750</v>
      </c>
      <c r="E343" s="31" t="s">
        <v>258</v>
      </c>
      <c r="F343" s="31" t="s">
        <v>175</v>
      </c>
      <c r="G343" s="32">
        <v>980772</v>
      </c>
      <c r="H343" s="33" t="s">
        <v>22</v>
      </c>
      <c r="I343" s="32">
        <v>78462</v>
      </c>
      <c r="J343" s="32">
        <f t="shared" si="17"/>
        <v>1059234</v>
      </c>
      <c r="K343" s="31" t="s">
        <v>175</v>
      </c>
      <c r="L343" s="31" t="s">
        <v>176</v>
      </c>
      <c r="M343" s="30" t="s">
        <v>1572</v>
      </c>
    </row>
    <row r="344" spans="1:13" outlineLevel="1" x14ac:dyDescent="0.25">
      <c r="A344" s="30" t="str">
        <f t="shared" si="15"/>
        <v>119121C24TNN</v>
      </c>
      <c r="B344" s="37">
        <v>45365</v>
      </c>
      <c r="C344" s="31" t="s">
        <v>882</v>
      </c>
      <c r="D344" s="31">
        <f t="shared" si="16"/>
        <v>11912</v>
      </c>
      <c r="E344" s="31" t="s">
        <v>258</v>
      </c>
      <c r="F344" s="31" t="s">
        <v>140</v>
      </c>
      <c r="G344" s="32">
        <v>922445</v>
      </c>
      <c r="H344" s="33" t="s">
        <v>22</v>
      </c>
      <c r="I344" s="32">
        <v>73796</v>
      </c>
      <c r="J344" s="32">
        <f t="shared" si="17"/>
        <v>996241</v>
      </c>
      <c r="K344" s="31" t="s">
        <v>111</v>
      </c>
      <c r="L344" s="31" t="s">
        <v>112</v>
      </c>
      <c r="M344" s="30" t="s">
        <v>1572</v>
      </c>
    </row>
    <row r="345" spans="1:13" outlineLevel="1" x14ac:dyDescent="0.25">
      <c r="A345" s="30" t="str">
        <f t="shared" si="15"/>
        <v>119131C24TNN</v>
      </c>
      <c r="B345" s="37">
        <v>45365</v>
      </c>
      <c r="C345" s="31" t="s">
        <v>883</v>
      </c>
      <c r="D345" s="31">
        <f t="shared" si="16"/>
        <v>11913</v>
      </c>
      <c r="E345" s="31" t="s">
        <v>258</v>
      </c>
      <c r="F345" s="31" t="s">
        <v>884</v>
      </c>
      <c r="G345" s="32">
        <v>818532</v>
      </c>
      <c r="H345" s="33" t="s">
        <v>22</v>
      </c>
      <c r="I345" s="32">
        <v>65483</v>
      </c>
      <c r="J345" s="32">
        <f t="shared" si="17"/>
        <v>884015</v>
      </c>
      <c r="K345" s="31" t="s">
        <v>23</v>
      </c>
      <c r="L345" s="31" t="s">
        <v>24</v>
      </c>
      <c r="M345" s="30" t="s">
        <v>1572</v>
      </c>
    </row>
    <row r="346" spans="1:13" outlineLevel="1" x14ac:dyDescent="0.25">
      <c r="A346" s="30" t="str">
        <f t="shared" si="15"/>
        <v>119141C24TNN</v>
      </c>
      <c r="B346" s="37">
        <v>45365</v>
      </c>
      <c r="C346" s="31" t="s">
        <v>885</v>
      </c>
      <c r="D346" s="31">
        <f t="shared" si="16"/>
        <v>11914</v>
      </c>
      <c r="E346" s="31" t="s">
        <v>258</v>
      </c>
      <c r="F346" s="31" t="s">
        <v>271</v>
      </c>
      <c r="G346" s="32">
        <v>333174</v>
      </c>
      <c r="H346" s="33" t="s">
        <v>22</v>
      </c>
      <c r="I346" s="32">
        <v>26654</v>
      </c>
      <c r="J346" s="32">
        <f t="shared" si="17"/>
        <v>359828</v>
      </c>
      <c r="K346" s="31" t="s">
        <v>23</v>
      </c>
      <c r="L346" s="31" t="s">
        <v>24</v>
      </c>
      <c r="M346" s="30" t="s">
        <v>1572</v>
      </c>
    </row>
    <row r="347" spans="1:13" outlineLevel="1" x14ac:dyDescent="0.25">
      <c r="A347" s="30" t="str">
        <f t="shared" si="15"/>
        <v>121651C24TNN</v>
      </c>
      <c r="B347" s="37">
        <v>45365</v>
      </c>
      <c r="C347" s="31" t="s">
        <v>886</v>
      </c>
      <c r="D347" s="31">
        <f t="shared" si="16"/>
        <v>12165</v>
      </c>
      <c r="E347" s="31" t="s">
        <v>258</v>
      </c>
      <c r="F347" s="31" t="s">
        <v>99</v>
      </c>
      <c r="G347" s="32">
        <v>2247770</v>
      </c>
      <c r="H347" s="33" t="s">
        <v>22</v>
      </c>
      <c r="I347" s="32">
        <v>179822</v>
      </c>
      <c r="J347" s="32">
        <f t="shared" si="17"/>
        <v>2427592</v>
      </c>
      <c r="K347" s="31" t="s">
        <v>99</v>
      </c>
      <c r="L347" s="31" t="s">
        <v>100</v>
      </c>
      <c r="M347" s="30" t="s">
        <v>1572</v>
      </c>
    </row>
    <row r="348" spans="1:13" outlineLevel="1" x14ac:dyDescent="0.25">
      <c r="A348" s="30" t="str">
        <f t="shared" si="15"/>
        <v>121661C24TNN</v>
      </c>
      <c r="B348" s="37">
        <v>45365</v>
      </c>
      <c r="C348" s="31" t="s">
        <v>887</v>
      </c>
      <c r="D348" s="31">
        <f t="shared" si="16"/>
        <v>12166</v>
      </c>
      <c r="E348" s="31" t="s">
        <v>258</v>
      </c>
      <c r="F348" s="31" t="s">
        <v>639</v>
      </c>
      <c r="G348" s="32">
        <v>922445</v>
      </c>
      <c r="H348" s="33" t="s">
        <v>22</v>
      </c>
      <c r="I348" s="32">
        <v>73796</v>
      </c>
      <c r="J348" s="32">
        <f t="shared" si="17"/>
        <v>996241</v>
      </c>
      <c r="K348" s="31" t="s">
        <v>23</v>
      </c>
      <c r="L348" s="31" t="s">
        <v>24</v>
      </c>
      <c r="M348" s="30" t="s">
        <v>1572</v>
      </c>
    </row>
    <row r="349" spans="1:13" outlineLevel="1" x14ac:dyDescent="0.25">
      <c r="A349" s="30" t="str">
        <f t="shared" si="15"/>
        <v>121671C24TNN</v>
      </c>
      <c r="B349" s="37">
        <v>45365</v>
      </c>
      <c r="C349" s="31" t="s">
        <v>888</v>
      </c>
      <c r="D349" s="31">
        <f t="shared" si="16"/>
        <v>12167</v>
      </c>
      <c r="E349" s="31" t="s">
        <v>258</v>
      </c>
      <c r="F349" s="31" t="s">
        <v>174</v>
      </c>
      <c r="G349" s="32">
        <v>1329640</v>
      </c>
      <c r="H349" s="33" t="s">
        <v>22</v>
      </c>
      <c r="I349" s="32">
        <v>106371</v>
      </c>
      <c r="J349" s="32">
        <f t="shared" si="17"/>
        <v>1436011</v>
      </c>
      <c r="K349" s="31" t="s">
        <v>57</v>
      </c>
      <c r="L349" s="31" t="s">
        <v>58</v>
      </c>
      <c r="M349" s="30" t="s">
        <v>1572</v>
      </c>
    </row>
    <row r="350" spans="1:13" outlineLevel="1" x14ac:dyDescent="0.25">
      <c r="A350" s="30" t="str">
        <f t="shared" si="15"/>
        <v>121701C24TNN</v>
      </c>
      <c r="B350" s="37">
        <v>45365</v>
      </c>
      <c r="C350" s="31" t="s">
        <v>889</v>
      </c>
      <c r="D350" s="31">
        <f t="shared" si="16"/>
        <v>12170</v>
      </c>
      <c r="E350" s="31" t="s">
        <v>258</v>
      </c>
      <c r="F350" s="31" t="s">
        <v>83</v>
      </c>
      <c r="G350" s="32">
        <v>1401530</v>
      </c>
      <c r="H350" s="33" t="s">
        <v>22</v>
      </c>
      <c r="I350" s="32">
        <v>112122</v>
      </c>
      <c r="J350" s="32">
        <f t="shared" si="17"/>
        <v>1513652</v>
      </c>
      <c r="K350" s="31" t="s">
        <v>83</v>
      </c>
      <c r="L350" s="31" t="s">
        <v>84</v>
      </c>
      <c r="M350" s="30" t="s">
        <v>1572</v>
      </c>
    </row>
    <row r="351" spans="1:13" outlineLevel="1" x14ac:dyDescent="0.25">
      <c r="A351" s="30" t="str">
        <f t="shared" si="15"/>
        <v>121711C24TNN</v>
      </c>
      <c r="B351" s="37">
        <v>45365</v>
      </c>
      <c r="C351" s="31" t="s">
        <v>890</v>
      </c>
      <c r="D351" s="31">
        <f t="shared" si="16"/>
        <v>12171</v>
      </c>
      <c r="E351" s="31" t="s">
        <v>258</v>
      </c>
      <c r="F351" s="31" t="s">
        <v>891</v>
      </c>
      <c r="G351" s="32">
        <v>577491</v>
      </c>
      <c r="H351" s="33" t="s">
        <v>22</v>
      </c>
      <c r="I351" s="32">
        <v>46199</v>
      </c>
      <c r="J351" s="32">
        <f t="shared" si="17"/>
        <v>623690</v>
      </c>
      <c r="K351" s="31" t="s">
        <v>23</v>
      </c>
      <c r="L351" s="31" t="s">
        <v>24</v>
      </c>
      <c r="M351" s="30" t="s">
        <v>1572</v>
      </c>
    </row>
    <row r="352" spans="1:13" outlineLevel="1" x14ac:dyDescent="0.25">
      <c r="A352" s="30" t="str">
        <f t="shared" si="15"/>
        <v>121721C24TNN</v>
      </c>
      <c r="B352" s="37">
        <v>45365</v>
      </c>
      <c r="C352" s="31" t="s">
        <v>892</v>
      </c>
      <c r="D352" s="31">
        <f t="shared" si="16"/>
        <v>12172</v>
      </c>
      <c r="E352" s="31" t="s">
        <v>258</v>
      </c>
      <c r="F352" s="31" t="s">
        <v>284</v>
      </c>
      <c r="G352" s="32">
        <v>293724</v>
      </c>
      <c r="H352" s="33" t="s">
        <v>22</v>
      </c>
      <c r="I352" s="32">
        <v>23498</v>
      </c>
      <c r="J352" s="32">
        <f t="shared" si="17"/>
        <v>317222</v>
      </c>
      <c r="K352" s="31" t="s">
        <v>23</v>
      </c>
      <c r="L352" s="31" t="s">
        <v>24</v>
      </c>
      <c r="M352" s="30" t="s">
        <v>1572</v>
      </c>
    </row>
    <row r="353" spans="1:13" outlineLevel="1" x14ac:dyDescent="0.25">
      <c r="A353" s="30" t="str">
        <f t="shared" si="15"/>
        <v>121731C24TNN</v>
      </c>
      <c r="B353" s="37">
        <v>45365</v>
      </c>
      <c r="C353" s="31" t="s">
        <v>893</v>
      </c>
      <c r="D353" s="31">
        <f t="shared" si="16"/>
        <v>12173</v>
      </c>
      <c r="E353" s="31" t="s">
        <v>258</v>
      </c>
      <c r="F353" s="31" t="s">
        <v>894</v>
      </c>
      <c r="G353" s="32">
        <v>949193</v>
      </c>
      <c r="H353" s="33" t="s">
        <v>22</v>
      </c>
      <c r="I353" s="32">
        <v>75935</v>
      </c>
      <c r="J353" s="32">
        <f t="shared" si="17"/>
        <v>1025128</v>
      </c>
      <c r="K353" s="31" t="s">
        <v>23</v>
      </c>
      <c r="L353" s="31" t="s">
        <v>24</v>
      </c>
      <c r="M353" s="30" t="s">
        <v>1572</v>
      </c>
    </row>
    <row r="354" spans="1:13" outlineLevel="1" x14ac:dyDescent="0.25">
      <c r="A354" s="30" t="str">
        <f t="shared" si="15"/>
        <v>121741C24TNN</v>
      </c>
      <c r="B354" s="37">
        <v>45365</v>
      </c>
      <c r="C354" s="31" t="s">
        <v>895</v>
      </c>
      <c r="D354" s="31">
        <f t="shared" si="16"/>
        <v>12174</v>
      </c>
      <c r="E354" s="31" t="s">
        <v>258</v>
      </c>
      <c r="F354" s="31" t="s">
        <v>894</v>
      </c>
      <c r="G354" s="32">
        <v>357198</v>
      </c>
      <c r="H354" s="33" t="s">
        <v>22</v>
      </c>
      <c r="I354" s="32">
        <v>28576</v>
      </c>
      <c r="J354" s="32">
        <f t="shared" si="17"/>
        <v>385774</v>
      </c>
      <c r="K354" s="31" t="s">
        <v>23</v>
      </c>
      <c r="L354" s="31" t="s">
        <v>24</v>
      </c>
      <c r="M354" s="30" t="s">
        <v>1572</v>
      </c>
    </row>
    <row r="355" spans="1:13" outlineLevel="1" x14ac:dyDescent="0.25">
      <c r="A355" s="30" t="str">
        <f t="shared" si="15"/>
        <v>121751C24TNN</v>
      </c>
      <c r="B355" s="37">
        <v>45365</v>
      </c>
      <c r="C355" s="31" t="s">
        <v>896</v>
      </c>
      <c r="D355" s="31">
        <f t="shared" si="16"/>
        <v>12175</v>
      </c>
      <c r="E355" s="31" t="s">
        <v>258</v>
      </c>
      <c r="F355" s="31" t="s">
        <v>290</v>
      </c>
      <c r="G355" s="32">
        <v>367155</v>
      </c>
      <c r="H355" s="33" t="s">
        <v>22</v>
      </c>
      <c r="I355" s="32">
        <v>29372</v>
      </c>
      <c r="J355" s="32">
        <f t="shared" si="17"/>
        <v>396527</v>
      </c>
      <c r="K355" s="31" t="s">
        <v>23</v>
      </c>
      <c r="L355" s="31" t="s">
        <v>24</v>
      </c>
      <c r="M355" s="30" t="s">
        <v>1572</v>
      </c>
    </row>
    <row r="356" spans="1:13" outlineLevel="1" x14ac:dyDescent="0.25">
      <c r="A356" s="30" t="str">
        <f t="shared" si="15"/>
        <v>121761C24TNN</v>
      </c>
      <c r="B356" s="37">
        <v>45365</v>
      </c>
      <c r="C356" s="31" t="s">
        <v>897</v>
      </c>
      <c r="D356" s="31">
        <f t="shared" si="16"/>
        <v>12176</v>
      </c>
      <c r="E356" s="31" t="s">
        <v>258</v>
      </c>
      <c r="F356" s="31" t="s">
        <v>137</v>
      </c>
      <c r="G356" s="32">
        <v>1844890</v>
      </c>
      <c r="H356" s="33" t="s">
        <v>22</v>
      </c>
      <c r="I356" s="32">
        <v>147591</v>
      </c>
      <c r="J356" s="32">
        <f t="shared" si="17"/>
        <v>1992481</v>
      </c>
      <c r="K356" s="31" t="s">
        <v>137</v>
      </c>
      <c r="L356" s="31" t="s">
        <v>138</v>
      </c>
      <c r="M356" s="30" t="s">
        <v>1572</v>
      </c>
    </row>
    <row r="357" spans="1:13" outlineLevel="1" x14ac:dyDescent="0.25">
      <c r="A357" s="30" t="str">
        <f t="shared" si="15"/>
        <v>121771C24TNN</v>
      </c>
      <c r="B357" s="37">
        <v>45365</v>
      </c>
      <c r="C357" s="31" t="s">
        <v>898</v>
      </c>
      <c r="D357" s="31">
        <f t="shared" si="16"/>
        <v>12177</v>
      </c>
      <c r="E357" s="31" t="s">
        <v>258</v>
      </c>
      <c r="F357" s="31" t="s">
        <v>844</v>
      </c>
      <c r="G357" s="32">
        <v>371250</v>
      </c>
      <c r="H357" s="33" t="s">
        <v>22</v>
      </c>
      <c r="I357" s="32">
        <v>29700</v>
      </c>
      <c r="J357" s="32">
        <f t="shared" si="17"/>
        <v>400950</v>
      </c>
      <c r="K357" s="31" t="s">
        <v>23</v>
      </c>
      <c r="L357" s="31" t="s">
        <v>24</v>
      </c>
      <c r="M357" s="30" t="s">
        <v>1572</v>
      </c>
    </row>
    <row r="358" spans="1:13" outlineLevel="1" x14ac:dyDescent="0.25">
      <c r="A358" s="30" t="str">
        <f t="shared" si="15"/>
        <v>121781C24TNN</v>
      </c>
      <c r="B358" s="37">
        <v>45365</v>
      </c>
      <c r="C358" s="31" t="s">
        <v>899</v>
      </c>
      <c r="D358" s="31">
        <f t="shared" si="16"/>
        <v>12178</v>
      </c>
      <c r="E358" s="31" t="s">
        <v>258</v>
      </c>
      <c r="F358" s="31" t="s">
        <v>194</v>
      </c>
      <c r="G358" s="32">
        <v>926763</v>
      </c>
      <c r="H358" s="33" t="s">
        <v>22</v>
      </c>
      <c r="I358" s="32">
        <v>74141</v>
      </c>
      <c r="J358" s="32">
        <f t="shared" si="17"/>
        <v>1000904</v>
      </c>
      <c r="K358" s="31" t="s">
        <v>23</v>
      </c>
      <c r="L358" s="31" t="s">
        <v>24</v>
      </c>
      <c r="M358" s="30" t="s">
        <v>1572</v>
      </c>
    </row>
    <row r="359" spans="1:13" outlineLevel="1" x14ac:dyDescent="0.25">
      <c r="A359" s="30" t="str">
        <f t="shared" si="15"/>
        <v>121791C24TNN</v>
      </c>
      <c r="B359" s="37">
        <v>45365</v>
      </c>
      <c r="C359" s="31" t="s">
        <v>900</v>
      </c>
      <c r="D359" s="31">
        <f t="shared" si="16"/>
        <v>12179</v>
      </c>
      <c r="E359" s="31" t="s">
        <v>258</v>
      </c>
      <c r="F359" s="31" t="s">
        <v>901</v>
      </c>
      <c r="G359" s="32">
        <v>1308437</v>
      </c>
      <c r="H359" s="33" t="s">
        <v>22</v>
      </c>
      <c r="I359" s="32">
        <v>104675</v>
      </c>
      <c r="J359" s="32">
        <f t="shared" si="17"/>
        <v>1413112</v>
      </c>
      <c r="K359" s="31" t="s">
        <v>23</v>
      </c>
      <c r="L359" s="31" t="s">
        <v>24</v>
      </c>
      <c r="M359" s="30" t="s">
        <v>1572</v>
      </c>
    </row>
    <row r="360" spans="1:13" outlineLevel="1" x14ac:dyDescent="0.25">
      <c r="A360" s="30" t="str">
        <f t="shared" si="15"/>
        <v>121801C24TNN</v>
      </c>
      <c r="B360" s="37">
        <v>45365</v>
      </c>
      <c r="C360" s="31" t="s">
        <v>902</v>
      </c>
      <c r="D360" s="31">
        <f t="shared" si="16"/>
        <v>12180</v>
      </c>
      <c r="E360" s="31" t="s">
        <v>258</v>
      </c>
      <c r="F360" s="31" t="s">
        <v>330</v>
      </c>
      <c r="G360" s="32">
        <v>1876620</v>
      </c>
      <c r="H360" s="33" t="s">
        <v>22</v>
      </c>
      <c r="I360" s="32">
        <v>150130</v>
      </c>
      <c r="J360" s="32">
        <f t="shared" si="17"/>
        <v>2026750</v>
      </c>
      <c r="K360" s="31" t="s">
        <v>330</v>
      </c>
      <c r="L360" s="31" t="s">
        <v>102</v>
      </c>
      <c r="M360" s="30" t="s">
        <v>1572</v>
      </c>
    </row>
    <row r="361" spans="1:13" outlineLevel="1" x14ac:dyDescent="0.25">
      <c r="A361" s="30" t="str">
        <f t="shared" si="15"/>
        <v>121821C24TNN</v>
      </c>
      <c r="B361" s="37">
        <v>45365</v>
      </c>
      <c r="C361" s="31" t="s">
        <v>903</v>
      </c>
      <c r="D361" s="31">
        <f t="shared" si="16"/>
        <v>12182</v>
      </c>
      <c r="E361" s="31" t="s">
        <v>258</v>
      </c>
      <c r="F361" s="31" t="s">
        <v>347</v>
      </c>
      <c r="G361" s="32">
        <v>849648</v>
      </c>
      <c r="H361" s="33" t="s">
        <v>22</v>
      </c>
      <c r="I361" s="32">
        <v>67972</v>
      </c>
      <c r="J361" s="32">
        <f t="shared" si="17"/>
        <v>917620</v>
      </c>
      <c r="K361" s="31" t="s">
        <v>23</v>
      </c>
      <c r="L361" s="31" t="s">
        <v>24</v>
      </c>
      <c r="M361" s="30" t="s">
        <v>1572</v>
      </c>
    </row>
    <row r="362" spans="1:13" outlineLevel="1" x14ac:dyDescent="0.25">
      <c r="A362" s="30" t="str">
        <f t="shared" si="15"/>
        <v>121851C24TNN</v>
      </c>
      <c r="B362" s="37">
        <v>45365</v>
      </c>
      <c r="C362" s="31" t="s">
        <v>904</v>
      </c>
      <c r="D362" s="31">
        <f t="shared" si="16"/>
        <v>12185</v>
      </c>
      <c r="E362" s="31" t="s">
        <v>258</v>
      </c>
      <c r="F362" s="31" t="s">
        <v>905</v>
      </c>
      <c r="G362" s="32">
        <v>2269511</v>
      </c>
      <c r="H362" s="33" t="s">
        <v>22</v>
      </c>
      <c r="I362" s="32">
        <v>181561</v>
      </c>
      <c r="J362" s="32">
        <f t="shared" si="17"/>
        <v>2451072</v>
      </c>
      <c r="K362" s="31" t="s">
        <v>23</v>
      </c>
      <c r="L362" s="31" t="s">
        <v>24</v>
      </c>
      <c r="M362" s="30" t="s">
        <v>1572</v>
      </c>
    </row>
    <row r="363" spans="1:13" outlineLevel="1" x14ac:dyDescent="0.25">
      <c r="A363" s="30" t="str">
        <f t="shared" si="15"/>
        <v>121861C24TNN</v>
      </c>
      <c r="B363" s="37">
        <v>45365</v>
      </c>
      <c r="C363" s="31" t="s">
        <v>906</v>
      </c>
      <c r="D363" s="31">
        <f t="shared" si="16"/>
        <v>12186</v>
      </c>
      <c r="E363" s="31" t="s">
        <v>258</v>
      </c>
      <c r="F363" s="31" t="s">
        <v>280</v>
      </c>
      <c r="G363" s="32">
        <v>1061211</v>
      </c>
      <c r="H363" s="33" t="s">
        <v>22</v>
      </c>
      <c r="I363" s="32">
        <v>84897</v>
      </c>
      <c r="J363" s="32">
        <f t="shared" si="17"/>
        <v>1146108</v>
      </c>
      <c r="K363" s="31" t="s">
        <v>23</v>
      </c>
      <c r="L363" s="31" t="s">
        <v>24</v>
      </c>
      <c r="M363" s="30" t="s">
        <v>1572</v>
      </c>
    </row>
    <row r="364" spans="1:13" outlineLevel="1" x14ac:dyDescent="0.25">
      <c r="A364" s="30" t="str">
        <f t="shared" si="15"/>
        <v>121911C24TNN</v>
      </c>
      <c r="B364" s="37">
        <v>45365</v>
      </c>
      <c r="C364" s="31" t="s">
        <v>907</v>
      </c>
      <c r="D364" s="31">
        <f t="shared" si="16"/>
        <v>12191</v>
      </c>
      <c r="E364" s="31" t="s">
        <v>258</v>
      </c>
      <c r="F364" s="31" t="s">
        <v>908</v>
      </c>
      <c r="G364" s="32">
        <v>1179414</v>
      </c>
      <c r="H364" s="33" t="s">
        <v>22</v>
      </c>
      <c r="I364" s="32">
        <v>94353</v>
      </c>
      <c r="J364" s="32">
        <f t="shared" si="17"/>
        <v>1273767</v>
      </c>
      <c r="K364" s="31" t="s">
        <v>23</v>
      </c>
      <c r="L364" s="31" t="s">
        <v>24</v>
      </c>
      <c r="M364" s="30" t="s">
        <v>1572</v>
      </c>
    </row>
    <row r="365" spans="1:13" outlineLevel="1" x14ac:dyDescent="0.25">
      <c r="A365" s="30" t="str">
        <f t="shared" si="15"/>
        <v>121921C24TNN</v>
      </c>
      <c r="B365" s="37">
        <v>45365</v>
      </c>
      <c r="C365" s="31" t="s">
        <v>909</v>
      </c>
      <c r="D365" s="31">
        <f t="shared" si="16"/>
        <v>12192</v>
      </c>
      <c r="E365" s="31" t="s">
        <v>258</v>
      </c>
      <c r="F365" s="31" t="s">
        <v>910</v>
      </c>
      <c r="G365" s="32">
        <v>1530553</v>
      </c>
      <c r="H365" s="33" t="s">
        <v>22</v>
      </c>
      <c r="I365" s="32">
        <v>122444</v>
      </c>
      <c r="J365" s="32">
        <f t="shared" si="17"/>
        <v>1652997</v>
      </c>
      <c r="K365" s="31" t="s">
        <v>23</v>
      </c>
      <c r="L365" s="31" t="s">
        <v>24</v>
      </c>
      <c r="M365" s="30" t="s">
        <v>1572</v>
      </c>
    </row>
    <row r="366" spans="1:13" outlineLevel="1" x14ac:dyDescent="0.25">
      <c r="A366" s="30" t="str">
        <f t="shared" si="15"/>
        <v>122041C24TNN</v>
      </c>
      <c r="B366" s="37">
        <v>45365</v>
      </c>
      <c r="C366" s="31" t="s">
        <v>911</v>
      </c>
      <c r="D366" s="31">
        <f t="shared" si="16"/>
        <v>12204</v>
      </c>
      <c r="E366" s="31" t="s">
        <v>258</v>
      </c>
      <c r="F366" s="31" t="s">
        <v>151</v>
      </c>
      <c r="G366" s="32">
        <v>7343100</v>
      </c>
      <c r="H366" s="33" t="s">
        <v>22</v>
      </c>
      <c r="I366" s="32">
        <v>587448</v>
      </c>
      <c r="J366" s="32">
        <f t="shared" si="17"/>
        <v>7930548</v>
      </c>
      <c r="K366" s="31" t="s">
        <v>151</v>
      </c>
      <c r="L366" s="31" t="s">
        <v>152</v>
      </c>
      <c r="M366" s="30" t="s">
        <v>1572</v>
      </c>
    </row>
    <row r="367" spans="1:13" outlineLevel="1" x14ac:dyDescent="0.25">
      <c r="A367" s="30" t="str">
        <f t="shared" si="15"/>
        <v>122051C24TNN</v>
      </c>
      <c r="B367" s="37">
        <v>45365</v>
      </c>
      <c r="C367" s="31" t="s">
        <v>912</v>
      </c>
      <c r="D367" s="31">
        <f t="shared" si="16"/>
        <v>12205</v>
      </c>
      <c r="E367" s="31" t="s">
        <v>258</v>
      </c>
      <c r="F367" s="31" t="s">
        <v>31</v>
      </c>
      <c r="G367" s="32">
        <v>2023910</v>
      </c>
      <c r="H367" s="33" t="s">
        <v>22</v>
      </c>
      <c r="I367" s="32">
        <v>161913</v>
      </c>
      <c r="J367" s="32">
        <f t="shared" si="17"/>
        <v>2185823</v>
      </c>
      <c r="K367" s="31" t="s">
        <v>31</v>
      </c>
      <c r="L367" s="31" t="s">
        <v>32</v>
      </c>
      <c r="M367" s="30" t="s">
        <v>1572</v>
      </c>
    </row>
    <row r="368" spans="1:13" outlineLevel="1" x14ac:dyDescent="0.25">
      <c r="A368" s="30" t="str">
        <f t="shared" si="15"/>
        <v>122061C24TNN</v>
      </c>
      <c r="B368" s="37">
        <v>45365</v>
      </c>
      <c r="C368" s="31" t="s">
        <v>913</v>
      </c>
      <c r="D368" s="31">
        <f t="shared" si="16"/>
        <v>12206</v>
      </c>
      <c r="E368" s="31" t="s">
        <v>258</v>
      </c>
      <c r="F368" s="31" t="s">
        <v>33</v>
      </c>
      <c r="G368" s="32">
        <v>2301240</v>
      </c>
      <c r="H368" s="33" t="s">
        <v>22</v>
      </c>
      <c r="I368" s="32">
        <v>184099</v>
      </c>
      <c r="J368" s="32">
        <f t="shared" si="17"/>
        <v>2485339</v>
      </c>
      <c r="K368" s="31" t="s">
        <v>33</v>
      </c>
      <c r="L368" s="31" t="s">
        <v>34</v>
      </c>
      <c r="M368" s="30" t="s">
        <v>1572</v>
      </c>
    </row>
    <row r="369" spans="1:13" outlineLevel="1" x14ac:dyDescent="0.25">
      <c r="A369" s="30" t="str">
        <f t="shared" si="15"/>
        <v>122211C24TNN</v>
      </c>
      <c r="B369" s="37">
        <v>45366</v>
      </c>
      <c r="C369" s="31" t="s">
        <v>914</v>
      </c>
      <c r="D369" s="31">
        <f t="shared" si="16"/>
        <v>12221</v>
      </c>
      <c r="E369" s="31" t="s">
        <v>258</v>
      </c>
      <c r="F369" s="31" t="s">
        <v>63</v>
      </c>
      <c r="G369" s="32">
        <v>1344065</v>
      </c>
      <c r="H369" s="33" t="s">
        <v>22</v>
      </c>
      <c r="I369" s="32">
        <v>107525</v>
      </c>
      <c r="J369" s="32">
        <f t="shared" si="17"/>
        <v>1451590</v>
      </c>
      <c r="K369" s="31" t="s">
        <v>23</v>
      </c>
      <c r="L369" s="31" t="s">
        <v>24</v>
      </c>
      <c r="M369" s="30" t="s">
        <v>1572</v>
      </c>
    </row>
    <row r="370" spans="1:13" outlineLevel="1" x14ac:dyDescent="0.25">
      <c r="A370" s="30" t="str">
        <f t="shared" si="15"/>
        <v>122231C24TNN</v>
      </c>
      <c r="B370" s="37">
        <v>45366</v>
      </c>
      <c r="C370" s="31" t="s">
        <v>915</v>
      </c>
      <c r="D370" s="31">
        <f t="shared" si="16"/>
        <v>12223</v>
      </c>
      <c r="E370" s="31" t="s">
        <v>258</v>
      </c>
      <c r="F370" s="31" t="s">
        <v>598</v>
      </c>
      <c r="G370" s="32">
        <v>471203</v>
      </c>
      <c r="H370" s="33" t="s">
        <v>22</v>
      </c>
      <c r="I370" s="32">
        <v>37696</v>
      </c>
      <c r="J370" s="32">
        <f t="shared" si="17"/>
        <v>508899</v>
      </c>
      <c r="K370" s="31" t="s">
        <v>23</v>
      </c>
      <c r="L370" s="31" t="s">
        <v>24</v>
      </c>
      <c r="M370" s="30" t="s">
        <v>1572</v>
      </c>
    </row>
    <row r="371" spans="1:13" outlineLevel="1" x14ac:dyDescent="0.25">
      <c r="A371" s="30" t="str">
        <f t="shared" si="15"/>
        <v>122261C24TNN</v>
      </c>
      <c r="B371" s="37">
        <v>45366</v>
      </c>
      <c r="C371" s="31" t="s">
        <v>916</v>
      </c>
      <c r="D371" s="31">
        <f t="shared" si="16"/>
        <v>12226</v>
      </c>
      <c r="E371" s="31" t="s">
        <v>258</v>
      </c>
      <c r="F371" s="31" t="s">
        <v>644</v>
      </c>
      <c r="G371" s="32">
        <v>922445</v>
      </c>
      <c r="H371" s="33" t="s">
        <v>22</v>
      </c>
      <c r="I371" s="32">
        <v>73796</v>
      </c>
      <c r="J371" s="32">
        <f t="shared" si="17"/>
        <v>996241</v>
      </c>
      <c r="K371" s="31" t="s">
        <v>23</v>
      </c>
      <c r="L371" s="31" t="s">
        <v>24</v>
      </c>
      <c r="M371" s="30" t="s">
        <v>1572</v>
      </c>
    </row>
    <row r="372" spans="1:13" outlineLevel="1" x14ac:dyDescent="0.25">
      <c r="A372" s="30" t="str">
        <f t="shared" si="15"/>
        <v>122271C24TNN</v>
      </c>
      <c r="B372" s="37">
        <v>45366</v>
      </c>
      <c r="C372" s="31" t="s">
        <v>917</v>
      </c>
      <c r="D372" s="31">
        <f t="shared" si="16"/>
        <v>12227</v>
      </c>
      <c r="E372" s="31" t="s">
        <v>258</v>
      </c>
      <c r="F372" s="31" t="s">
        <v>918</v>
      </c>
      <c r="G372" s="32">
        <v>560612</v>
      </c>
      <c r="H372" s="33" t="s">
        <v>22</v>
      </c>
      <c r="I372" s="32">
        <v>44849</v>
      </c>
      <c r="J372" s="32">
        <f t="shared" si="17"/>
        <v>605461</v>
      </c>
      <c r="K372" s="31" t="s">
        <v>23</v>
      </c>
      <c r="L372" s="31" t="s">
        <v>24</v>
      </c>
      <c r="M372" s="30" t="s">
        <v>1572</v>
      </c>
    </row>
    <row r="373" spans="1:13" outlineLevel="1" x14ac:dyDescent="0.25">
      <c r="A373" s="30" t="str">
        <f t="shared" si="15"/>
        <v>122281C24TNN</v>
      </c>
      <c r="B373" s="37">
        <v>45366</v>
      </c>
      <c r="C373" s="31" t="s">
        <v>919</v>
      </c>
      <c r="D373" s="31">
        <f t="shared" si="16"/>
        <v>12228</v>
      </c>
      <c r="E373" s="31" t="s">
        <v>258</v>
      </c>
      <c r="F373" s="31" t="s">
        <v>91</v>
      </c>
      <c r="G373" s="32">
        <v>1101465</v>
      </c>
      <c r="H373" s="33" t="s">
        <v>22</v>
      </c>
      <c r="I373" s="32">
        <v>88117</v>
      </c>
      <c r="J373" s="32">
        <f t="shared" si="17"/>
        <v>1189582</v>
      </c>
      <c r="K373" s="31" t="s">
        <v>91</v>
      </c>
      <c r="L373" s="31" t="s">
        <v>92</v>
      </c>
      <c r="M373" s="30" t="s">
        <v>1572</v>
      </c>
    </row>
    <row r="374" spans="1:13" outlineLevel="1" x14ac:dyDescent="0.25">
      <c r="A374" s="30" t="str">
        <f t="shared" si="15"/>
        <v>122301C24TNN</v>
      </c>
      <c r="B374" s="37">
        <v>45366</v>
      </c>
      <c r="C374" s="31" t="s">
        <v>920</v>
      </c>
      <c r="D374" s="31">
        <f t="shared" si="16"/>
        <v>12230</v>
      </c>
      <c r="E374" s="31" t="s">
        <v>258</v>
      </c>
      <c r="F374" s="31" t="s">
        <v>921</v>
      </c>
      <c r="G374" s="32">
        <v>474122</v>
      </c>
      <c r="H374" s="33" t="s">
        <v>22</v>
      </c>
      <c r="I374" s="32">
        <v>37930</v>
      </c>
      <c r="J374" s="32">
        <f t="shared" si="17"/>
        <v>512052</v>
      </c>
      <c r="K374" s="31" t="s">
        <v>23</v>
      </c>
      <c r="L374" s="31" t="s">
        <v>24</v>
      </c>
      <c r="M374" s="30" t="s">
        <v>1572</v>
      </c>
    </row>
    <row r="375" spans="1:13" outlineLevel="1" x14ac:dyDescent="0.25">
      <c r="A375" s="30" t="str">
        <f t="shared" si="15"/>
        <v>122311C24TNN</v>
      </c>
      <c r="B375" s="37">
        <v>45366</v>
      </c>
      <c r="C375" s="31" t="s">
        <v>922</v>
      </c>
      <c r="D375" s="31">
        <f t="shared" si="16"/>
        <v>12231</v>
      </c>
      <c r="E375" s="31" t="s">
        <v>258</v>
      </c>
      <c r="F375" s="31" t="s">
        <v>180</v>
      </c>
      <c r="G375" s="32">
        <v>2177933</v>
      </c>
      <c r="H375" s="33" t="s">
        <v>22</v>
      </c>
      <c r="I375" s="32">
        <v>174235</v>
      </c>
      <c r="J375" s="32">
        <f t="shared" si="17"/>
        <v>2352168</v>
      </c>
      <c r="K375" s="31" t="s">
        <v>81</v>
      </c>
      <c r="L375" s="31" t="s">
        <v>82</v>
      </c>
      <c r="M375" s="30" t="s">
        <v>1572</v>
      </c>
    </row>
    <row r="376" spans="1:13" outlineLevel="1" x14ac:dyDescent="0.25">
      <c r="A376" s="30" t="str">
        <f t="shared" si="15"/>
        <v>122321C24TNN</v>
      </c>
      <c r="B376" s="37">
        <v>45366</v>
      </c>
      <c r="C376" s="31" t="s">
        <v>923</v>
      </c>
      <c r="D376" s="31">
        <f t="shared" si="16"/>
        <v>12232</v>
      </c>
      <c r="E376" s="31" t="s">
        <v>258</v>
      </c>
      <c r="F376" s="31" t="s">
        <v>924</v>
      </c>
      <c r="G376" s="32">
        <v>840181</v>
      </c>
      <c r="H376" s="33" t="s">
        <v>22</v>
      </c>
      <c r="I376" s="32">
        <v>67214</v>
      </c>
      <c r="J376" s="32">
        <f t="shared" si="17"/>
        <v>907395</v>
      </c>
      <c r="K376" s="31" t="s">
        <v>23</v>
      </c>
      <c r="L376" s="31" t="s">
        <v>24</v>
      </c>
      <c r="M376" s="30" t="s">
        <v>1572</v>
      </c>
    </row>
    <row r="377" spans="1:13" outlineLevel="1" x14ac:dyDescent="0.25">
      <c r="A377" s="30" t="str">
        <f t="shared" si="15"/>
        <v>122331C24TNN</v>
      </c>
      <c r="B377" s="37">
        <v>45366</v>
      </c>
      <c r="C377" s="31" t="s">
        <v>925</v>
      </c>
      <c r="D377" s="31">
        <f t="shared" si="16"/>
        <v>12233</v>
      </c>
      <c r="E377" s="31" t="s">
        <v>258</v>
      </c>
      <c r="F377" s="31" t="s">
        <v>926</v>
      </c>
      <c r="G377" s="32">
        <v>1607900</v>
      </c>
      <c r="H377" s="33" t="s">
        <v>22</v>
      </c>
      <c r="I377" s="32">
        <v>128632</v>
      </c>
      <c r="J377" s="32">
        <f t="shared" si="17"/>
        <v>1736532</v>
      </c>
      <c r="K377" s="31" t="s">
        <v>23</v>
      </c>
      <c r="L377" s="31" t="s">
        <v>24</v>
      </c>
      <c r="M377" s="30" t="s">
        <v>1572</v>
      </c>
    </row>
    <row r="378" spans="1:13" outlineLevel="1" x14ac:dyDescent="0.25">
      <c r="A378" s="30" t="str">
        <f t="shared" si="15"/>
        <v>122341C24TNN</v>
      </c>
      <c r="B378" s="37">
        <v>45366</v>
      </c>
      <c r="C378" s="31" t="s">
        <v>927</v>
      </c>
      <c r="D378" s="31">
        <f t="shared" si="16"/>
        <v>12234</v>
      </c>
      <c r="E378" s="31" t="s">
        <v>258</v>
      </c>
      <c r="F378" s="31" t="s">
        <v>928</v>
      </c>
      <c r="G378" s="32">
        <v>553467</v>
      </c>
      <c r="H378" s="33" t="s">
        <v>22</v>
      </c>
      <c r="I378" s="32">
        <v>44277</v>
      </c>
      <c r="J378" s="32">
        <f t="shared" si="17"/>
        <v>597744</v>
      </c>
      <c r="K378" s="31" t="s">
        <v>23</v>
      </c>
      <c r="L378" s="31" t="s">
        <v>24</v>
      </c>
      <c r="M378" s="30" t="s">
        <v>1572</v>
      </c>
    </row>
    <row r="379" spans="1:13" outlineLevel="1" x14ac:dyDescent="0.25">
      <c r="A379" s="30" t="str">
        <f t="shared" si="15"/>
        <v>122351C24TNN</v>
      </c>
      <c r="B379" s="37">
        <v>45366</v>
      </c>
      <c r="C379" s="31" t="s">
        <v>929</v>
      </c>
      <c r="D379" s="31">
        <f t="shared" si="16"/>
        <v>12235</v>
      </c>
      <c r="E379" s="31" t="s">
        <v>258</v>
      </c>
      <c r="F379" s="31" t="s">
        <v>930</v>
      </c>
      <c r="G379" s="32">
        <v>826355</v>
      </c>
      <c r="H379" s="33" t="s">
        <v>22</v>
      </c>
      <c r="I379" s="32">
        <v>66108</v>
      </c>
      <c r="J379" s="32">
        <f t="shared" si="17"/>
        <v>892463</v>
      </c>
      <c r="K379" s="31" t="s">
        <v>23</v>
      </c>
      <c r="L379" s="31" t="s">
        <v>24</v>
      </c>
      <c r="M379" s="30" t="s">
        <v>1572</v>
      </c>
    </row>
    <row r="380" spans="1:13" outlineLevel="1" x14ac:dyDescent="0.25">
      <c r="A380" s="30" t="str">
        <f t="shared" si="15"/>
        <v>122361C24TNN</v>
      </c>
      <c r="B380" s="37">
        <v>45366</v>
      </c>
      <c r="C380" s="31" t="s">
        <v>931</v>
      </c>
      <c r="D380" s="31">
        <f t="shared" si="16"/>
        <v>12236</v>
      </c>
      <c r="E380" s="31" t="s">
        <v>258</v>
      </c>
      <c r="F380" s="31" t="s">
        <v>61</v>
      </c>
      <c r="G380" s="32">
        <v>3622430</v>
      </c>
      <c r="H380" s="33" t="s">
        <v>22</v>
      </c>
      <c r="I380" s="32">
        <v>289794</v>
      </c>
      <c r="J380" s="32">
        <f t="shared" si="17"/>
        <v>3912224</v>
      </c>
      <c r="K380" s="31" t="s">
        <v>61</v>
      </c>
      <c r="L380" s="31" t="s">
        <v>62</v>
      </c>
      <c r="M380" s="30" t="s">
        <v>1572</v>
      </c>
    </row>
    <row r="381" spans="1:13" outlineLevel="1" x14ac:dyDescent="0.25">
      <c r="A381" s="30" t="str">
        <f t="shared" si="15"/>
        <v>122381C24TNN</v>
      </c>
      <c r="B381" s="37">
        <v>45366</v>
      </c>
      <c r="C381" s="31" t="s">
        <v>932</v>
      </c>
      <c r="D381" s="31">
        <f t="shared" si="16"/>
        <v>12238</v>
      </c>
      <c r="E381" s="31" t="s">
        <v>258</v>
      </c>
      <c r="F381" s="31" t="s">
        <v>224</v>
      </c>
      <c r="G381" s="32">
        <v>1184601</v>
      </c>
      <c r="H381" s="33" t="s">
        <v>22</v>
      </c>
      <c r="I381" s="32">
        <v>94768</v>
      </c>
      <c r="J381" s="32">
        <f t="shared" si="17"/>
        <v>1279369</v>
      </c>
      <c r="K381" s="31" t="s">
        <v>23</v>
      </c>
      <c r="L381" s="31" t="s">
        <v>24</v>
      </c>
      <c r="M381" s="30" t="s">
        <v>1572</v>
      </c>
    </row>
    <row r="382" spans="1:13" outlineLevel="1" x14ac:dyDescent="0.25">
      <c r="A382" s="30" t="str">
        <f t="shared" si="15"/>
        <v>122391C24TNN</v>
      </c>
      <c r="B382" s="37">
        <v>45366</v>
      </c>
      <c r="C382" s="31" t="s">
        <v>933</v>
      </c>
      <c r="D382" s="31">
        <f t="shared" si="16"/>
        <v>12239</v>
      </c>
      <c r="E382" s="31" t="s">
        <v>258</v>
      </c>
      <c r="F382" s="31" t="s">
        <v>934</v>
      </c>
      <c r="G382" s="32">
        <v>220293</v>
      </c>
      <c r="H382" s="33" t="s">
        <v>22</v>
      </c>
      <c r="I382" s="32">
        <v>17623</v>
      </c>
      <c r="J382" s="32">
        <f t="shared" si="17"/>
        <v>237916</v>
      </c>
      <c r="K382" s="31" t="s">
        <v>23</v>
      </c>
      <c r="L382" s="31" t="s">
        <v>24</v>
      </c>
      <c r="M382" s="30" t="s">
        <v>1572</v>
      </c>
    </row>
    <row r="383" spans="1:13" outlineLevel="1" x14ac:dyDescent="0.25">
      <c r="A383" s="30" t="str">
        <f t="shared" si="15"/>
        <v>122451C24TNN</v>
      </c>
      <c r="B383" s="37">
        <v>45366</v>
      </c>
      <c r="C383" s="31" t="s">
        <v>935</v>
      </c>
      <c r="D383" s="31">
        <f t="shared" si="16"/>
        <v>12245</v>
      </c>
      <c r="E383" s="31" t="s">
        <v>258</v>
      </c>
      <c r="F383" s="31" t="s">
        <v>474</v>
      </c>
      <c r="G383" s="32">
        <v>2126175</v>
      </c>
      <c r="H383" s="33" t="s">
        <v>22</v>
      </c>
      <c r="I383" s="32">
        <v>170094</v>
      </c>
      <c r="J383" s="32">
        <f t="shared" si="17"/>
        <v>2296269</v>
      </c>
      <c r="K383" s="31" t="s">
        <v>44</v>
      </c>
      <c r="L383" s="31" t="s">
        <v>45</v>
      </c>
      <c r="M383" s="30" t="s">
        <v>1572</v>
      </c>
    </row>
    <row r="384" spans="1:13" outlineLevel="1" x14ac:dyDescent="0.25">
      <c r="A384" s="30" t="str">
        <f t="shared" si="15"/>
        <v>122461C24TNN</v>
      </c>
      <c r="B384" s="37">
        <v>45366</v>
      </c>
      <c r="C384" s="31" t="s">
        <v>936</v>
      </c>
      <c r="D384" s="31">
        <f t="shared" si="16"/>
        <v>12246</v>
      </c>
      <c r="E384" s="31" t="s">
        <v>258</v>
      </c>
      <c r="F384" s="31" t="s">
        <v>43</v>
      </c>
      <c r="G384" s="32">
        <v>1386192</v>
      </c>
      <c r="H384" s="33" t="s">
        <v>22</v>
      </c>
      <c r="I384" s="32">
        <v>110895</v>
      </c>
      <c r="J384" s="32">
        <f t="shared" si="17"/>
        <v>1497087</v>
      </c>
      <c r="K384" s="31" t="s">
        <v>44</v>
      </c>
      <c r="L384" s="31" t="s">
        <v>45</v>
      </c>
      <c r="M384" s="30" t="s">
        <v>1572</v>
      </c>
    </row>
    <row r="385" spans="1:13" outlineLevel="1" x14ac:dyDescent="0.25">
      <c r="A385" s="30" t="str">
        <f t="shared" si="15"/>
        <v>122551C24TNN</v>
      </c>
      <c r="B385" s="37">
        <v>45366</v>
      </c>
      <c r="C385" s="31" t="s">
        <v>937</v>
      </c>
      <c r="D385" s="31">
        <f t="shared" si="16"/>
        <v>12255</v>
      </c>
      <c r="E385" s="31" t="s">
        <v>258</v>
      </c>
      <c r="F385" s="31" t="s">
        <v>250</v>
      </c>
      <c r="G385" s="32">
        <v>553467</v>
      </c>
      <c r="H385" s="33" t="s">
        <v>22</v>
      </c>
      <c r="I385" s="32">
        <v>44277</v>
      </c>
      <c r="J385" s="32">
        <f t="shared" si="17"/>
        <v>597744</v>
      </c>
      <c r="K385" s="31" t="s">
        <v>23</v>
      </c>
      <c r="L385" s="31" t="s">
        <v>24</v>
      </c>
      <c r="M385" s="30" t="s">
        <v>1572</v>
      </c>
    </row>
    <row r="386" spans="1:13" outlineLevel="1" x14ac:dyDescent="0.25">
      <c r="A386" s="30" t="str">
        <f t="shared" si="15"/>
        <v>122561C24TNN</v>
      </c>
      <c r="B386" s="37">
        <v>45366</v>
      </c>
      <c r="C386" s="31" t="s">
        <v>938</v>
      </c>
      <c r="D386" s="31">
        <f t="shared" si="16"/>
        <v>12256</v>
      </c>
      <c r="E386" s="31" t="s">
        <v>258</v>
      </c>
      <c r="F386" s="31" t="s">
        <v>47</v>
      </c>
      <c r="G386" s="32">
        <v>1179638</v>
      </c>
      <c r="H386" s="33" t="s">
        <v>22</v>
      </c>
      <c r="I386" s="32">
        <v>94371</v>
      </c>
      <c r="J386" s="32">
        <f t="shared" si="17"/>
        <v>1274009</v>
      </c>
      <c r="K386" s="31" t="s">
        <v>23</v>
      </c>
      <c r="L386" s="31" t="s">
        <v>24</v>
      </c>
      <c r="M386" s="30" t="s">
        <v>1572</v>
      </c>
    </row>
    <row r="387" spans="1:13" outlineLevel="1" x14ac:dyDescent="0.25">
      <c r="A387" s="30" t="str">
        <f t="shared" ref="A387:A450" si="18">+D387&amp;E387</f>
        <v>122571C24TNN</v>
      </c>
      <c r="B387" s="37">
        <v>45366</v>
      </c>
      <c r="C387" s="31" t="s">
        <v>939</v>
      </c>
      <c r="D387" s="31">
        <f t="shared" ref="D387:D450" si="19">0+C387</f>
        <v>12257</v>
      </c>
      <c r="E387" s="31" t="s">
        <v>258</v>
      </c>
      <c r="F387" s="31" t="s">
        <v>65</v>
      </c>
      <c r="G387" s="32">
        <v>458425</v>
      </c>
      <c r="H387" s="33" t="s">
        <v>22</v>
      </c>
      <c r="I387" s="32">
        <v>36674</v>
      </c>
      <c r="J387" s="32">
        <f t="shared" ref="J387:J450" si="20">+G387+I387</f>
        <v>495099</v>
      </c>
      <c r="K387" s="31" t="s">
        <v>23</v>
      </c>
      <c r="L387" s="31" t="s">
        <v>24</v>
      </c>
      <c r="M387" s="30" t="s">
        <v>1572</v>
      </c>
    </row>
    <row r="388" spans="1:13" outlineLevel="1" x14ac:dyDescent="0.25">
      <c r="A388" s="30" t="str">
        <f t="shared" si="18"/>
        <v>122591C24TNN</v>
      </c>
      <c r="B388" s="37">
        <v>45366</v>
      </c>
      <c r="C388" s="31" t="s">
        <v>940</v>
      </c>
      <c r="D388" s="31">
        <f t="shared" si="19"/>
        <v>12259</v>
      </c>
      <c r="E388" s="31" t="s">
        <v>258</v>
      </c>
      <c r="F388" s="31" t="s">
        <v>64</v>
      </c>
      <c r="G388" s="32">
        <v>877800</v>
      </c>
      <c r="H388" s="33" t="s">
        <v>22</v>
      </c>
      <c r="I388" s="32">
        <v>70224</v>
      </c>
      <c r="J388" s="32">
        <f t="shared" si="20"/>
        <v>948024</v>
      </c>
      <c r="K388" s="31" t="s">
        <v>23</v>
      </c>
      <c r="L388" s="31" t="s">
        <v>24</v>
      </c>
      <c r="M388" s="30" t="s">
        <v>1572</v>
      </c>
    </row>
    <row r="389" spans="1:13" outlineLevel="1" x14ac:dyDescent="0.25">
      <c r="A389" s="30" t="str">
        <f t="shared" si="18"/>
        <v>126101C24TNN</v>
      </c>
      <c r="B389" s="37">
        <v>45366</v>
      </c>
      <c r="C389" s="31" t="s">
        <v>941</v>
      </c>
      <c r="D389" s="31">
        <f t="shared" si="19"/>
        <v>12610</v>
      </c>
      <c r="E389" s="31" t="s">
        <v>258</v>
      </c>
      <c r="F389" s="31" t="s">
        <v>371</v>
      </c>
      <c r="G389" s="32">
        <v>734310</v>
      </c>
      <c r="H389" s="33" t="s">
        <v>22</v>
      </c>
      <c r="I389" s="32">
        <v>58745</v>
      </c>
      <c r="J389" s="32">
        <f t="shared" si="20"/>
        <v>793055</v>
      </c>
      <c r="K389" s="31" t="s">
        <v>371</v>
      </c>
      <c r="L389" s="31" t="s">
        <v>372</v>
      </c>
      <c r="M389" s="30" t="s">
        <v>1572</v>
      </c>
    </row>
    <row r="390" spans="1:13" outlineLevel="1" x14ac:dyDescent="0.25">
      <c r="A390" s="30" t="str">
        <f t="shared" si="18"/>
        <v>126111C24TNN</v>
      </c>
      <c r="B390" s="37">
        <v>45366</v>
      </c>
      <c r="C390" s="31" t="s">
        <v>942</v>
      </c>
      <c r="D390" s="31">
        <f t="shared" si="19"/>
        <v>12611</v>
      </c>
      <c r="E390" s="31" t="s">
        <v>258</v>
      </c>
      <c r="F390" s="31" t="s">
        <v>160</v>
      </c>
      <c r="G390" s="32">
        <v>3491900</v>
      </c>
      <c r="H390" s="33" t="s">
        <v>22</v>
      </c>
      <c r="I390" s="32">
        <v>279352</v>
      </c>
      <c r="J390" s="32">
        <f t="shared" si="20"/>
        <v>3771252</v>
      </c>
      <c r="K390" s="31" t="s">
        <v>160</v>
      </c>
      <c r="L390" s="31" t="s">
        <v>161</v>
      </c>
      <c r="M390" s="30" t="s">
        <v>1572</v>
      </c>
    </row>
    <row r="391" spans="1:13" outlineLevel="1" x14ac:dyDescent="0.25">
      <c r="A391" s="30" t="str">
        <f t="shared" si="18"/>
        <v>126121C24TNN</v>
      </c>
      <c r="B391" s="37">
        <v>45366</v>
      </c>
      <c r="C391" s="31" t="s">
        <v>943</v>
      </c>
      <c r="D391" s="31">
        <f t="shared" si="19"/>
        <v>12612</v>
      </c>
      <c r="E391" s="31" t="s">
        <v>258</v>
      </c>
      <c r="F391" s="31" t="s">
        <v>566</v>
      </c>
      <c r="G391" s="32">
        <v>1190660</v>
      </c>
      <c r="H391" s="33" t="s">
        <v>22</v>
      </c>
      <c r="I391" s="32">
        <v>95253</v>
      </c>
      <c r="J391" s="32">
        <f t="shared" si="20"/>
        <v>1285913</v>
      </c>
      <c r="K391" s="31" t="s">
        <v>566</v>
      </c>
      <c r="L391" s="31" t="s">
        <v>567</v>
      </c>
      <c r="M391" s="30" t="s">
        <v>1572</v>
      </c>
    </row>
    <row r="392" spans="1:13" outlineLevel="1" x14ac:dyDescent="0.25">
      <c r="A392" s="30" t="str">
        <f t="shared" si="18"/>
        <v>126131C24TNN</v>
      </c>
      <c r="B392" s="37">
        <v>45366</v>
      </c>
      <c r="C392" s="31" t="s">
        <v>944</v>
      </c>
      <c r="D392" s="31">
        <f t="shared" si="19"/>
        <v>12613</v>
      </c>
      <c r="E392" s="31" t="s">
        <v>258</v>
      </c>
      <c r="F392" s="31" t="s">
        <v>48</v>
      </c>
      <c r="G392" s="32">
        <v>3035550</v>
      </c>
      <c r="H392" s="33" t="s">
        <v>22</v>
      </c>
      <c r="I392" s="32">
        <v>242844</v>
      </c>
      <c r="J392" s="32">
        <f t="shared" si="20"/>
        <v>3278394</v>
      </c>
      <c r="K392" s="31" t="s">
        <v>48</v>
      </c>
      <c r="L392" s="31" t="s">
        <v>49</v>
      </c>
      <c r="M392" s="30" t="s">
        <v>1572</v>
      </c>
    </row>
    <row r="393" spans="1:13" outlineLevel="1" x14ac:dyDescent="0.25">
      <c r="A393" s="30" t="str">
        <f t="shared" si="18"/>
        <v>2861K24THT</v>
      </c>
      <c r="B393" s="37">
        <v>45367</v>
      </c>
      <c r="C393" s="31" t="s">
        <v>359</v>
      </c>
      <c r="D393" s="31">
        <f t="shared" si="19"/>
        <v>286</v>
      </c>
      <c r="E393" s="31" t="s">
        <v>322</v>
      </c>
      <c r="F393" s="31" t="s">
        <v>945</v>
      </c>
      <c r="G393" s="32">
        <v>-1020710</v>
      </c>
      <c r="H393" s="33" t="s">
        <v>22</v>
      </c>
      <c r="I393" s="32">
        <v>-81657</v>
      </c>
      <c r="J393" s="32">
        <f t="shared" si="20"/>
        <v>-1102367</v>
      </c>
      <c r="K393" s="31" t="s">
        <v>25</v>
      </c>
      <c r="L393" s="31" t="s">
        <v>26</v>
      </c>
      <c r="M393" s="30" t="s">
        <v>7</v>
      </c>
    </row>
    <row r="394" spans="1:13" outlineLevel="1" x14ac:dyDescent="0.25">
      <c r="A394" s="30" t="str">
        <f t="shared" si="18"/>
        <v>3151K24TVE</v>
      </c>
      <c r="B394" s="37">
        <v>45367</v>
      </c>
      <c r="C394" s="31" t="s">
        <v>735</v>
      </c>
      <c r="D394" s="31">
        <f t="shared" si="19"/>
        <v>315</v>
      </c>
      <c r="E394" s="31" t="s">
        <v>263</v>
      </c>
      <c r="F394" s="31" t="s">
        <v>242</v>
      </c>
      <c r="G394" s="32">
        <v>-519750</v>
      </c>
      <c r="H394" s="33" t="s">
        <v>22</v>
      </c>
      <c r="I394" s="32">
        <v>-41580</v>
      </c>
      <c r="J394" s="32">
        <f t="shared" si="20"/>
        <v>-561330</v>
      </c>
      <c r="K394" s="31" t="s">
        <v>37</v>
      </c>
      <c r="L394" s="31" t="s">
        <v>38</v>
      </c>
      <c r="M394" s="30" t="s">
        <v>7</v>
      </c>
    </row>
    <row r="395" spans="1:13" outlineLevel="1" x14ac:dyDescent="0.25">
      <c r="A395" s="30" t="str">
        <f t="shared" si="18"/>
        <v>73831K24TVA</v>
      </c>
      <c r="B395" s="37">
        <v>45367</v>
      </c>
      <c r="C395" s="31" t="s">
        <v>315</v>
      </c>
      <c r="D395" s="31">
        <f t="shared" si="19"/>
        <v>7383</v>
      </c>
      <c r="E395" s="31" t="s">
        <v>261</v>
      </c>
      <c r="F395" s="31" t="s">
        <v>946</v>
      </c>
      <c r="G395" s="32">
        <v>-684063</v>
      </c>
      <c r="H395" s="33" t="s">
        <v>22</v>
      </c>
      <c r="I395" s="32">
        <v>-54725</v>
      </c>
      <c r="J395" s="32">
        <f t="shared" si="20"/>
        <v>-738788</v>
      </c>
      <c r="K395" s="31" t="s">
        <v>23</v>
      </c>
      <c r="L395" s="31" t="s">
        <v>24</v>
      </c>
      <c r="M395" s="30" t="s">
        <v>7</v>
      </c>
    </row>
    <row r="396" spans="1:13" outlineLevel="1" x14ac:dyDescent="0.25">
      <c r="A396" s="30" t="str">
        <f t="shared" si="18"/>
        <v>74061K24TVA</v>
      </c>
      <c r="B396" s="37">
        <v>45367</v>
      </c>
      <c r="C396" s="31" t="s">
        <v>947</v>
      </c>
      <c r="D396" s="31">
        <f t="shared" si="19"/>
        <v>7406</v>
      </c>
      <c r="E396" s="31" t="s">
        <v>261</v>
      </c>
      <c r="F396" s="31" t="s">
        <v>948</v>
      </c>
      <c r="G396" s="32">
        <v>-327312</v>
      </c>
      <c r="H396" s="33" t="s">
        <v>22</v>
      </c>
      <c r="I396" s="32">
        <v>-26185</v>
      </c>
      <c r="J396" s="32">
        <f t="shared" si="20"/>
        <v>-353497</v>
      </c>
      <c r="K396" s="31" t="s">
        <v>23</v>
      </c>
      <c r="L396" s="31" t="s">
        <v>24</v>
      </c>
      <c r="M396" s="30" t="s">
        <v>7</v>
      </c>
    </row>
    <row r="397" spans="1:13" outlineLevel="1" x14ac:dyDescent="0.25">
      <c r="A397" s="30" t="str">
        <f t="shared" si="18"/>
        <v>74091K24TVA</v>
      </c>
      <c r="B397" s="37">
        <v>45367</v>
      </c>
      <c r="C397" s="31" t="s">
        <v>949</v>
      </c>
      <c r="D397" s="31">
        <f t="shared" si="19"/>
        <v>7409</v>
      </c>
      <c r="E397" s="31" t="s">
        <v>261</v>
      </c>
      <c r="F397" s="31" t="s">
        <v>950</v>
      </c>
      <c r="G397" s="32">
        <v>-95931</v>
      </c>
      <c r="H397" s="33" t="s">
        <v>22</v>
      </c>
      <c r="I397" s="32">
        <v>-7674</v>
      </c>
      <c r="J397" s="32">
        <f t="shared" si="20"/>
        <v>-103605</v>
      </c>
      <c r="K397" s="31" t="s">
        <v>23</v>
      </c>
      <c r="L397" s="31" t="s">
        <v>24</v>
      </c>
      <c r="M397" s="30" t="s">
        <v>7</v>
      </c>
    </row>
    <row r="398" spans="1:13" outlineLevel="1" x14ac:dyDescent="0.25">
      <c r="A398" s="30" t="str">
        <f t="shared" si="18"/>
        <v>74171K24TVA</v>
      </c>
      <c r="B398" s="37">
        <v>45367</v>
      </c>
      <c r="C398" s="31" t="s">
        <v>951</v>
      </c>
      <c r="D398" s="31">
        <f t="shared" si="19"/>
        <v>7417</v>
      </c>
      <c r="E398" s="31" t="s">
        <v>261</v>
      </c>
      <c r="F398" s="31" t="s">
        <v>952</v>
      </c>
      <c r="G398" s="32">
        <v>-211422</v>
      </c>
      <c r="H398" s="33" t="s">
        <v>22</v>
      </c>
      <c r="I398" s="32">
        <v>-16914</v>
      </c>
      <c r="J398" s="32">
        <f t="shared" si="20"/>
        <v>-228336</v>
      </c>
      <c r="K398" s="31" t="s">
        <v>23</v>
      </c>
      <c r="L398" s="31" t="s">
        <v>24</v>
      </c>
      <c r="M398" s="30" t="s">
        <v>7</v>
      </c>
    </row>
    <row r="399" spans="1:13" outlineLevel="1" x14ac:dyDescent="0.25">
      <c r="A399" s="30" t="str">
        <f t="shared" si="18"/>
        <v>74261K24TVA</v>
      </c>
      <c r="B399" s="37">
        <v>45367</v>
      </c>
      <c r="C399" s="31" t="s">
        <v>316</v>
      </c>
      <c r="D399" s="31">
        <f t="shared" si="19"/>
        <v>7426</v>
      </c>
      <c r="E399" s="31" t="s">
        <v>261</v>
      </c>
      <c r="F399" s="31" t="s">
        <v>953</v>
      </c>
      <c r="G399" s="32">
        <v>-222116</v>
      </c>
      <c r="H399" s="33" t="s">
        <v>22</v>
      </c>
      <c r="I399" s="32">
        <v>-17769</v>
      </c>
      <c r="J399" s="32">
        <f t="shared" si="20"/>
        <v>-239885</v>
      </c>
      <c r="K399" s="31" t="s">
        <v>23</v>
      </c>
      <c r="L399" s="31" t="s">
        <v>24</v>
      </c>
      <c r="M399" s="30" t="s">
        <v>7</v>
      </c>
    </row>
    <row r="400" spans="1:13" outlineLevel="1" x14ac:dyDescent="0.25">
      <c r="A400" s="30" t="str">
        <f t="shared" si="18"/>
        <v>74361K24TVA</v>
      </c>
      <c r="B400" s="37">
        <v>45367</v>
      </c>
      <c r="C400" s="31" t="s">
        <v>317</v>
      </c>
      <c r="D400" s="31">
        <f t="shared" si="19"/>
        <v>7436</v>
      </c>
      <c r="E400" s="31" t="s">
        <v>261</v>
      </c>
      <c r="F400" s="31" t="s">
        <v>954</v>
      </c>
      <c r="G400" s="32">
        <v>-590066</v>
      </c>
      <c r="H400" s="33" t="s">
        <v>22</v>
      </c>
      <c r="I400" s="32">
        <v>-47205</v>
      </c>
      <c r="J400" s="32">
        <f t="shared" si="20"/>
        <v>-637271</v>
      </c>
      <c r="K400" s="31" t="s">
        <v>23</v>
      </c>
      <c r="L400" s="31" t="s">
        <v>24</v>
      </c>
      <c r="M400" s="30" t="s">
        <v>7</v>
      </c>
    </row>
    <row r="401" spans="1:13" outlineLevel="1" x14ac:dyDescent="0.25">
      <c r="A401" s="30" t="str">
        <f t="shared" si="18"/>
        <v>126181C24TNN</v>
      </c>
      <c r="B401" s="37">
        <v>45367</v>
      </c>
      <c r="C401" s="31" t="s">
        <v>955</v>
      </c>
      <c r="D401" s="31">
        <f t="shared" si="19"/>
        <v>12618</v>
      </c>
      <c r="E401" s="31" t="s">
        <v>258</v>
      </c>
      <c r="F401" s="31" t="s">
        <v>237</v>
      </c>
      <c r="G401" s="32">
        <v>333174</v>
      </c>
      <c r="H401" s="33" t="s">
        <v>22</v>
      </c>
      <c r="I401" s="32">
        <v>26654</v>
      </c>
      <c r="J401" s="32">
        <f t="shared" si="20"/>
        <v>359828</v>
      </c>
      <c r="K401" s="31" t="s">
        <v>23</v>
      </c>
      <c r="L401" s="31" t="s">
        <v>24</v>
      </c>
      <c r="M401" s="30" t="s">
        <v>1572</v>
      </c>
    </row>
    <row r="402" spans="1:13" outlineLevel="1" x14ac:dyDescent="0.25">
      <c r="A402" s="30" t="str">
        <f t="shared" si="18"/>
        <v>126271C24TNN</v>
      </c>
      <c r="B402" s="37">
        <v>45367</v>
      </c>
      <c r="C402" s="31" t="s">
        <v>956</v>
      </c>
      <c r="D402" s="31">
        <f t="shared" si="19"/>
        <v>12627</v>
      </c>
      <c r="E402" s="31" t="s">
        <v>258</v>
      </c>
      <c r="F402" s="31" t="s">
        <v>208</v>
      </c>
      <c r="G402" s="32">
        <v>2942040</v>
      </c>
      <c r="H402" s="33" t="s">
        <v>22</v>
      </c>
      <c r="I402" s="32">
        <v>235363</v>
      </c>
      <c r="J402" s="32">
        <f t="shared" si="20"/>
        <v>3177403</v>
      </c>
      <c r="K402" s="31" t="s">
        <v>81</v>
      </c>
      <c r="L402" s="31" t="s">
        <v>82</v>
      </c>
      <c r="M402" s="30" t="s">
        <v>1572</v>
      </c>
    </row>
    <row r="403" spans="1:13" outlineLevel="1" x14ac:dyDescent="0.25">
      <c r="A403" s="30" t="str">
        <f t="shared" si="18"/>
        <v>126281C24TNN</v>
      </c>
      <c r="B403" s="37">
        <v>45367</v>
      </c>
      <c r="C403" s="31" t="s">
        <v>957</v>
      </c>
      <c r="D403" s="31">
        <f t="shared" si="19"/>
        <v>12628</v>
      </c>
      <c r="E403" s="31" t="s">
        <v>258</v>
      </c>
      <c r="F403" s="31" t="s">
        <v>461</v>
      </c>
      <c r="G403" s="32">
        <v>762279</v>
      </c>
      <c r="H403" s="33" t="s">
        <v>22</v>
      </c>
      <c r="I403" s="32">
        <v>60982</v>
      </c>
      <c r="J403" s="32">
        <f t="shared" si="20"/>
        <v>823261</v>
      </c>
      <c r="K403" s="31" t="s">
        <v>57</v>
      </c>
      <c r="L403" s="31" t="s">
        <v>58</v>
      </c>
      <c r="M403" s="30" t="s">
        <v>1572</v>
      </c>
    </row>
    <row r="404" spans="1:13" outlineLevel="1" x14ac:dyDescent="0.25">
      <c r="A404" s="30" t="str">
        <f t="shared" si="18"/>
        <v>126291C24TNN</v>
      </c>
      <c r="B404" s="37">
        <v>45367</v>
      </c>
      <c r="C404" s="31" t="s">
        <v>958</v>
      </c>
      <c r="D404" s="31">
        <f t="shared" si="19"/>
        <v>12629</v>
      </c>
      <c r="E404" s="31" t="s">
        <v>258</v>
      </c>
      <c r="F404" s="31" t="s">
        <v>959</v>
      </c>
      <c r="G404" s="32">
        <v>910665</v>
      </c>
      <c r="H404" s="33" t="s">
        <v>22</v>
      </c>
      <c r="I404" s="32">
        <v>72853</v>
      </c>
      <c r="J404" s="32">
        <f t="shared" si="20"/>
        <v>983518</v>
      </c>
      <c r="K404" s="31" t="s">
        <v>57</v>
      </c>
      <c r="L404" s="31" t="s">
        <v>58</v>
      </c>
      <c r="M404" s="30" t="s">
        <v>1572</v>
      </c>
    </row>
    <row r="405" spans="1:13" outlineLevel="1" x14ac:dyDescent="0.25">
      <c r="A405" s="30" t="str">
        <f t="shared" si="18"/>
        <v>126301C24TNN</v>
      </c>
      <c r="B405" s="37">
        <v>45367</v>
      </c>
      <c r="C405" s="31" t="s">
        <v>960</v>
      </c>
      <c r="D405" s="31">
        <f t="shared" si="19"/>
        <v>12630</v>
      </c>
      <c r="E405" s="31" t="s">
        <v>258</v>
      </c>
      <c r="F405" s="31" t="s">
        <v>467</v>
      </c>
      <c r="G405" s="32">
        <v>589905</v>
      </c>
      <c r="H405" s="33" t="s">
        <v>22</v>
      </c>
      <c r="I405" s="32">
        <v>47192</v>
      </c>
      <c r="J405" s="32">
        <f t="shared" si="20"/>
        <v>637097</v>
      </c>
      <c r="K405" s="31" t="s">
        <v>57</v>
      </c>
      <c r="L405" s="31" t="s">
        <v>58</v>
      </c>
      <c r="M405" s="30" t="s">
        <v>1572</v>
      </c>
    </row>
    <row r="406" spans="1:13" outlineLevel="1" x14ac:dyDescent="0.25">
      <c r="A406" s="30" t="str">
        <f t="shared" si="18"/>
        <v>126311C24TNN</v>
      </c>
      <c r="B406" s="37">
        <v>45367</v>
      </c>
      <c r="C406" s="31" t="s">
        <v>961</v>
      </c>
      <c r="D406" s="31">
        <f t="shared" si="19"/>
        <v>12631</v>
      </c>
      <c r="E406" s="31" t="s">
        <v>258</v>
      </c>
      <c r="F406" s="31" t="s">
        <v>139</v>
      </c>
      <c r="G406" s="32">
        <v>1751176</v>
      </c>
      <c r="H406" s="33" t="s">
        <v>22</v>
      </c>
      <c r="I406" s="32">
        <v>140094</v>
      </c>
      <c r="J406" s="32">
        <f t="shared" si="20"/>
        <v>1891270</v>
      </c>
      <c r="K406" s="31" t="s">
        <v>23</v>
      </c>
      <c r="L406" s="31" t="s">
        <v>24</v>
      </c>
      <c r="M406" s="30" t="s">
        <v>1572</v>
      </c>
    </row>
    <row r="407" spans="1:13" outlineLevel="1" x14ac:dyDescent="0.25">
      <c r="A407" s="30" t="str">
        <f t="shared" si="18"/>
        <v>126331C24TNN</v>
      </c>
      <c r="B407" s="37">
        <v>45367</v>
      </c>
      <c r="C407" s="31" t="s">
        <v>962</v>
      </c>
      <c r="D407" s="31">
        <f t="shared" si="19"/>
        <v>12633</v>
      </c>
      <c r="E407" s="31" t="s">
        <v>258</v>
      </c>
      <c r="F407" s="31" t="s">
        <v>963</v>
      </c>
      <c r="G407" s="32">
        <v>704013</v>
      </c>
      <c r="H407" s="33" t="s">
        <v>22</v>
      </c>
      <c r="I407" s="32">
        <v>56321</v>
      </c>
      <c r="J407" s="32">
        <f t="shared" si="20"/>
        <v>760334</v>
      </c>
      <c r="K407" s="31" t="s">
        <v>23</v>
      </c>
      <c r="L407" s="31" t="s">
        <v>24</v>
      </c>
      <c r="M407" s="30" t="s">
        <v>1572</v>
      </c>
    </row>
    <row r="408" spans="1:13" outlineLevel="1" x14ac:dyDescent="0.25">
      <c r="A408" s="30" t="str">
        <f t="shared" si="18"/>
        <v>126421C24TNN</v>
      </c>
      <c r="B408" s="37">
        <v>45367</v>
      </c>
      <c r="C408" s="31" t="s">
        <v>964</v>
      </c>
      <c r="D408" s="31">
        <f t="shared" si="19"/>
        <v>12642</v>
      </c>
      <c r="E408" s="31" t="s">
        <v>258</v>
      </c>
      <c r="F408" s="31" t="s">
        <v>97</v>
      </c>
      <c r="G408" s="32">
        <v>4112205</v>
      </c>
      <c r="H408" s="33" t="s">
        <v>22</v>
      </c>
      <c r="I408" s="32">
        <v>328976</v>
      </c>
      <c r="J408" s="32">
        <f t="shared" si="20"/>
        <v>4441181</v>
      </c>
      <c r="K408" s="31" t="s">
        <v>97</v>
      </c>
      <c r="L408" s="31" t="s">
        <v>98</v>
      </c>
      <c r="M408" s="30" t="s">
        <v>1572</v>
      </c>
    </row>
    <row r="409" spans="1:13" outlineLevel="1" x14ac:dyDescent="0.25">
      <c r="A409" s="30" t="str">
        <f t="shared" si="18"/>
        <v>126431C24TNN</v>
      </c>
      <c r="B409" s="37">
        <v>45367</v>
      </c>
      <c r="C409" s="31" t="s">
        <v>965</v>
      </c>
      <c r="D409" s="31">
        <f t="shared" si="19"/>
        <v>12643</v>
      </c>
      <c r="E409" s="31" t="s">
        <v>258</v>
      </c>
      <c r="F409" s="31" t="s">
        <v>167</v>
      </c>
      <c r="G409" s="32">
        <v>2627430</v>
      </c>
      <c r="H409" s="33" t="s">
        <v>22</v>
      </c>
      <c r="I409" s="32">
        <v>210194</v>
      </c>
      <c r="J409" s="32">
        <f t="shared" si="20"/>
        <v>2837624</v>
      </c>
      <c r="K409" s="31" t="s">
        <v>167</v>
      </c>
      <c r="L409" s="31" t="s">
        <v>168</v>
      </c>
      <c r="M409" s="30" t="s">
        <v>1572</v>
      </c>
    </row>
    <row r="410" spans="1:13" outlineLevel="1" x14ac:dyDescent="0.25">
      <c r="A410" s="30" t="str">
        <f t="shared" si="18"/>
        <v>126441C24TNN</v>
      </c>
      <c r="B410" s="37">
        <v>45367</v>
      </c>
      <c r="C410" s="31" t="s">
        <v>966</v>
      </c>
      <c r="D410" s="31">
        <f t="shared" si="19"/>
        <v>12644</v>
      </c>
      <c r="E410" s="31" t="s">
        <v>258</v>
      </c>
      <c r="F410" s="31" t="s">
        <v>75</v>
      </c>
      <c r="G410" s="32">
        <v>435600</v>
      </c>
      <c r="H410" s="33" t="s">
        <v>22</v>
      </c>
      <c r="I410" s="32">
        <v>34848</v>
      </c>
      <c r="J410" s="32">
        <f t="shared" si="20"/>
        <v>470448</v>
      </c>
      <c r="K410" s="31" t="s">
        <v>23</v>
      </c>
      <c r="L410" s="31" t="s">
        <v>24</v>
      </c>
      <c r="M410" s="30" t="s">
        <v>1572</v>
      </c>
    </row>
    <row r="411" spans="1:13" outlineLevel="1" x14ac:dyDescent="0.25">
      <c r="A411" s="30" t="str">
        <f t="shared" si="18"/>
        <v>126451C24TNN</v>
      </c>
      <c r="B411" s="37">
        <v>45367</v>
      </c>
      <c r="C411" s="31" t="s">
        <v>967</v>
      </c>
      <c r="D411" s="31">
        <f t="shared" si="19"/>
        <v>12645</v>
      </c>
      <c r="E411" s="31" t="s">
        <v>258</v>
      </c>
      <c r="F411" s="31" t="s">
        <v>968</v>
      </c>
      <c r="G411" s="32">
        <v>333174</v>
      </c>
      <c r="H411" s="33" t="s">
        <v>22</v>
      </c>
      <c r="I411" s="32">
        <v>26654</v>
      </c>
      <c r="J411" s="32">
        <f t="shared" si="20"/>
        <v>359828</v>
      </c>
      <c r="K411" s="31" t="s">
        <v>23</v>
      </c>
      <c r="L411" s="31" t="s">
        <v>24</v>
      </c>
      <c r="M411" s="30" t="s">
        <v>1572</v>
      </c>
    </row>
    <row r="412" spans="1:13" outlineLevel="1" x14ac:dyDescent="0.25">
      <c r="A412" s="30" t="str">
        <f t="shared" si="18"/>
        <v>126461C24TNN</v>
      </c>
      <c r="B412" s="37">
        <v>45367</v>
      </c>
      <c r="C412" s="31" t="s">
        <v>969</v>
      </c>
      <c r="D412" s="31">
        <f t="shared" si="19"/>
        <v>12646</v>
      </c>
      <c r="E412" s="31" t="s">
        <v>258</v>
      </c>
      <c r="F412" s="31" t="s">
        <v>970</v>
      </c>
      <c r="G412" s="32">
        <v>1037187</v>
      </c>
      <c r="H412" s="33" t="s">
        <v>22</v>
      </c>
      <c r="I412" s="32">
        <v>82975</v>
      </c>
      <c r="J412" s="32">
        <f t="shared" si="20"/>
        <v>1120162</v>
      </c>
      <c r="K412" s="31" t="s">
        <v>23</v>
      </c>
      <c r="L412" s="31" t="s">
        <v>24</v>
      </c>
      <c r="M412" s="30" t="s">
        <v>1572</v>
      </c>
    </row>
    <row r="413" spans="1:13" outlineLevel="1" x14ac:dyDescent="0.25">
      <c r="A413" s="30" t="str">
        <f t="shared" si="18"/>
        <v>126471C24TNN</v>
      </c>
      <c r="B413" s="37">
        <v>45367</v>
      </c>
      <c r="C413" s="31" t="s">
        <v>971</v>
      </c>
      <c r="D413" s="31">
        <f t="shared" si="19"/>
        <v>12647</v>
      </c>
      <c r="E413" s="31" t="s">
        <v>258</v>
      </c>
      <c r="F413" s="31" t="s">
        <v>829</v>
      </c>
      <c r="G413" s="32">
        <v>707474</v>
      </c>
      <c r="H413" s="33" t="s">
        <v>22</v>
      </c>
      <c r="I413" s="32">
        <v>56598</v>
      </c>
      <c r="J413" s="32">
        <f t="shared" si="20"/>
        <v>764072</v>
      </c>
      <c r="K413" s="31" t="s">
        <v>23</v>
      </c>
      <c r="L413" s="31" t="s">
        <v>24</v>
      </c>
      <c r="M413" s="30" t="s">
        <v>1572</v>
      </c>
    </row>
    <row r="414" spans="1:13" outlineLevel="1" x14ac:dyDescent="0.25">
      <c r="A414" s="30" t="str">
        <f t="shared" si="18"/>
        <v>126481C24TNN</v>
      </c>
      <c r="B414" s="37">
        <v>45367</v>
      </c>
      <c r="C414" s="31" t="s">
        <v>972</v>
      </c>
      <c r="D414" s="31">
        <f t="shared" si="19"/>
        <v>12648</v>
      </c>
      <c r="E414" s="31" t="s">
        <v>258</v>
      </c>
      <c r="F414" s="31" t="s">
        <v>77</v>
      </c>
      <c r="G414" s="32">
        <v>2703908</v>
      </c>
      <c r="H414" s="33" t="s">
        <v>22</v>
      </c>
      <c r="I414" s="32">
        <v>216313</v>
      </c>
      <c r="J414" s="32">
        <f t="shared" si="20"/>
        <v>2920221</v>
      </c>
      <c r="K414" s="31" t="s">
        <v>23</v>
      </c>
      <c r="L414" s="31" t="s">
        <v>24</v>
      </c>
      <c r="M414" s="30" t="s">
        <v>1572</v>
      </c>
    </row>
    <row r="415" spans="1:13" outlineLevel="1" x14ac:dyDescent="0.25">
      <c r="A415" s="30" t="str">
        <f t="shared" si="18"/>
        <v>126491C24TNN</v>
      </c>
      <c r="B415" s="37">
        <v>45367</v>
      </c>
      <c r="C415" s="31" t="s">
        <v>973</v>
      </c>
      <c r="D415" s="31">
        <f t="shared" si="19"/>
        <v>12649</v>
      </c>
      <c r="E415" s="31" t="s">
        <v>258</v>
      </c>
      <c r="F415" s="31" t="s">
        <v>120</v>
      </c>
      <c r="G415" s="32">
        <v>1134267</v>
      </c>
      <c r="H415" s="33" t="s">
        <v>22</v>
      </c>
      <c r="I415" s="32">
        <v>90741</v>
      </c>
      <c r="J415" s="32">
        <f t="shared" si="20"/>
        <v>1225008</v>
      </c>
      <c r="K415" s="31" t="s">
        <v>23</v>
      </c>
      <c r="L415" s="31" t="s">
        <v>24</v>
      </c>
      <c r="M415" s="30" t="s">
        <v>1572</v>
      </c>
    </row>
    <row r="416" spans="1:13" outlineLevel="1" x14ac:dyDescent="0.25">
      <c r="A416" s="30" t="str">
        <f t="shared" si="18"/>
        <v>126501C24TNN</v>
      </c>
      <c r="B416" s="37">
        <v>45367</v>
      </c>
      <c r="C416" s="31" t="s">
        <v>974</v>
      </c>
      <c r="D416" s="31">
        <f t="shared" si="19"/>
        <v>12650</v>
      </c>
      <c r="E416" s="31" t="s">
        <v>258</v>
      </c>
      <c r="F416" s="31" t="s">
        <v>74</v>
      </c>
      <c r="G416" s="32">
        <v>1028356</v>
      </c>
      <c r="H416" s="33" t="s">
        <v>22</v>
      </c>
      <c r="I416" s="32">
        <v>82268</v>
      </c>
      <c r="J416" s="32">
        <f t="shared" si="20"/>
        <v>1110624</v>
      </c>
      <c r="K416" s="31" t="s">
        <v>23</v>
      </c>
      <c r="L416" s="31" t="s">
        <v>24</v>
      </c>
      <c r="M416" s="30" t="s">
        <v>1572</v>
      </c>
    </row>
    <row r="417" spans="1:13" outlineLevel="1" x14ac:dyDescent="0.25">
      <c r="A417" s="30" t="str">
        <f t="shared" si="18"/>
        <v>126511C24TNN</v>
      </c>
      <c r="B417" s="37">
        <v>45367</v>
      </c>
      <c r="C417" s="31" t="s">
        <v>975</v>
      </c>
      <c r="D417" s="31">
        <f t="shared" si="19"/>
        <v>12651</v>
      </c>
      <c r="E417" s="31" t="s">
        <v>258</v>
      </c>
      <c r="F417" s="31" t="s">
        <v>103</v>
      </c>
      <c r="G417" s="32">
        <v>1899355</v>
      </c>
      <c r="H417" s="33" t="s">
        <v>22</v>
      </c>
      <c r="I417" s="32">
        <v>151948</v>
      </c>
      <c r="J417" s="32">
        <f t="shared" si="20"/>
        <v>2051303</v>
      </c>
      <c r="K417" s="31" t="s">
        <v>23</v>
      </c>
      <c r="L417" s="31" t="s">
        <v>24</v>
      </c>
      <c r="M417" s="30" t="s">
        <v>1572</v>
      </c>
    </row>
    <row r="418" spans="1:13" outlineLevel="1" x14ac:dyDescent="0.25">
      <c r="A418" s="30" t="str">
        <f t="shared" si="18"/>
        <v>126521C24TNN</v>
      </c>
      <c r="B418" s="37">
        <v>45367</v>
      </c>
      <c r="C418" s="31" t="s">
        <v>976</v>
      </c>
      <c r="D418" s="31">
        <f t="shared" si="19"/>
        <v>12652</v>
      </c>
      <c r="E418" s="31" t="s">
        <v>258</v>
      </c>
      <c r="F418" s="31" t="s">
        <v>73</v>
      </c>
      <c r="G418" s="32">
        <v>793422</v>
      </c>
      <c r="H418" s="33" t="s">
        <v>22</v>
      </c>
      <c r="I418" s="32">
        <v>63474</v>
      </c>
      <c r="J418" s="32">
        <f t="shared" si="20"/>
        <v>856896</v>
      </c>
      <c r="K418" s="31" t="s">
        <v>23</v>
      </c>
      <c r="L418" s="31" t="s">
        <v>24</v>
      </c>
      <c r="M418" s="30" t="s">
        <v>1572</v>
      </c>
    </row>
    <row r="419" spans="1:13" outlineLevel="1" x14ac:dyDescent="0.25">
      <c r="A419" s="30" t="str">
        <f t="shared" si="18"/>
        <v>126531C24TNN</v>
      </c>
      <c r="B419" s="37">
        <v>45367</v>
      </c>
      <c r="C419" s="31" t="s">
        <v>977</v>
      </c>
      <c r="D419" s="31">
        <f t="shared" si="19"/>
        <v>12653</v>
      </c>
      <c r="E419" s="31" t="s">
        <v>258</v>
      </c>
      <c r="F419" s="31" t="s">
        <v>199</v>
      </c>
      <c r="G419" s="32">
        <v>1173355</v>
      </c>
      <c r="H419" s="33" t="s">
        <v>22</v>
      </c>
      <c r="I419" s="32">
        <v>93868</v>
      </c>
      <c r="J419" s="32">
        <f t="shared" si="20"/>
        <v>1267223</v>
      </c>
      <c r="K419" s="31" t="s">
        <v>23</v>
      </c>
      <c r="L419" s="31" t="s">
        <v>24</v>
      </c>
      <c r="M419" s="30" t="s">
        <v>1572</v>
      </c>
    </row>
    <row r="420" spans="1:13" outlineLevel="1" x14ac:dyDescent="0.25">
      <c r="A420" s="30" t="str">
        <f t="shared" si="18"/>
        <v>126551C24TNN</v>
      </c>
      <c r="B420" s="37">
        <v>45367</v>
      </c>
      <c r="C420" s="31" t="s">
        <v>978</v>
      </c>
      <c r="D420" s="31">
        <f t="shared" si="19"/>
        <v>12655</v>
      </c>
      <c r="E420" s="31" t="s">
        <v>258</v>
      </c>
      <c r="F420" s="31" t="s">
        <v>67</v>
      </c>
      <c r="G420" s="32">
        <v>3169290</v>
      </c>
      <c r="H420" s="33" t="s">
        <v>22</v>
      </c>
      <c r="I420" s="32">
        <v>253543</v>
      </c>
      <c r="J420" s="32">
        <f t="shared" si="20"/>
        <v>3422833</v>
      </c>
      <c r="K420" s="31" t="s">
        <v>67</v>
      </c>
      <c r="L420" s="31" t="s">
        <v>68</v>
      </c>
      <c r="M420" s="30" t="s">
        <v>1572</v>
      </c>
    </row>
    <row r="421" spans="1:13" outlineLevel="1" x14ac:dyDescent="0.25">
      <c r="A421" s="30" t="str">
        <f t="shared" si="18"/>
        <v>126601C24TNN</v>
      </c>
      <c r="B421" s="37">
        <v>45369</v>
      </c>
      <c r="C421" s="31" t="s">
        <v>979</v>
      </c>
      <c r="D421" s="31">
        <f t="shared" si="19"/>
        <v>12660</v>
      </c>
      <c r="E421" s="31" t="s">
        <v>258</v>
      </c>
      <c r="F421" s="31" t="s">
        <v>980</v>
      </c>
      <c r="G421" s="32">
        <v>555290</v>
      </c>
      <c r="H421" s="33" t="s">
        <v>22</v>
      </c>
      <c r="I421" s="32">
        <v>44423</v>
      </c>
      <c r="J421" s="32">
        <f t="shared" si="20"/>
        <v>599713</v>
      </c>
      <c r="K421" s="31" t="s">
        <v>23</v>
      </c>
      <c r="L421" s="31" t="s">
        <v>24</v>
      </c>
      <c r="M421" s="30" t="s">
        <v>1572</v>
      </c>
    </row>
    <row r="422" spans="1:13" outlineLevel="1" x14ac:dyDescent="0.25">
      <c r="A422" s="30" t="str">
        <f t="shared" si="18"/>
        <v>126611C24TNN</v>
      </c>
      <c r="B422" s="37">
        <v>45369</v>
      </c>
      <c r="C422" s="31" t="s">
        <v>981</v>
      </c>
      <c r="D422" s="31">
        <f t="shared" si="19"/>
        <v>12661</v>
      </c>
      <c r="E422" s="31" t="s">
        <v>258</v>
      </c>
      <c r="F422" s="31" t="s">
        <v>625</v>
      </c>
      <c r="G422" s="32">
        <v>371250</v>
      </c>
      <c r="H422" s="33" t="s">
        <v>22</v>
      </c>
      <c r="I422" s="32">
        <v>29700</v>
      </c>
      <c r="J422" s="32">
        <f t="shared" si="20"/>
        <v>400950</v>
      </c>
      <c r="K422" s="31" t="s">
        <v>23</v>
      </c>
      <c r="L422" s="31" t="s">
        <v>24</v>
      </c>
      <c r="M422" s="30" t="s">
        <v>1572</v>
      </c>
    </row>
    <row r="423" spans="1:13" outlineLevel="1" x14ac:dyDescent="0.25">
      <c r="A423" s="30" t="str">
        <f t="shared" si="18"/>
        <v>126621C24TNN</v>
      </c>
      <c r="B423" s="37">
        <v>45369</v>
      </c>
      <c r="C423" s="31" t="s">
        <v>982</v>
      </c>
      <c r="D423" s="31">
        <f t="shared" si="19"/>
        <v>12662</v>
      </c>
      <c r="E423" s="31" t="s">
        <v>258</v>
      </c>
      <c r="F423" s="31" t="s">
        <v>983</v>
      </c>
      <c r="G423" s="32">
        <v>333174</v>
      </c>
      <c r="H423" s="33" t="s">
        <v>22</v>
      </c>
      <c r="I423" s="32">
        <v>26654</v>
      </c>
      <c r="J423" s="32">
        <f t="shared" si="20"/>
        <v>359828</v>
      </c>
      <c r="K423" s="31" t="s">
        <v>23</v>
      </c>
      <c r="L423" s="31" t="s">
        <v>24</v>
      </c>
      <c r="M423" s="30" t="s">
        <v>1572</v>
      </c>
    </row>
    <row r="424" spans="1:13" outlineLevel="1" x14ac:dyDescent="0.25">
      <c r="A424" s="30" t="str">
        <f t="shared" si="18"/>
        <v>126681C24TNN</v>
      </c>
      <c r="B424" s="37">
        <v>45369</v>
      </c>
      <c r="C424" s="31" t="s">
        <v>984</v>
      </c>
      <c r="D424" s="31">
        <f t="shared" si="19"/>
        <v>12668</v>
      </c>
      <c r="E424" s="31" t="s">
        <v>258</v>
      </c>
      <c r="F424" s="31" t="s">
        <v>767</v>
      </c>
      <c r="G424" s="32">
        <v>717079</v>
      </c>
      <c r="H424" s="33" t="s">
        <v>22</v>
      </c>
      <c r="I424" s="32">
        <v>57366</v>
      </c>
      <c r="J424" s="32">
        <f t="shared" si="20"/>
        <v>774445</v>
      </c>
      <c r="K424" s="31" t="s">
        <v>23</v>
      </c>
      <c r="L424" s="31" t="s">
        <v>24</v>
      </c>
      <c r="M424" s="30" t="s">
        <v>1572</v>
      </c>
    </row>
    <row r="425" spans="1:13" outlineLevel="1" x14ac:dyDescent="0.25">
      <c r="A425" s="30" t="str">
        <f t="shared" si="18"/>
        <v>126691C24TNN</v>
      </c>
      <c r="B425" s="37">
        <v>45369</v>
      </c>
      <c r="C425" s="31" t="s">
        <v>985</v>
      </c>
      <c r="D425" s="31">
        <f t="shared" si="19"/>
        <v>12669</v>
      </c>
      <c r="E425" s="31" t="s">
        <v>258</v>
      </c>
      <c r="F425" s="31" t="s">
        <v>765</v>
      </c>
      <c r="G425" s="32">
        <v>553467</v>
      </c>
      <c r="H425" s="33" t="s">
        <v>22</v>
      </c>
      <c r="I425" s="32">
        <v>44277</v>
      </c>
      <c r="J425" s="32">
        <f t="shared" si="20"/>
        <v>597744</v>
      </c>
      <c r="K425" s="31" t="s">
        <v>23</v>
      </c>
      <c r="L425" s="31" t="s">
        <v>24</v>
      </c>
      <c r="M425" s="30" t="s">
        <v>1572</v>
      </c>
    </row>
    <row r="426" spans="1:13" outlineLevel="1" x14ac:dyDescent="0.25">
      <c r="A426" s="30" t="str">
        <f t="shared" si="18"/>
        <v>126701C24TNN</v>
      </c>
      <c r="B426" s="37">
        <v>45369</v>
      </c>
      <c r="C426" s="31" t="s">
        <v>986</v>
      </c>
      <c r="D426" s="31">
        <f t="shared" si="19"/>
        <v>12670</v>
      </c>
      <c r="E426" s="31" t="s">
        <v>258</v>
      </c>
      <c r="F426" s="31" t="s">
        <v>226</v>
      </c>
      <c r="G426" s="32">
        <v>910665</v>
      </c>
      <c r="H426" s="33" t="s">
        <v>22</v>
      </c>
      <c r="I426" s="32">
        <v>72853</v>
      </c>
      <c r="J426" s="32">
        <f t="shared" si="20"/>
        <v>983518</v>
      </c>
      <c r="K426" s="31" t="s">
        <v>23</v>
      </c>
      <c r="L426" s="31" t="s">
        <v>24</v>
      </c>
      <c r="M426" s="30" t="s">
        <v>1572</v>
      </c>
    </row>
    <row r="427" spans="1:13" outlineLevel="1" x14ac:dyDescent="0.25">
      <c r="A427" s="30" t="str">
        <f t="shared" si="18"/>
        <v>126711C24TNN</v>
      </c>
      <c r="B427" s="37">
        <v>45369</v>
      </c>
      <c r="C427" s="31" t="s">
        <v>987</v>
      </c>
      <c r="D427" s="31">
        <f t="shared" si="19"/>
        <v>12671</v>
      </c>
      <c r="E427" s="31" t="s">
        <v>258</v>
      </c>
      <c r="F427" s="31" t="s">
        <v>884</v>
      </c>
      <c r="G427" s="32">
        <v>1040648</v>
      </c>
      <c r="H427" s="33" t="s">
        <v>22</v>
      </c>
      <c r="I427" s="32">
        <v>83252</v>
      </c>
      <c r="J427" s="32">
        <f t="shared" si="20"/>
        <v>1123900</v>
      </c>
      <c r="K427" s="31" t="s">
        <v>23</v>
      </c>
      <c r="L427" s="31" t="s">
        <v>24</v>
      </c>
      <c r="M427" s="30" t="s">
        <v>1572</v>
      </c>
    </row>
    <row r="428" spans="1:13" outlineLevel="1" x14ac:dyDescent="0.25">
      <c r="A428" s="30" t="str">
        <f t="shared" si="18"/>
        <v>126721C24TNN</v>
      </c>
      <c r="B428" s="37">
        <v>45369</v>
      </c>
      <c r="C428" s="31" t="s">
        <v>988</v>
      </c>
      <c r="D428" s="31">
        <f t="shared" si="19"/>
        <v>12672</v>
      </c>
      <c r="E428" s="31" t="s">
        <v>258</v>
      </c>
      <c r="F428" s="31" t="s">
        <v>271</v>
      </c>
      <c r="G428" s="32">
        <v>333174</v>
      </c>
      <c r="H428" s="33" t="s">
        <v>22</v>
      </c>
      <c r="I428" s="32">
        <v>26654</v>
      </c>
      <c r="J428" s="32">
        <f t="shared" si="20"/>
        <v>359828</v>
      </c>
      <c r="K428" s="31" t="s">
        <v>23</v>
      </c>
      <c r="L428" s="31" t="s">
        <v>24</v>
      </c>
      <c r="M428" s="30" t="s">
        <v>1572</v>
      </c>
    </row>
    <row r="429" spans="1:13" outlineLevel="1" x14ac:dyDescent="0.25">
      <c r="A429" s="30" t="str">
        <f t="shared" si="18"/>
        <v>126751C24TNN</v>
      </c>
      <c r="B429" s="37">
        <v>45369</v>
      </c>
      <c r="C429" s="31" t="s">
        <v>989</v>
      </c>
      <c r="D429" s="31">
        <f t="shared" si="19"/>
        <v>12675</v>
      </c>
      <c r="E429" s="31" t="s">
        <v>258</v>
      </c>
      <c r="F429" s="31" t="s">
        <v>159</v>
      </c>
      <c r="G429" s="32">
        <v>3087678</v>
      </c>
      <c r="H429" s="33" t="s">
        <v>22</v>
      </c>
      <c r="I429" s="32">
        <v>247014</v>
      </c>
      <c r="J429" s="32">
        <f t="shared" si="20"/>
        <v>3334692</v>
      </c>
      <c r="K429" s="31" t="s">
        <v>81</v>
      </c>
      <c r="L429" s="31" t="s">
        <v>82</v>
      </c>
      <c r="M429" s="30" t="s">
        <v>1572</v>
      </c>
    </row>
    <row r="430" spans="1:13" outlineLevel="1" x14ac:dyDescent="0.25">
      <c r="A430" s="30" t="str">
        <f t="shared" si="18"/>
        <v>126771C24TNN</v>
      </c>
      <c r="B430" s="37">
        <v>45369</v>
      </c>
      <c r="C430" s="31" t="s">
        <v>990</v>
      </c>
      <c r="D430" s="31">
        <f t="shared" si="19"/>
        <v>12677</v>
      </c>
      <c r="E430" s="31" t="s">
        <v>258</v>
      </c>
      <c r="F430" s="31" t="s">
        <v>87</v>
      </c>
      <c r="G430" s="32">
        <v>1517775</v>
      </c>
      <c r="H430" s="33" t="s">
        <v>22</v>
      </c>
      <c r="I430" s="32">
        <v>121422</v>
      </c>
      <c r="J430" s="32">
        <f t="shared" si="20"/>
        <v>1639197</v>
      </c>
      <c r="K430" s="31" t="s">
        <v>87</v>
      </c>
      <c r="L430" s="31" t="s">
        <v>88</v>
      </c>
      <c r="M430" s="30" t="s">
        <v>1572</v>
      </c>
    </row>
    <row r="431" spans="1:13" outlineLevel="1" x14ac:dyDescent="0.25">
      <c r="A431" s="30" t="str">
        <f t="shared" si="18"/>
        <v>126781C24TNN</v>
      </c>
      <c r="B431" s="37">
        <v>45369</v>
      </c>
      <c r="C431" s="31" t="s">
        <v>991</v>
      </c>
      <c r="D431" s="31">
        <f t="shared" si="19"/>
        <v>12678</v>
      </c>
      <c r="E431" s="31" t="s">
        <v>258</v>
      </c>
      <c r="F431" s="31" t="s">
        <v>72</v>
      </c>
      <c r="G431" s="32">
        <v>553467</v>
      </c>
      <c r="H431" s="33" t="s">
        <v>22</v>
      </c>
      <c r="I431" s="32">
        <v>44277</v>
      </c>
      <c r="J431" s="32">
        <f t="shared" si="20"/>
        <v>597744</v>
      </c>
      <c r="K431" s="31" t="s">
        <v>23</v>
      </c>
      <c r="L431" s="31" t="s">
        <v>24</v>
      </c>
      <c r="M431" s="30" t="s">
        <v>1572</v>
      </c>
    </row>
    <row r="432" spans="1:13" outlineLevel="1" x14ac:dyDescent="0.25">
      <c r="A432" s="30" t="str">
        <f t="shared" si="18"/>
        <v>126801C24TNN</v>
      </c>
      <c r="B432" s="37">
        <v>45369</v>
      </c>
      <c r="C432" s="31" t="s">
        <v>992</v>
      </c>
      <c r="D432" s="31">
        <f t="shared" si="19"/>
        <v>12680</v>
      </c>
      <c r="E432" s="31" t="s">
        <v>258</v>
      </c>
      <c r="F432" s="31" t="s">
        <v>307</v>
      </c>
      <c r="G432" s="32">
        <v>594051</v>
      </c>
      <c r="H432" s="33" t="s">
        <v>22</v>
      </c>
      <c r="I432" s="32">
        <v>47524</v>
      </c>
      <c r="J432" s="32">
        <f t="shared" si="20"/>
        <v>641575</v>
      </c>
      <c r="K432" s="31" t="s">
        <v>23</v>
      </c>
      <c r="L432" s="31" t="s">
        <v>24</v>
      </c>
      <c r="M432" s="30" t="s">
        <v>1572</v>
      </c>
    </row>
    <row r="433" spans="1:13" outlineLevel="1" x14ac:dyDescent="0.25">
      <c r="A433" s="30" t="str">
        <f t="shared" si="18"/>
        <v>126811C24TNN</v>
      </c>
      <c r="B433" s="37">
        <v>45369</v>
      </c>
      <c r="C433" s="31" t="s">
        <v>993</v>
      </c>
      <c r="D433" s="31">
        <f t="shared" si="19"/>
        <v>12681</v>
      </c>
      <c r="E433" s="31" t="s">
        <v>258</v>
      </c>
      <c r="F433" s="31" t="s">
        <v>289</v>
      </c>
      <c r="G433" s="32">
        <v>593589</v>
      </c>
      <c r="H433" s="33" t="s">
        <v>22</v>
      </c>
      <c r="I433" s="32">
        <v>47487</v>
      </c>
      <c r="J433" s="32">
        <f t="shared" si="20"/>
        <v>641076</v>
      </c>
      <c r="K433" s="31" t="s">
        <v>23</v>
      </c>
      <c r="L433" s="31" t="s">
        <v>24</v>
      </c>
      <c r="M433" s="30" t="s">
        <v>1572</v>
      </c>
    </row>
    <row r="434" spans="1:13" outlineLevel="1" x14ac:dyDescent="0.25">
      <c r="A434" s="30" t="str">
        <f t="shared" si="18"/>
        <v>126831C24TNN</v>
      </c>
      <c r="B434" s="37">
        <v>45369</v>
      </c>
      <c r="C434" s="31" t="s">
        <v>994</v>
      </c>
      <c r="D434" s="31">
        <f t="shared" si="19"/>
        <v>12683</v>
      </c>
      <c r="E434" s="31" t="s">
        <v>258</v>
      </c>
      <c r="F434" s="31" t="s">
        <v>304</v>
      </c>
      <c r="G434" s="32">
        <v>367155</v>
      </c>
      <c r="H434" s="33" t="s">
        <v>22</v>
      </c>
      <c r="I434" s="32">
        <v>29372</v>
      </c>
      <c r="J434" s="32">
        <f t="shared" si="20"/>
        <v>396527</v>
      </c>
      <c r="K434" s="31" t="s">
        <v>23</v>
      </c>
      <c r="L434" s="31" t="s">
        <v>24</v>
      </c>
      <c r="M434" s="30" t="s">
        <v>1572</v>
      </c>
    </row>
    <row r="435" spans="1:13" outlineLevel="1" x14ac:dyDescent="0.25">
      <c r="A435" s="30" t="str">
        <f t="shared" si="18"/>
        <v>126841C24TNN</v>
      </c>
      <c r="B435" s="37">
        <v>45369</v>
      </c>
      <c r="C435" s="31" t="s">
        <v>995</v>
      </c>
      <c r="D435" s="31">
        <f t="shared" si="19"/>
        <v>12684</v>
      </c>
      <c r="E435" s="31" t="s">
        <v>258</v>
      </c>
      <c r="F435" s="31" t="s">
        <v>304</v>
      </c>
      <c r="G435" s="32">
        <v>333174</v>
      </c>
      <c r="H435" s="33" t="s">
        <v>22</v>
      </c>
      <c r="I435" s="32">
        <v>26654</v>
      </c>
      <c r="J435" s="32">
        <f t="shared" si="20"/>
        <v>359828</v>
      </c>
      <c r="K435" s="31" t="s">
        <v>23</v>
      </c>
      <c r="L435" s="31" t="s">
        <v>24</v>
      </c>
      <c r="M435" s="30" t="s">
        <v>1572</v>
      </c>
    </row>
    <row r="436" spans="1:13" outlineLevel="1" x14ac:dyDescent="0.25">
      <c r="A436" s="30" t="str">
        <f t="shared" si="18"/>
        <v>126851C24TNN</v>
      </c>
      <c r="B436" s="37">
        <v>45369</v>
      </c>
      <c r="C436" s="31" t="s">
        <v>996</v>
      </c>
      <c r="D436" s="31">
        <f t="shared" si="19"/>
        <v>12685</v>
      </c>
      <c r="E436" s="31" t="s">
        <v>258</v>
      </c>
      <c r="F436" s="31" t="s">
        <v>997</v>
      </c>
      <c r="G436" s="32">
        <v>1173355</v>
      </c>
      <c r="H436" s="33" t="s">
        <v>22</v>
      </c>
      <c r="I436" s="32">
        <v>93868</v>
      </c>
      <c r="J436" s="32">
        <f t="shared" si="20"/>
        <v>1267223</v>
      </c>
      <c r="K436" s="31" t="s">
        <v>23</v>
      </c>
      <c r="L436" s="31" t="s">
        <v>24</v>
      </c>
      <c r="M436" s="30" t="s">
        <v>1572</v>
      </c>
    </row>
    <row r="437" spans="1:13" outlineLevel="1" x14ac:dyDescent="0.25">
      <c r="A437" s="30" t="str">
        <f t="shared" si="18"/>
        <v>126911C24TNN</v>
      </c>
      <c r="B437" s="37">
        <v>45369</v>
      </c>
      <c r="C437" s="31" t="s">
        <v>998</v>
      </c>
      <c r="D437" s="31">
        <f t="shared" si="19"/>
        <v>12691</v>
      </c>
      <c r="E437" s="31" t="s">
        <v>258</v>
      </c>
      <c r="F437" s="31" t="s">
        <v>999</v>
      </c>
      <c r="G437" s="32">
        <v>1289600</v>
      </c>
      <c r="H437" s="33" t="s">
        <v>22</v>
      </c>
      <c r="I437" s="32">
        <v>103168</v>
      </c>
      <c r="J437" s="32">
        <f t="shared" si="20"/>
        <v>1392768</v>
      </c>
      <c r="K437" s="31" t="s">
        <v>44</v>
      </c>
      <c r="L437" s="31" t="s">
        <v>45</v>
      </c>
      <c r="M437" s="30" t="s">
        <v>1572</v>
      </c>
    </row>
    <row r="438" spans="1:13" outlineLevel="1" x14ac:dyDescent="0.25">
      <c r="A438" s="30" t="str">
        <f t="shared" si="18"/>
        <v>126921C24TNN</v>
      </c>
      <c r="B438" s="37">
        <v>45369</v>
      </c>
      <c r="C438" s="31" t="s">
        <v>1000</v>
      </c>
      <c r="D438" s="31">
        <f t="shared" si="19"/>
        <v>12692</v>
      </c>
      <c r="E438" s="31" t="s">
        <v>258</v>
      </c>
      <c r="F438" s="31" t="s">
        <v>209</v>
      </c>
      <c r="G438" s="32">
        <v>1834933</v>
      </c>
      <c r="H438" s="33" t="s">
        <v>22</v>
      </c>
      <c r="I438" s="32">
        <v>146795</v>
      </c>
      <c r="J438" s="32">
        <f t="shared" si="20"/>
        <v>1981728</v>
      </c>
      <c r="K438" s="31" t="s">
        <v>44</v>
      </c>
      <c r="L438" s="31" t="s">
        <v>45</v>
      </c>
      <c r="M438" s="30" t="s">
        <v>1572</v>
      </c>
    </row>
    <row r="439" spans="1:13" outlineLevel="1" x14ac:dyDescent="0.25">
      <c r="A439" s="30" t="str">
        <f t="shared" si="18"/>
        <v>126971C24TNN</v>
      </c>
      <c r="B439" s="37">
        <v>45369</v>
      </c>
      <c r="C439" s="31" t="s">
        <v>1001</v>
      </c>
      <c r="D439" s="31">
        <f t="shared" si="19"/>
        <v>12697</v>
      </c>
      <c r="E439" s="31" t="s">
        <v>258</v>
      </c>
      <c r="F439" s="31" t="s">
        <v>1002</v>
      </c>
      <c r="G439" s="32">
        <v>4920480</v>
      </c>
      <c r="H439" s="33" t="s">
        <v>22</v>
      </c>
      <c r="I439" s="32">
        <v>393638</v>
      </c>
      <c r="J439" s="32">
        <f t="shared" si="20"/>
        <v>5314118</v>
      </c>
      <c r="K439" s="31" t="s">
        <v>405</v>
      </c>
      <c r="L439" s="31" t="s">
        <v>406</v>
      </c>
      <c r="M439" s="30" t="s">
        <v>1572</v>
      </c>
    </row>
    <row r="440" spans="1:13" outlineLevel="1" x14ac:dyDescent="0.25">
      <c r="A440" s="30" t="str">
        <f t="shared" si="18"/>
        <v>127081C24TNN</v>
      </c>
      <c r="B440" s="37">
        <v>45369</v>
      </c>
      <c r="C440" s="31" t="s">
        <v>1003</v>
      </c>
      <c r="D440" s="31">
        <f t="shared" si="19"/>
        <v>12708</v>
      </c>
      <c r="E440" s="31" t="s">
        <v>258</v>
      </c>
      <c r="F440" s="31" t="s">
        <v>239</v>
      </c>
      <c r="G440" s="32">
        <v>555290</v>
      </c>
      <c r="H440" s="33" t="s">
        <v>22</v>
      </c>
      <c r="I440" s="32">
        <v>44423</v>
      </c>
      <c r="J440" s="32">
        <f t="shared" si="20"/>
        <v>599713</v>
      </c>
      <c r="K440" s="31" t="s">
        <v>239</v>
      </c>
      <c r="L440" s="31" t="s">
        <v>240</v>
      </c>
      <c r="M440" s="30" t="s">
        <v>1572</v>
      </c>
    </row>
    <row r="441" spans="1:13" outlineLevel="1" x14ac:dyDescent="0.25">
      <c r="A441" s="30" t="str">
        <f t="shared" si="18"/>
        <v>127091C24TNN</v>
      </c>
      <c r="B441" s="37">
        <v>45369</v>
      </c>
      <c r="C441" s="31" t="s">
        <v>1004</v>
      </c>
      <c r="D441" s="31">
        <f t="shared" si="19"/>
        <v>12709</v>
      </c>
      <c r="E441" s="31" t="s">
        <v>258</v>
      </c>
      <c r="F441" s="31" t="s">
        <v>33</v>
      </c>
      <c r="G441" s="32">
        <v>1844890</v>
      </c>
      <c r="H441" s="33" t="s">
        <v>22</v>
      </c>
      <c r="I441" s="32">
        <v>147591</v>
      </c>
      <c r="J441" s="32">
        <f t="shared" si="20"/>
        <v>1992481</v>
      </c>
      <c r="K441" s="31" t="s">
        <v>33</v>
      </c>
      <c r="L441" s="31" t="s">
        <v>34</v>
      </c>
      <c r="M441" s="30" t="s">
        <v>1572</v>
      </c>
    </row>
    <row r="442" spans="1:13" outlineLevel="1" x14ac:dyDescent="0.25">
      <c r="A442" s="30" t="str">
        <f t="shared" si="18"/>
        <v>127101C24TNN</v>
      </c>
      <c r="B442" s="37">
        <v>45369</v>
      </c>
      <c r="C442" s="31" t="s">
        <v>1005</v>
      </c>
      <c r="D442" s="31">
        <f t="shared" si="19"/>
        <v>12710</v>
      </c>
      <c r="E442" s="31" t="s">
        <v>258</v>
      </c>
      <c r="F442" s="31" t="s">
        <v>39</v>
      </c>
      <c r="G442" s="32">
        <v>1844890</v>
      </c>
      <c r="H442" s="33" t="s">
        <v>22</v>
      </c>
      <c r="I442" s="32">
        <v>147591</v>
      </c>
      <c r="J442" s="32">
        <f t="shared" si="20"/>
        <v>1992481</v>
      </c>
      <c r="K442" s="31" t="s">
        <v>39</v>
      </c>
      <c r="L442" s="31" t="s">
        <v>40</v>
      </c>
      <c r="M442" s="30" t="s">
        <v>1572</v>
      </c>
    </row>
    <row r="443" spans="1:13" outlineLevel="1" x14ac:dyDescent="0.25">
      <c r="A443" s="30" t="str">
        <f t="shared" si="18"/>
        <v>127111C24TNN</v>
      </c>
      <c r="B443" s="37">
        <v>45369</v>
      </c>
      <c r="C443" s="31" t="s">
        <v>1006</v>
      </c>
      <c r="D443" s="31">
        <f t="shared" si="19"/>
        <v>12711</v>
      </c>
      <c r="E443" s="31" t="s">
        <v>258</v>
      </c>
      <c r="F443" s="31" t="s">
        <v>35</v>
      </c>
      <c r="G443" s="32">
        <v>962485</v>
      </c>
      <c r="H443" s="33" t="s">
        <v>22</v>
      </c>
      <c r="I443" s="32">
        <v>76999</v>
      </c>
      <c r="J443" s="32">
        <f t="shared" si="20"/>
        <v>1039484</v>
      </c>
      <c r="K443" s="31" t="s">
        <v>35</v>
      </c>
      <c r="L443" s="31" t="s">
        <v>36</v>
      </c>
      <c r="M443" s="30" t="s">
        <v>1572</v>
      </c>
    </row>
    <row r="444" spans="1:13" outlineLevel="1" x14ac:dyDescent="0.25">
      <c r="A444" s="30" t="str">
        <f t="shared" si="18"/>
        <v>127121C24TNN</v>
      </c>
      <c r="B444" s="37">
        <v>45369</v>
      </c>
      <c r="C444" s="31" t="s">
        <v>1007</v>
      </c>
      <c r="D444" s="31">
        <f t="shared" si="19"/>
        <v>12712</v>
      </c>
      <c r="E444" s="31" t="s">
        <v>258</v>
      </c>
      <c r="F444" s="31" t="s">
        <v>1008</v>
      </c>
      <c r="G444" s="32">
        <v>926763</v>
      </c>
      <c r="H444" s="33" t="s">
        <v>22</v>
      </c>
      <c r="I444" s="32">
        <v>74141</v>
      </c>
      <c r="J444" s="32">
        <f t="shared" si="20"/>
        <v>1000904</v>
      </c>
      <c r="K444" s="31" t="s">
        <v>37</v>
      </c>
      <c r="L444" s="31" t="s">
        <v>38</v>
      </c>
      <c r="M444" s="30" t="s">
        <v>1572</v>
      </c>
    </row>
    <row r="445" spans="1:13" outlineLevel="1" x14ac:dyDescent="0.25">
      <c r="A445" s="30" t="str">
        <f t="shared" si="18"/>
        <v>127131C24TNN</v>
      </c>
      <c r="B445" s="37">
        <v>45369</v>
      </c>
      <c r="C445" s="31" t="s">
        <v>1009</v>
      </c>
      <c r="D445" s="31">
        <f t="shared" si="19"/>
        <v>12713</v>
      </c>
      <c r="E445" s="31" t="s">
        <v>258</v>
      </c>
      <c r="F445" s="31" t="s">
        <v>1010</v>
      </c>
      <c r="G445" s="32">
        <v>1093155</v>
      </c>
      <c r="H445" s="33" t="s">
        <v>22</v>
      </c>
      <c r="I445" s="32">
        <v>87452</v>
      </c>
      <c r="J445" s="32">
        <f t="shared" si="20"/>
        <v>1180607</v>
      </c>
      <c r="K445" s="31" t="s">
        <v>37</v>
      </c>
      <c r="L445" s="31" t="s">
        <v>38</v>
      </c>
      <c r="M445" s="30" t="s">
        <v>1572</v>
      </c>
    </row>
    <row r="446" spans="1:13" outlineLevel="1" x14ac:dyDescent="0.25">
      <c r="A446" s="30" t="str">
        <f t="shared" si="18"/>
        <v>1361K24TVC</v>
      </c>
      <c r="B446" s="37">
        <v>45370</v>
      </c>
      <c r="C446" s="31" t="s">
        <v>1011</v>
      </c>
      <c r="D446" s="31">
        <f t="shared" si="19"/>
        <v>136</v>
      </c>
      <c r="E446" s="31" t="s">
        <v>278</v>
      </c>
      <c r="F446" s="31" t="s">
        <v>1012</v>
      </c>
      <c r="G446" s="32">
        <v>-86340</v>
      </c>
      <c r="H446" s="33" t="s">
        <v>22</v>
      </c>
      <c r="I446" s="32">
        <v>-6907</v>
      </c>
      <c r="J446" s="32">
        <f t="shared" si="20"/>
        <v>-93247</v>
      </c>
      <c r="K446" s="31" t="s">
        <v>111</v>
      </c>
      <c r="L446" s="31" t="s">
        <v>112</v>
      </c>
      <c r="M446" s="30" t="s">
        <v>7</v>
      </c>
    </row>
    <row r="447" spans="1:13" outlineLevel="1" x14ac:dyDescent="0.25">
      <c r="A447" s="30" t="str">
        <f t="shared" si="18"/>
        <v>1371K24TVC</v>
      </c>
      <c r="B447" s="37">
        <v>45370</v>
      </c>
      <c r="C447" s="31" t="s">
        <v>1013</v>
      </c>
      <c r="D447" s="31">
        <f t="shared" si="19"/>
        <v>137</v>
      </c>
      <c r="E447" s="31" t="s">
        <v>278</v>
      </c>
      <c r="F447" s="31" t="s">
        <v>1014</v>
      </c>
      <c r="G447" s="32">
        <v>-333174</v>
      </c>
      <c r="H447" s="33" t="s">
        <v>22</v>
      </c>
      <c r="I447" s="32">
        <v>-26654</v>
      </c>
      <c r="J447" s="32">
        <f t="shared" si="20"/>
        <v>-359828</v>
      </c>
      <c r="K447" s="31" t="s">
        <v>111</v>
      </c>
      <c r="L447" s="31" t="s">
        <v>112</v>
      </c>
      <c r="M447" s="30" t="s">
        <v>7</v>
      </c>
    </row>
    <row r="448" spans="1:13" outlineLevel="1" x14ac:dyDescent="0.25">
      <c r="A448" s="30" t="str">
        <f t="shared" si="18"/>
        <v>2131K24TEV</v>
      </c>
      <c r="B448" s="37">
        <v>45370</v>
      </c>
      <c r="C448" s="31" t="s">
        <v>1015</v>
      </c>
      <c r="D448" s="31">
        <f t="shared" si="19"/>
        <v>213</v>
      </c>
      <c r="E448" s="31" t="s">
        <v>1016</v>
      </c>
      <c r="F448" s="31" t="s">
        <v>1017</v>
      </c>
      <c r="G448" s="32">
        <v>-445500</v>
      </c>
      <c r="H448" s="33" t="s">
        <v>22</v>
      </c>
      <c r="I448" s="32">
        <v>-35640</v>
      </c>
      <c r="J448" s="32">
        <f t="shared" si="20"/>
        <v>-481140</v>
      </c>
      <c r="K448" s="31" t="s">
        <v>29</v>
      </c>
      <c r="L448" s="31" t="s">
        <v>30</v>
      </c>
      <c r="M448" s="30" t="s">
        <v>7</v>
      </c>
    </row>
    <row r="449" spans="1:13" outlineLevel="1" x14ac:dyDescent="0.25">
      <c r="A449" s="30" t="str">
        <f t="shared" si="18"/>
        <v>5931K24TVB</v>
      </c>
      <c r="B449" s="37">
        <v>45370</v>
      </c>
      <c r="C449" s="31" t="s">
        <v>1018</v>
      </c>
      <c r="D449" s="31">
        <f t="shared" si="19"/>
        <v>593</v>
      </c>
      <c r="E449" s="31" t="s">
        <v>260</v>
      </c>
      <c r="F449" s="31" t="s">
        <v>1019</v>
      </c>
      <c r="G449" s="32">
        <v>-83705</v>
      </c>
      <c r="H449" s="33" t="s">
        <v>22</v>
      </c>
      <c r="I449" s="32">
        <v>-6696</v>
      </c>
      <c r="J449" s="32">
        <f t="shared" si="20"/>
        <v>-90401</v>
      </c>
      <c r="K449" s="31" t="s">
        <v>44</v>
      </c>
      <c r="L449" s="31" t="s">
        <v>45</v>
      </c>
      <c r="M449" s="30" t="s">
        <v>7</v>
      </c>
    </row>
    <row r="450" spans="1:13" outlineLevel="1" x14ac:dyDescent="0.25">
      <c r="A450" s="30" t="str">
        <f t="shared" si="18"/>
        <v>5941K24TVB</v>
      </c>
      <c r="B450" s="37">
        <v>45370</v>
      </c>
      <c r="C450" s="31" t="s">
        <v>1020</v>
      </c>
      <c r="D450" s="31">
        <f t="shared" si="19"/>
        <v>594</v>
      </c>
      <c r="E450" s="31" t="s">
        <v>260</v>
      </c>
      <c r="F450" s="31" t="s">
        <v>1021</v>
      </c>
      <c r="G450" s="32">
        <v>-160584</v>
      </c>
      <c r="H450" s="33" t="s">
        <v>22</v>
      </c>
      <c r="I450" s="32">
        <v>-12847</v>
      </c>
      <c r="J450" s="32">
        <f t="shared" si="20"/>
        <v>-173431</v>
      </c>
      <c r="K450" s="31" t="s">
        <v>44</v>
      </c>
      <c r="L450" s="31" t="s">
        <v>45</v>
      </c>
      <c r="M450" s="30" t="s">
        <v>7</v>
      </c>
    </row>
    <row r="451" spans="1:13" outlineLevel="1" x14ac:dyDescent="0.25">
      <c r="A451" s="30" t="str">
        <f t="shared" ref="A451:A514" si="21">+D451&amp;E451</f>
        <v>5951K24TVB</v>
      </c>
      <c r="B451" s="37">
        <v>45370</v>
      </c>
      <c r="C451" s="31" t="s">
        <v>1022</v>
      </c>
      <c r="D451" s="31">
        <f t="shared" ref="D451:D514" si="22">0+C451</f>
        <v>595</v>
      </c>
      <c r="E451" s="31" t="s">
        <v>260</v>
      </c>
      <c r="F451" s="31" t="s">
        <v>1023</v>
      </c>
      <c r="G451" s="32">
        <v>-238966</v>
      </c>
      <c r="H451" s="33" t="s">
        <v>22</v>
      </c>
      <c r="I451" s="32">
        <v>-19117</v>
      </c>
      <c r="J451" s="32">
        <f t="shared" ref="J451:J514" si="23">+G451+I451</f>
        <v>-258083</v>
      </c>
      <c r="K451" s="31" t="s">
        <v>44</v>
      </c>
      <c r="L451" s="31" t="s">
        <v>45</v>
      </c>
      <c r="M451" s="30" t="s">
        <v>7</v>
      </c>
    </row>
    <row r="452" spans="1:13" outlineLevel="1" x14ac:dyDescent="0.25">
      <c r="A452" s="30" t="str">
        <f t="shared" si="21"/>
        <v>5961K24TVB</v>
      </c>
      <c r="B452" s="37">
        <v>45370</v>
      </c>
      <c r="C452" s="31" t="s">
        <v>1024</v>
      </c>
      <c r="D452" s="31">
        <f t="shared" si="22"/>
        <v>596</v>
      </c>
      <c r="E452" s="31" t="s">
        <v>260</v>
      </c>
      <c r="F452" s="31" t="s">
        <v>1025</v>
      </c>
      <c r="G452" s="32">
        <v>-396747</v>
      </c>
      <c r="H452" s="33" t="s">
        <v>22</v>
      </c>
      <c r="I452" s="32">
        <v>-31740</v>
      </c>
      <c r="J452" s="32">
        <f t="shared" si="23"/>
        <v>-428487</v>
      </c>
      <c r="K452" s="31" t="s">
        <v>44</v>
      </c>
      <c r="L452" s="31" t="s">
        <v>45</v>
      </c>
      <c r="M452" s="30" t="s">
        <v>7</v>
      </c>
    </row>
    <row r="453" spans="1:13" outlineLevel="1" x14ac:dyDescent="0.25">
      <c r="A453" s="30" t="str">
        <f t="shared" si="21"/>
        <v>5971K24TVB</v>
      </c>
      <c r="B453" s="37">
        <v>45370</v>
      </c>
      <c r="C453" s="31" t="s">
        <v>1026</v>
      </c>
      <c r="D453" s="31">
        <f t="shared" si="22"/>
        <v>597</v>
      </c>
      <c r="E453" s="31" t="s">
        <v>260</v>
      </c>
      <c r="F453" s="31" t="s">
        <v>1027</v>
      </c>
      <c r="G453" s="32">
        <v>-370616</v>
      </c>
      <c r="H453" s="33" t="s">
        <v>22</v>
      </c>
      <c r="I453" s="32">
        <v>-29649</v>
      </c>
      <c r="J453" s="32">
        <f t="shared" si="23"/>
        <v>-400265</v>
      </c>
      <c r="K453" s="31" t="s">
        <v>44</v>
      </c>
      <c r="L453" s="31" t="s">
        <v>45</v>
      </c>
      <c r="M453" s="30" t="s">
        <v>7</v>
      </c>
    </row>
    <row r="454" spans="1:13" outlineLevel="1" x14ac:dyDescent="0.25">
      <c r="A454" s="30" t="str">
        <f t="shared" si="21"/>
        <v>5981K24TVB</v>
      </c>
      <c r="B454" s="37">
        <v>45370</v>
      </c>
      <c r="C454" s="31" t="s">
        <v>1028</v>
      </c>
      <c r="D454" s="31">
        <f t="shared" si="22"/>
        <v>598</v>
      </c>
      <c r="E454" s="31" t="s">
        <v>260</v>
      </c>
      <c r="F454" s="31" t="s">
        <v>1029</v>
      </c>
      <c r="G454" s="32">
        <v>-407322</v>
      </c>
      <c r="H454" s="33" t="s">
        <v>22</v>
      </c>
      <c r="I454" s="32">
        <v>-32586</v>
      </c>
      <c r="J454" s="32">
        <f t="shared" si="23"/>
        <v>-439908</v>
      </c>
      <c r="K454" s="31" t="s">
        <v>44</v>
      </c>
      <c r="L454" s="31" t="s">
        <v>45</v>
      </c>
      <c r="M454" s="30" t="s">
        <v>7</v>
      </c>
    </row>
    <row r="455" spans="1:13" outlineLevel="1" x14ac:dyDescent="0.25">
      <c r="A455" s="30" t="str">
        <f t="shared" si="21"/>
        <v>5991K24TVB</v>
      </c>
      <c r="B455" s="37">
        <v>45370</v>
      </c>
      <c r="C455" s="31" t="s">
        <v>1030</v>
      </c>
      <c r="D455" s="31">
        <f t="shared" si="22"/>
        <v>599</v>
      </c>
      <c r="E455" s="31" t="s">
        <v>260</v>
      </c>
      <c r="F455" s="31" t="s">
        <v>1031</v>
      </c>
      <c r="G455" s="32">
        <v>-420964</v>
      </c>
      <c r="H455" s="33" t="s">
        <v>22</v>
      </c>
      <c r="I455" s="32">
        <v>-33677</v>
      </c>
      <c r="J455" s="32">
        <f t="shared" si="23"/>
        <v>-454641</v>
      </c>
      <c r="K455" s="31" t="s">
        <v>44</v>
      </c>
      <c r="L455" s="31" t="s">
        <v>45</v>
      </c>
      <c r="M455" s="30" t="s">
        <v>7</v>
      </c>
    </row>
    <row r="456" spans="1:13" outlineLevel="1" x14ac:dyDescent="0.25">
      <c r="A456" s="30" t="str">
        <f t="shared" si="21"/>
        <v>6001K24TVB</v>
      </c>
      <c r="B456" s="37">
        <v>45370</v>
      </c>
      <c r="C456" s="31" t="s">
        <v>1032</v>
      </c>
      <c r="D456" s="31">
        <f t="shared" si="22"/>
        <v>600</v>
      </c>
      <c r="E456" s="31" t="s">
        <v>260</v>
      </c>
      <c r="F456" s="31" t="s">
        <v>1033</v>
      </c>
      <c r="G456" s="32">
        <v>-422621</v>
      </c>
      <c r="H456" s="33" t="s">
        <v>22</v>
      </c>
      <c r="I456" s="32">
        <v>-33810</v>
      </c>
      <c r="J456" s="32">
        <f t="shared" si="23"/>
        <v>-456431</v>
      </c>
      <c r="K456" s="31" t="s">
        <v>44</v>
      </c>
      <c r="L456" s="31" t="s">
        <v>45</v>
      </c>
      <c r="M456" s="30" t="s">
        <v>7</v>
      </c>
    </row>
    <row r="457" spans="1:13" outlineLevel="1" x14ac:dyDescent="0.25">
      <c r="A457" s="30" t="str">
        <f t="shared" si="21"/>
        <v>6011K24TVB</v>
      </c>
      <c r="B457" s="37">
        <v>45370</v>
      </c>
      <c r="C457" s="31" t="s">
        <v>1034</v>
      </c>
      <c r="D457" s="31">
        <f t="shared" si="22"/>
        <v>601</v>
      </c>
      <c r="E457" s="31" t="s">
        <v>260</v>
      </c>
      <c r="F457" s="31" t="s">
        <v>1033</v>
      </c>
      <c r="G457" s="32">
        <v>-270429</v>
      </c>
      <c r="H457" s="33" t="s">
        <v>22</v>
      </c>
      <c r="I457" s="32">
        <v>-21634</v>
      </c>
      <c r="J457" s="32">
        <f t="shared" si="23"/>
        <v>-292063</v>
      </c>
      <c r="K457" s="31" t="s">
        <v>44</v>
      </c>
      <c r="L457" s="31" t="s">
        <v>45</v>
      </c>
      <c r="M457" s="30" t="s">
        <v>7</v>
      </c>
    </row>
    <row r="458" spans="1:13" outlineLevel="1" x14ac:dyDescent="0.25">
      <c r="A458" s="30" t="str">
        <f t="shared" si="21"/>
        <v>76821K24TVA</v>
      </c>
      <c r="B458" s="37">
        <v>45370</v>
      </c>
      <c r="C458" s="31" t="s">
        <v>1035</v>
      </c>
      <c r="D458" s="31">
        <f t="shared" si="22"/>
        <v>7682</v>
      </c>
      <c r="E458" s="31" t="s">
        <v>261</v>
      </c>
      <c r="F458" s="31" t="s">
        <v>1036</v>
      </c>
      <c r="G458" s="32">
        <v>-1078293</v>
      </c>
      <c r="H458" s="33" t="s">
        <v>22</v>
      </c>
      <c r="I458" s="32">
        <v>-86263</v>
      </c>
      <c r="J458" s="32">
        <f t="shared" si="23"/>
        <v>-1164556</v>
      </c>
      <c r="K458" s="31" t="s">
        <v>23</v>
      </c>
      <c r="L458" s="31" t="s">
        <v>24</v>
      </c>
      <c r="M458" s="30" t="s">
        <v>7</v>
      </c>
    </row>
    <row r="459" spans="1:13" outlineLevel="1" x14ac:dyDescent="0.25">
      <c r="A459" s="30" t="str">
        <f t="shared" si="21"/>
        <v>76831K24TVA</v>
      </c>
      <c r="B459" s="37">
        <v>45370</v>
      </c>
      <c r="C459" s="31" t="s">
        <v>1037</v>
      </c>
      <c r="D459" s="31">
        <f t="shared" si="22"/>
        <v>7683</v>
      </c>
      <c r="E459" s="31" t="s">
        <v>261</v>
      </c>
      <c r="F459" s="31" t="s">
        <v>1038</v>
      </c>
      <c r="G459" s="32">
        <v>-358478</v>
      </c>
      <c r="H459" s="33" t="s">
        <v>22</v>
      </c>
      <c r="I459" s="32">
        <v>-28678</v>
      </c>
      <c r="J459" s="32">
        <f t="shared" si="23"/>
        <v>-387156</v>
      </c>
      <c r="K459" s="31" t="s">
        <v>23</v>
      </c>
      <c r="L459" s="31" t="s">
        <v>24</v>
      </c>
      <c r="M459" s="30" t="s">
        <v>7</v>
      </c>
    </row>
    <row r="460" spans="1:13" outlineLevel="1" x14ac:dyDescent="0.25">
      <c r="A460" s="30" t="str">
        <f t="shared" si="21"/>
        <v>77241K24TVA</v>
      </c>
      <c r="B460" s="37">
        <v>45370</v>
      </c>
      <c r="C460" s="31" t="s">
        <v>1039</v>
      </c>
      <c r="D460" s="31">
        <f t="shared" si="22"/>
        <v>7724</v>
      </c>
      <c r="E460" s="31" t="s">
        <v>261</v>
      </c>
      <c r="F460" s="31" t="s">
        <v>1040</v>
      </c>
      <c r="G460" s="32">
        <v>-123613</v>
      </c>
      <c r="H460" s="33" t="s">
        <v>22</v>
      </c>
      <c r="I460" s="32">
        <v>-9889</v>
      </c>
      <c r="J460" s="32">
        <f t="shared" si="23"/>
        <v>-133502</v>
      </c>
      <c r="K460" s="31" t="s">
        <v>23</v>
      </c>
      <c r="L460" s="31" t="s">
        <v>24</v>
      </c>
      <c r="M460" s="30" t="s">
        <v>7</v>
      </c>
    </row>
    <row r="461" spans="1:13" outlineLevel="1" x14ac:dyDescent="0.25">
      <c r="A461" s="30" t="str">
        <f t="shared" si="21"/>
        <v>77251K24TVA</v>
      </c>
      <c r="B461" s="37">
        <v>45370</v>
      </c>
      <c r="C461" s="31" t="s">
        <v>1041</v>
      </c>
      <c r="D461" s="31">
        <f t="shared" si="22"/>
        <v>7725</v>
      </c>
      <c r="E461" s="31" t="s">
        <v>261</v>
      </c>
      <c r="F461" s="31" t="s">
        <v>1042</v>
      </c>
      <c r="G461" s="32">
        <v>-441980</v>
      </c>
      <c r="H461" s="33" t="s">
        <v>22</v>
      </c>
      <c r="I461" s="32">
        <v>-35358</v>
      </c>
      <c r="J461" s="32">
        <f t="shared" si="23"/>
        <v>-477338</v>
      </c>
      <c r="K461" s="31" t="s">
        <v>23</v>
      </c>
      <c r="L461" s="31" t="s">
        <v>24</v>
      </c>
      <c r="M461" s="30" t="s">
        <v>7</v>
      </c>
    </row>
    <row r="462" spans="1:13" outlineLevel="1" x14ac:dyDescent="0.25">
      <c r="A462" s="30" t="str">
        <f t="shared" si="21"/>
        <v>77401K24TVA</v>
      </c>
      <c r="B462" s="37">
        <v>45370</v>
      </c>
      <c r="C462" s="31" t="s">
        <v>1043</v>
      </c>
      <c r="D462" s="31">
        <f t="shared" si="22"/>
        <v>7740</v>
      </c>
      <c r="E462" s="31" t="s">
        <v>261</v>
      </c>
      <c r="F462" s="31" t="s">
        <v>1044</v>
      </c>
      <c r="G462" s="32">
        <v>-679812</v>
      </c>
      <c r="H462" s="33" t="s">
        <v>22</v>
      </c>
      <c r="I462" s="32">
        <v>-54385</v>
      </c>
      <c r="J462" s="32">
        <f t="shared" si="23"/>
        <v>-734197</v>
      </c>
      <c r="K462" s="31" t="s">
        <v>23</v>
      </c>
      <c r="L462" s="31" t="s">
        <v>24</v>
      </c>
      <c r="M462" s="30" t="s">
        <v>7</v>
      </c>
    </row>
    <row r="463" spans="1:13" outlineLevel="1" x14ac:dyDescent="0.25">
      <c r="A463" s="30" t="str">
        <f t="shared" si="21"/>
        <v>77411K24TVA</v>
      </c>
      <c r="B463" s="37">
        <v>45370</v>
      </c>
      <c r="C463" s="31" t="s">
        <v>1045</v>
      </c>
      <c r="D463" s="31">
        <f t="shared" si="22"/>
        <v>7741</v>
      </c>
      <c r="E463" s="31" t="s">
        <v>261</v>
      </c>
      <c r="F463" s="31" t="s">
        <v>1046</v>
      </c>
      <c r="G463" s="32">
        <v>-180286</v>
      </c>
      <c r="H463" s="33" t="s">
        <v>22</v>
      </c>
      <c r="I463" s="32">
        <v>-14423</v>
      </c>
      <c r="J463" s="32">
        <f t="shared" si="23"/>
        <v>-194709</v>
      </c>
      <c r="K463" s="31" t="s">
        <v>23</v>
      </c>
      <c r="L463" s="31" t="s">
        <v>24</v>
      </c>
      <c r="M463" s="30" t="s">
        <v>7</v>
      </c>
    </row>
    <row r="464" spans="1:13" outlineLevel="1" x14ac:dyDescent="0.25">
      <c r="A464" s="30" t="str">
        <f t="shared" si="21"/>
        <v>77641K24TVA</v>
      </c>
      <c r="B464" s="37">
        <v>45370</v>
      </c>
      <c r="C464" s="31" t="s">
        <v>1047</v>
      </c>
      <c r="D464" s="31">
        <f t="shared" si="22"/>
        <v>7764</v>
      </c>
      <c r="E464" s="31" t="s">
        <v>261</v>
      </c>
      <c r="F464" s="31" t="s">
        <v>1048</v>
      </c>
      <c r="G464" s="32">
        <v>-558041</v>
      </c>
      <c r="H464" s="33" t="s">
        <v>22</v>
      </c>
      <c r="I464" s="32">
        <v>-44643</v>
      </c>
      <c r="J464" s="32">
        <f t="shared" si="23"/>
        <v>-602684</v>
      </c>
      <c r="K464" s="31" t="s">
        <v>23</v>
      </c>
      <c r="L464" s="31" t="s">
        <v>24</v>
      </c>
      <c r="M464" s="30" t="s">
        <v>7</v>
      </c>
    </row>
    <row r="465" spans="1:13" outlineLevel="1" x14ac:dyDescent="0.25">
      <c r="A465" s="30" t="str">
        <f t="shared" si="21"/>
        <v>77651K24TVA</v>
      </c>
      <c r="B465" s="37">
        <v>45370</v>
      </c>
      <c r="C465" s="31" t="s">
        <v>1049</v>
      </c>
      <c r="D465" s="31">
        <f t="shared" si="22"/>
        <v>7765</v>
      </c>
      <c r="E465" s="31" t="s">
        <v>261</v>
      </c>
      <c r="F465" s="31" t="s">
        <v>1048</v>
      </c>
      <c r="G465" s="32">
        <v>-234671</v>
      </c>
      <c r="H465" s="33" t="s">
        <v>22</v>
      </c>
      <c r="I465" s="32">
        <v>-18774</v>
      </c>
      <c r="J465" s="32">
        <f t="shared" si="23"/>
        <v>-253445</v>
      </c>
      <c r="K465" s="31" t="s">
        <v>23</v>
      </c>
      <c r="L465" s="31" t="s">
        <v>24</v>
      </c>
      <c r="M465" s="30" t="s">
        <v>7</v>
      </c>
    </row>
    <row r="466" spans="1:13" outlineLevel="1" x14ac:dyDescent="0.25">
      <c r="A466" s="30" t="str">
        <f t="shared" si="21"/>
        <v>127301C24TNN</v>
      </c>
      <c r="B466" s="37">
        <v>45370</v>
      </c>
      <c r="C466" s="31" t="s">
        <v>1050</v>
      </c>
      <c r="D466" s="31">
        <f t="shared" si="22"/>
        <v>12730</v>
      </c>
      <c r="E466" s="31" t="s">
        <v>258</v>
      </c>
      <c r="F466" s="31" t="s">
        <v>107</v>
      </c>
      <c r="G466" s="32">
        <v>962485</v>
      </c>
      <c r="H466" s="33" t="s">
        <v>22</v>
      </c>
      <c r="I466" s="32">
        <v>76999</v>
      </c>
      <c r="J466" s="32">
        <f t="shared" si="23"/>
        <v>1039484</v>
      </c>
      <c r="K466" s="31" t="s">
        <v>44</v>
      </c>
      <c r="L466" s="31" t="s">
        <v>45</v>
      </c>
      <c r="M466" s="30" t="s">
        <v>1572</v>
      </c>
    </row>
    <row r="467" spans="1:13" outlineLevel="1" x14ac:dyDescent="0.25">
      <c r="A467" s="30" t="str">
        <f t="shared" si="21"/>
        <v>127361C24TNN</v>
      </c>
      <c r="B467" s="37">
        <v>45370</v>
      </c>
      <c r="C467" s="31" t="s">
        <v>1051</v>
      </c>
      <c r="D467" s="31">
        <f t="shared" si="22"/>
        <v>12736</v>
      </c>
      <c r="E467" s="31" t="s">
        <v>258</v>
      </c>
      <c r="F467" s="31" t="s">
        <v>463</v>
      </c>
      <c r="G467" s="32">
        <v>938461</v>
      </c>
      <c r="H467" s="33" t="s">
        <v>22</v>
      </c>
      <c r="I467" s="32">
        <v>75077</v>
      </c>
      <c r="J467" s="32">
        <f t="shared" si="23"/>
        <v>1013538</v>
      </c>
      <c r="K467" s="31" t="s">
        <v>57</v>
      </c>
      <c r="L467" s="31" t="s">
        <v>58</v>
      </c>
      <c r="M467" s="30" t="s">
        <v>1572</v>
      </c>
    </row>
    <row r="468" spans="1:13" outlineLevel="1" x14ac:dyDescent="0.25">
      <c r="A468" s="30" t="str">
        <f t="shared" si="21"/>
        <v>127391C24TNN</v>
      </c>
      <c r="B468" s="37">
        <v>45370</v>
      </c>
      <c r="C468" s="31" t="s">
        <v>1052</v>
      </c>
      <c r="D468" s="31">
        <f t="shared" si="22"/>
        <v>12739</v>
      </c>
      <c r="E468" s="31" t="s">
        <v>258</v>
      </c>
      <c r="F468" s="31" t="s">
        <v>232</v>
      </c>
      <c r="G468" s="32">
        <v>871200</v>
      </c>
      <c r="H468" s="33" t="s">
        <v>22</v>
      </c>
      <c r="I468" s="32">
        <v>69696</v>
      </c>
      <c r="J468" s="32">
        <f t="shared" si="23"/>
        <v>940896</v>
      </c>
      <c r="K468" s="31" t="s">
        <v>57</v>
      </c>
      <c r="L468" s="31" t="s">
        <v>58</v>
      </c>
      <c r="M468" s="30" t="s">
        <v>1572</v>
      </c>
    </row>
    <row r="469" spans="1:13" outlineLevel="1" x14ac:dyDescent="0.25">
      <c r="A469" s="30" t="str">
        <f t="shared" si="21"/>
        <v>127401C24TNN</v>
      </c>
      <c r="B469" s="37">
        <v>45370</v>
      </c>
      <c r="C469" s="31" t="s">
        <v>1053</v>
      </c>
      <c r="D469" s="31">
        <f t="shared" si="22"/>
        <v>12740</v>
      </c>
      <c r="E469" s="31" t="s">
        <v>258</v>
      </c>
      <c r="F469" s="31" t="s">
        <v>172</v>
      </c>
      <c r="G469" s="32">
        <v>1853080</v>
      </c>
      <c r="H469" s="33" t="s">
        <v>22</v>
      </c>
      <c r="I469" s="32">
        <v>148246</v>
      </c>
      <c r="J469" s="32">
        <f t="shared" si="23"/>
        <v>2001326</v>
      </c>
      <c r="K469" s="31" t="s">
        <v>172</v>
      </c>
      <c r="L469" s="31" t="s">
        <v>173</v>
      </c>
      <c r="M469" s="30" t="s">
        <v>1572</v>
      </c>
    </row>
    <row r="470" spans="1:13" outlineLevel="1" x14ac:dyDescent="0.25">
      <c r="A470" s="30" t="str">
        <f t="shared" si="21"/>
        <v>127411C24TNN</v>
      </c>
      <c r="B470" s="37">
        <v>45370</v>
      </c>
      <c r="C470" s="31" t="s">
        <v>1054</v>
      </c>
      <c r="D470" s="31">
        <f t="shared" si="22"/>
        <v>12741</v>
      </c>
      <c r="E470" s="31" t="s">
        <v>258</v>
      </c>
      <c r="F470" s="31" t="s">
        <v>185</v>
      </c>
      <c r="G470" s="32">
        <v>293724</v>
      </c>
      <c r="H470" s="33" t="s">
        <v>22</v>
      </c>
      <c r="I470" s="32">
        <v>23498</v>
      </c>
      <c r="J470" s="32">
        <f t="shared" si="23"/>
        <v>317222</v>
      </c>
      <c r="K470" s="31" t="s">
        <v>23</v>
      </c>
      <c r="L470" s="31" t="s">
        <v>24</v>
      </c>
      <c r="M470" s="30" t="s">
        <v>1572</v>
      </c>
    </row>
    <row r="471" spans="1:13" outlineLevel="1" x14ac:dyDescent="0.25">
      <c r="A471" s="30" t="str">
        <f t="shared" si="21"/>
        <v>127421C24TNN</v>
      </c>
      <c r="B471" s="37">
        <v>45370</v>
      </c>
      <c r="C471" s="31" t="s">
        <v>1055</v>
      </c>
      <c r="D471" s="31">
        <f t="shared" si="22"/>
        <v>12742</v>
      </c>
      <c r="E471" s="31" t="s">
        <v>258</v>
      </c>
      <c r="F471" s="31" t="s">
        <v>171</v>
      </c>
      <c r="G471" s="32">
        <v>220293</v>
      </c>
      <c r="H471" s="33" t="s">
        <v>22</v>
      </c>
      <c r="I471" s="32">
        <v>17623</v>
      </c>
      <c r="J471" s="32">
        <f t="shared" si="23"/>
        <v>237916</v>
      </c>
      <c r="K471" s="31" t="s">
        <v>23</v>
      </c>
      <c r="L471" s="31" t="s">
        <v>24</v>
      </c>
      <c r="M471" s="30" t="s">
        <v>1572</v>
      </c>
    </row>
    <row r="472" spans="1:13" outlineLevel="1" x14ac:dyDescent="0.25">
      <c r="A472" s="30" t="str">
        <f t="shared" si="21"/>
        <v>127431C24TNN</v>
      </c>
      <c r="B472" s="37">
        <v>45370</v>
      </c>
      <c r="C472" s="31" t="s">
        <v>1056</v>
      </c>
      <c r="D472" s="31">
        <f t="shared" si="22"/>
        <v>12743</v>
      </c>
      <c r="E472" s="31" t="s">
        <v>258</v>
      </c>
      <c r="F472" s="31" t="s">
        <v>724</v>
      </c>
      <c r="G472" s="32">
        <v>847191</v>
      </c>
      <c r="H472" s="33" t="s">
        <v>22</v>
      </c>
      <c r="I472" s="32">
        <v>67775</v>
      </c>
      <c r="J472" s="32">
        <f t="shared" si="23"/>
        <v>914966</v>
      </c>
      <c r="K472" s="31" t="s">
        <v>105</v>
      </c>
      <c r="L472" s="31" t="s">
        <v>106</v>
      </c>
      <c r="M472" s="30" t="s">
        <v>1572</v>
      </c>
    </row>
    <row r="473" spans="1:13" outlineLevel="1" x14ac:dyDescent="0.25">
      <c r="A473" s="30" t="str">
        <f t="shared" si="21"/>
        <v>127441C24TNN</v>
      </c>
      <c r="B473" s="37">
        <v>45370</v>
      </c>
      <c r="C473" s="31" t="s">
        <v>1057</v>
      </c>
      <c r="D473" s="31">
        <f t="shared" si="22"/>
        <v>12744</v>
      </c>
      <c r="E473" s="31" t="s">
        <v>258</v>
      </c>
      <c r="F473" s="31" t="s">
        <v>254</v>
      </c>
      <c r="G473" s="32">
        <v>333174</v>
      </c>
      <c r="H473" s="33" t="s">
        <v>22</v>
      </c>
      <c r="I473" s="32">
        <v>26654</v>
      </c>
      <c r="J473" s="32">
        <f t="shared" si="23"/>
        <v>359828</v>
      </c>
      <c r="K473" s="31" t="s">
        <v>23</v>
      </c>
      <c r="L473" s="31" t="s">
        <v>24</v>
      </c>
      <c r="M473" s="30" t="s">
        <v>1572</v>
      </c>
    </row>
    <row r="474" spans="1:13" outlineLevel="1" x14ac:dyDescent="0.25">
      <c r="A474" s="30" t="str">
        <f t="shared" si="21"/>
        <v>127451C24TNN</v>
      </c>
      <c r="B474" s="37">
        <v>45370</v>
      </c>
      <c r="C474" s="31" t="s">
        <v>1058</v>
      </c>
      <c r="D474" s="31">
        <f t="shared" si="22"/>
        <v>12745</v>
      </c>
      <c r="E474" s="31" t="s">
        <v>258</v>
      </c>
      <c r="F474" s="31" t="s">
        <v>1059</v>
      </c>
      <c r="G474" s="32">
        <v>333174</v>
      </c>
      <c r="H474" s="33" t="s">
        <v>22</v>
      </c>
      <c r="I474" s="32">
        <v>26654</v>
      </c>
      <c r="J474" s="32">
        <f t="shared" si="23"/>
        <v>359828</v>
      </c>
      <c r="K474" s="31" t="s">
        <v>23</v>
      </c>
      <c r="L474" s="31" t="s">
        <v>24</v>
      </c>
      <c r="M474" s="30" t="s">
        <v>1572</v>
      </c>
    </row>
    <row r="475" spans="1:13" outlineLevel="1" x14ac:dyDescent="0.25">
      <c r="A475" s="30" t="str">
        <f t="shared" si="21"/>
        <v>127481C24TNN</v>
      </c>
      <c r="B475" s="37">
        <v>45370</v>
      </c>
      <c r="C475" s="31" t="s">
        <v>1060</v>
      </c>
      <c r="D475" s="31">
        <f t="shared" si="22"/>
        <v>12748</v>
      </c>
      <c r="E475" s="31" t="s">
        <v>258</v>
      </c>
      <c r="F475" s="31" t="s">
        <v>1061</v>
      </c>
      <c r="G475" s="32">
        <v>333174</v>
      </c>
      <c r="H475" s="33" t="s">
        <v>22</v>
      </c>
      <c r="I475" s="32">
        <v>26654</v>
      </c>
      <c r="J475" s="32">
        <f t="shared" si="23"/>
        <v>359828</v>
      </c>
      <c r="K475" s="31" t="s">
        <v>23</v>
      </c>
      <c r="L475" s="31" t="s">
        <v>24</v>
      </c>
      <c r="M475" s="30" t="s">
        <v>1572</v>
      </c>
    </row>
    <row r="476" spans="1:13" outlineLevel="1" x14ac:dyDescent="0.25">
      <c r="A476" s="30" t="str">
        <f t="shared" si="21"/>
        <v>127491C24TNN</v>
      </c>
      <c r="B476" s="37">
        <v>45370</v>
      </c>
      <c r="C476" s="31" t="s">
        <v>1062</v>
      </c>
      <c r="D476" s="31">
        <f t="shared" si="22"/>
        <v>12749</v>
      </c>
      <c r="E476" s="31" t="s">
        <v>258</v>
      </c>
      <c r="F476" s="31" t="s">
        <v>61</v>
      </c>
      <c r="G476" s="32">
        <v>1113320</v>
      </c>
      <c r="H476" s="33" t="s">
        <v>22</v>
      </c>
      <c r="I476" s="32">
        <v>89066</v>
      </c>
      <c r="J476" s="32">
        <f t="shared" si="23"/>
        <v>1202386</v>
      </c>
      <c r="K476" s="31" t="s">
        <v>61</v>
      </c>
      <c r="L476" s="31" t="s">
        <v>62</v>
      </c>
      <c r="M476" s="30" t="s">
        <v>1572</v>
      </c>
    </row>
    <row r="477" spans="1:13" outlineLevel="1" x14ac:dyDescent="0.25">
      <c r="A477" s="30" t="str">
        <f t="shared" si="21"/>
        <v>127521C24TNN</v>
      </c>
      <c r="B477" s="37">
        <v>45370</v>
      </c>
      <c r="C477" s="31" t="s">
        <v>1063</v>
      </c>
      <c r="D477" s="31">
        <f t="shared" si="22"/>
        <v>12752</v>
      </c>
      <c r="E477" s="31" t="s">
        <v>258</v>
      </c>
      <c r="F477" s="31" t="s">
        <v>197</v>
      </c>
      <c r="G477" s="32">
        <v>1101465</v>
      </c>
      <c r="H477" s="33" t="s">
        <v>22</v>
      </c>
      <c r="I477" s="32">
        <v>88117</v>
      </c>
      <c r="J477" s="32">
        <f t="shared" si="23"/>
        <v>1189582</v>
      </c>
      <c r="K477" s="31" t="s">
        <v>44</v>
      </c>
      <c r="L477" s="31" t="s">
        <v>45</v>
      </c>
      <c r="M477" s="30" t="s">
        <v>1572</v>
      </c>
    </row>
    <row r="478" spans="1:13" outlineLevel="1" x14ac:dyDescent="0.25">
      <c r="A478" s="30" t="str">
        <f t="shared" si="21"/>
        <v>127531C24TNN</v>
      </c>
      <c r="B478" s="37">
        <v>45370</v>
      </c>
      <c r="C478" s="31" t="s">
        <v>1064</v>
      </c>
      <c r="D478" s="31">
        <f t="shared" si="22"/>
        <v>12753</v>
      </c>
      <c r="E478" s="31" t="s">
        <v>258</v>
      </c>
      <c r="F478" s="31" t="s">
        <v>376</v>
      </c>
      <c r="G478" s="32">
        <v>1026308</v>
      </c>
      <c r="H478" s="33" t="s">
        <v>22</v>
      </c>
      <c r="I478" s="32">
        <v>82105</v>
      </c>
      <c r="J478" s="32">
        <f t="shared" si="23"/>
        <v>1108413</v>
      </c>
      <c r="K478" s="31" t="s">
        <v>44</v>
      </c>
      <c r="L478" s="31" t="s">
        <v>45</v>
      </c>
      <c r="M478" s="30" t="s">
        <v>1572</v>
      </c>
    </row>
    <row r="479" spans="1:13" outlineLevel="1" x14ac:dyDescent="0.25">
      <c r="A479" s="30" t="str">
        <f t="shared" si="21"/>
        <v>127541C24TNN</v>
      </c>
      <c r="B479" s="37">
        <v>45370</v>
      </c>
      <c r="C479" s="31" t="s">
        <v>1065</v>
      </c>
      <c r="D479" s="31">
        <f t="shared" si="22"/>
        <v>12754</v>
      </c>
      <c r="E479" s="31" t="s">
        <v>258</v>
      </c>
      <c r="F479" s="31" t="s">
        <v>169</v>
      </c>
      <c r="G479" s="32">
        <v>2651762</v>
      </c>
      <c r="H479" s="33" t="s">
        <v>22</v>
      </c>
      <c r="I479" s="32">
        <v>212141</v>
      </c>
      <c r="J479" s="32">
        <f t="shared" si="23"/>
        <v>2863903</v>
      </c>
      <c r="K479" s="31" t="s">
        <v>44</v>
      </c>
      <c r="L479" s="31" t="s">
        <v>45</v>
      </c>
      <c r="M479" s="30" t="s">
        <v>1572</v>
      </c>
    </row>
    <row r="480" spans="1:13" outlineLevel="1" x14ac:dyDescent="0.25">
      <c r="A480" s="30" t="str">
        <f t="shared" si="21"/>
        <v>127551C24TNN</v>
      </c>
      <c r="B480" s="37">
        <v>45370</v>
      </c>
      <c r="C480" s="31" t="s">
        <v>1066</v>
      </c>
      <c r="D480" s="31">
        <f t="shared" si="22"/>
        <v>12755</v>
      </c>
      <c r="E480" s="31" t="s">
        <v>258</v>
      </c>
      <c r="F480" s="31" t="s">
        <v>200</v>
      </c>
      <c r="G480" s="32">
        <v>2298465</v>
      </c>
      <c r="H480" s="33" t="s">
        <v>22</v>
      </c>
      <c r="I480" s="32">
        <v>183877</v>
      </c>
      <c r="J480" s="32">
        <f t="shared" si="23"/>
        <v>2482342</v>
      </c>
      <c r="K480" s="31" t="s">
        <v>44</v>
      </c>
      <c r="L480" s="31" t="s">
        <v>45</v>
      </c>
      <c r="M480" s="30" t="s">
        <v>1572</v>
      </c>
    </row>
    <row r="481" spans="1:13" outlineLevel="1" x14ac:dyDescent="0.25">
      <c r="A481" s="30" t="str">
        <f t="shared" si="21"/>
        <v>127581C24TNN</v>
      </c>
      <c r="B481" s="37">
        <v>45370</v>
      </c>
      <c r="C481" s="31" t="s">
        <v>1067</v>
      </c>
      <c r="D481" s="31">
        <f t="shared" si="22"/>
        <v>12758</v>
      </c>
      <c r="E481" s="31" t="s">
        <v>258</v>
      </c>
      <c r="F481" s="31" t="s">
        <v>250</v>
      </c>
      <c r="G481" s="32">
        <v>423455</v>
      </c>
      <c r="H481" s="33" t="s">
        <v>22</v>
      </c>
      <c r="I481" s="32">
        <v>33876</v>
      </c>
      <c r="J481" s="32">
        <f t="shared" si="23"/>
        <v>457331</v>
      </c>
      <c r="K481" s="31" t="s">
        <v>23</v>
      </c>
      <c r="L481" s="31" t="s">
        <v>24</v>
      </c>
      <c r="M481" s="30" t="s">
        <v>1572</v>
      </c>
    </row>
    <row r="482" spans="1:13" outlineLevel="1" x14ac:dyDescent="0.25">
      <c r="A482" s="30" t="str">
        <f t="shared" si="21"/>
        <v>127621C24TNN</v>
      </c>
      <c r="B482" s="37">
        <v>45370</v>
      </c>
      <c r="C482" s="31" t="s">
        <v>1068</v>
      </c>
      <c r="D482" s="31">
        <f t="shared" si="22"/>
        <v>12762</v>
      </c>
      <c r="E482" s="31" t="s">
        <v>258</v>
      </c>
      <c r="F482" s="31" t="s">
        <v>160</v>
      </c>
      <c r="G482" s="32">
        <v>2023910</v>
      </c>
      <c r="H482" s="33" t="s">
        <v>22</v>
      </c>
      <c r="I482" s="32">
        <v>161913</v>
      </c>
      <c r="J482" s="32">
        <f t="shared" si="23"/>
        <v>2185823</v>
      </c>
      <c r="K482" s="31" t="s">
        <v>160</v>
      </c>
      <c r="L482" s="31" t="s">
        <v>161</v>
      </c>
      <c r="M482" s="30" t="s">
        <v>1572</v>
      </c>
    </row>
    <row r="483" spans="1:13" outlineLevel="1" x14ac:dyDescent="0.25">
      <c r="A483" s="30" t="str">
        <f t="shared" si="21"/>
        <v>127631C24TNN</v>
      </c>
      <c r="B483" s="37">
        <v>45370</v>
      </c>
      <c r="C483" s="31" t="s">
        <v>1069</v>
      </c>
      <c r="D483" s="31">
        <f t="shared" si="22"/>
        <v>12763</v>
      </c>
      <c r="E483" s="31" t="s">
        <v>258</v>
      </c>
      <c r="F483" s="31" t="s">
        <v>201</v>
      </c>
      <c r="G483" s="32">
        <v>1517775</v>
      </c>
      <c r="H483" s="33" t="s">
        <v>22</v>
      </c>
      <c r="I483" s="32">
        <v>121422</v>
      </c>
      <c r="J483" s="32">
        <f t="shared" si="23"/>
        <v>1639197</v>
      </c>
      <c r="K483" s="31" t="s">
        <v>121</v>
      </c>
      <c r="L483" s="31" t="s">
        <v>122</v>
      </c>
      <c r="M483" s="30" t="s">
        <v>1572</v>
      </c>
    </row>
    <row r="484" spans="1:13" outlineLevel="1" x14ac:dyDescent="0.25">
      <c r="A484" s="30" t="str">
        <f t="shared" si="21"/>
        <v>127641C24TNN</v>
      </c>
      <c r="B484" s="37">
        <v>45370</v>
      </c>
      <c r="C484" s="31" t="s">
        <v>1070</v>
      </c>
      <c r="D484" s="31">
        <f t="shared" si="22"/>
        <v>12764</v>
      </c>
      <c r="E484" s="31" t="s">
        <v>258</v>
      </c>
      <c r="F484" s="31" t="s">
        <v>25</v>
      </c>
      <c r="G484" s="32">
        <v>3895410</v>
      </c>
      <c r="H484" s="33" t="s">
        <v>22</v>
      </c>
      <c r="I484" s="32">
        <v>311633</v>
      </c>
      <c r="J484" s="32">
        <f t="shared" si="23"/>
        <v>4207043</v>
      </c>
      <c r="K484" s="31" t="s">
        <v>25</v>
      </c>
      <c r="L484" s="31" t="s">
        <v>26</v>
      </c>
      <c r="M484" s="30" t="s">
        <v>1572</v>
      </c>
    </row>
    <row r="485" spans="1:13" outlineLevel="1" x14ac:dyDescent="0.25">
      <c r="A485" s="30" t="str">
        <f t="shared" si="21"/>
        <v>127651C24TNN</v>
      </c>
      <c r="B485" s="37">
        <v>45370</v>
      </c>
      <c r="C485" s="31" t="s">
        <v>1071</v>
      </c>
      <c r="D485" s="31">
        <f t="shared" si="22"/>
        <v>12765</v>
      </c>
      <c r="E485" s="31" t="s">
        <v>258</v>
      </c>
      <c r="F485" s="31" t="s">
        <v>447</v>
      </c>
      <c r="G485" s="32">
        <v>3035550</v>
      </c>
      <c r="H485" s="33" t="s">
        <v>22</v>
      </c>
      <c r="I485" s="32">
        <v>242844</v>
      </c>
      <c r="J485" s="32">
        <f t="shared" si="23"/>
        <v>3278394</v>
      </c>
      <c r="K485" s="31" t="s">
        <v>447</v>
      </c>
      <c r="L485" s="31" t="s">
        <v>448</v>
      </c>
      <c r="M485" s="30" t="s">
        <v>1572</v>
      </c>
    </row>
    <row r="486" spans="1:13" outlineLevel="1" x14ac:dyDescent="0.25">
      <c r="A486" s="30" t="str">
        <f t="shared" si="21"/>
        <v>127661C24TNN</v>
      </c>
      <c r="B486" s="37">
        <v>45370</v>
      </c>
      <c r="C486" s="31" t="s">
        <v>1072</v>
      </c>
      <c r="D486" s="31">
        <f t="shared" si="22"/>
        <v>12766</v>
      </c>
      <c r="E486" s="31" t="s">
        <v>258</v>
      </c>
      <c r="F486" s="31" t="s">
        <v>121</v>
      </c>
      <c r="G486" s="32">
        <v>4826970</v>
      </c>
      <c r="H486" s="33" t="s">
        <v>22</v>
      </c>
      <c r="I486" s="32">
        <v>386158</v>
      </c>
      <c r="J486" s="32">
        <f t="shared" si="23"/>
        <v>5213128</v>
      </c>
      <c r="K486" s="31" t="s">
        <v>121</v>
      </c>
      <c r="L486" s="31" t="s">
        <v>122</v>
      </c>
      <c r="M486" s="30" t="s">
        <v>1572</v>
      </c>
    </row>
    <row r="487" spans="1:13" outlineLevel="1" x14ac:dyDescent="0.25">
      <c r="A487" s="30" t="str">
        <f t="shared" si="21"/>
        <v>127671C24TNN</v>
      </c>
      <c r="B487" s="37">
        <v>45370</v>
      </c>
      <c r="C487" s="31" t="s">
        <v>1073</v>
      </c>
      <c r="D487" s="31">
        <f t="shared" si="22"/>
        <v>12767</v>
      </c>
      <c r="E487" s="31" t="s">
        <v>258</v>
      </c>
      <c r="F487" s="31" t="s">
        <v>50</v>
      </c>
      <c r="G487" s="32">
        <v>1924970</v>
      </c>
      <c r="H487" s="33" t="s">
        <v>22</v>
      </c>
      <c r="I487" s="32">
        <v>153998</v>
      </c>
      <c r="J487" s="32">
        <f t="shared" si="23"/>
        <v>2078968</v>
      </c>
      <c r="K487" s="31" t="s">
        <v>50</v>
      </c>
      <c r="L487" s="31" t="s">
        <v>51</v>
      </c>
      <c r="M487" s="30" t="s">
        <v>1572</v>
      </c>
    </row>
    <row r="488" spans="1:13" outlineLevel="1" x14ac:dyDescent="0.25">
      <c r="A488" s="30" t="str">
        <f t="shared" si="21"/>
        <v>127681C24TNN</v>
      </c>
      <c r="B488" s="37">
        <v>45370</v>
      </c>
      <c r="C488" s="31" t="s">
        <v>1074</v>
      </c>
      <c r="D488" s="31">
        <f t="shared" si="22"/>
        <v>12768</v>
      </c>
      <c r="E488" s="31" t="s">
        <v>258</v>
      </c>
      <c r="F488" s="31" t="s">
        <v>127</v>
      </c>
      <c r="G488" s="32">
        <v>3035550</v>
      </c>
      <c r="H488" s="33" t="s">
        <v>22</v>
      </c>
      <c r="I488" s="32">
        <v>242844</v>
      </c>
      <c r="J488" s="32">
        <f t="shared" si="23"/>
        <v>3278394</v>
      </c>
      <c r="K488" s="31" t="s">
        <v>127</v>
      </c>
      <c r="L488" s="31" t="s">
        <v>128</v>
      </c>
      <c r="M488" s="30" t="s">
        <v>1572</v>
      </c>
    </row>
    <row r="489" spans="1:13" outlineLevel="1" x14ac:dyDescent="0.25">
      <c r="A489" s="30" t="str">
        <f t="shared" si="21"/>
        <v>127691C24TNN</v>
      </c>
      <c r="B489" s="37">
        <v>45370</v>
      </c>
      <c r="C489" s="31" t="s">
        <v>1075</v>
      </c>
      <c r="D489" s="31">
        <f t="shared" si="22"/>
        <v>12769</v>
      </c>
      <c r="E489" s="31" t="s">
        <v>258</v>
      </c>
      <c r="F489" s="31" t="s">
        <v>125</v>
      </c>
      <c r="G489" s="32">
        <v>1737742</v>
      </c>
      <c r="H489" s="33" t="s">
        <v>22</v>
      </c>
      <c r="I489" s="32">
        <v>139019</v>
      </c>
      <c r="J489" s="32">
        <f t="shared" si="23"/>
        <v>1876761</v>
      </c>
      <c r="K489" s="31" t="s">
        <v>125</v>
      </c>
      <c r="L489" s="31" t="s">
        <v>126</v>
      </c>
      <c r="M489" s="30" t="s">
        <v>1572</v>
      </c>
    </row>
    <row r="490" spans="1:13" outlineLevel="1" x14ac:dyDescent="0.25">
      <c r="A490" s="30" t="str">
        <f t="shared" si="21"/>
        <v>3091K24TGR</v>
      </c>
      <c r="B490" s="37">
        <v>45371</v>
      </c>
      <c r="C490" s="31" t="s">
        <v>1076</v>
      </c>
      <c r="D490" s="31">
        <f t="shared" si="22"/>
        <v>309</v>
      </c>
      <c r="E490" s="31" t="s">
        <v>1077</v>
      </c>
      <c r="F490" s="31" t="s">
        <v>1078</v>
      </c>
      <c r="G490" s="32">
        <v>-357140</v>
      </c>
      <c r="H490" s="33" t="s">
        <v>22</v>
      </c>
      <c r="I490" s="32">
        <v>-28571</v>
      </c>
      <c r="J490" s="32">
        <f t="shared" si="23"/>
        <v>-385711</v>
      </c>
      <c r="K490" s="31" t="s">
        <v>151</v>
      </c>
      <c r="L490" s="31" t="s">
        <v>152</v>
      </c>
      <c r="M490" s="30" t="s">
        <v>7</v>
      </c>
    </row>
    <row r="491" spans="1:13" outlineLevel="1" x14ac:dyDescent="0.25">
      <c r="A491" s="30" t="str">
        <f t="shared" si="21"/>
        <v>3361K24TVE</v>
      </c>
      <c r="B491" s="37">
        <v>45371</v>
      </c>
      <c r="C491" s="31" t="s">
        <v>1079</v>
      </c>
      <c r="D491" s="31">
        <f t="shared" si="22"/>
        <v>336</v>
      </c>
      <c r="E491" s="31" t="s">
        <v>263</v>
      </c>
      <c r="F491" s="31" t="s">
        <v>1080</v>
      </c>
      <c r="G491" s="32">
        <v>-146049</v>
      </c>
      <c r="H491" s="33" t="s">
        <v>22</v>
      </c>
      <c r="I491" s="32">
        <v>-11684</v>
      </c>
      <c r="J491" s="32">
        <f t="shared" si="23"/>
        <v>-157733</v>
      </c>
      <c r="K491" s="31" t="s">
        <v>37</v>
      </c>
      <c r="L491" s="31" t="s">
        <v>38</v>
      </c>
      <c r="M491" s="30" t="s">
        <v>7</v>
      </c>
    </row>
    <row r="492" spans="1:13" outlineLevel="1" x14ac:dyDescent="0.25">
      <c r="A492" s="30" t="str">
        <f t="shared" si="21"/>
        <v>78131K24TVA</v>
      </c>
      <c r="B492" s="37">
        <v>45371</v>
      </c>
      <c r="C492" s="31" t="s">
        <v>1081</v>
      </c>
      <c r="D492" s="31">
        <f t="shared" si="22"/>
        <v>7813</v>
      </c>
      <c r="E492" s="31" t="s">
        <v>261</v>
      </c>
      <c r="F492" s="31" t="s">
        <v>1082</v>
      </c>
      <c r="G492" s="32">
        <v>-111058</v>
      </c>
      <c r="H492" s="33" t="s">
        <v>22</v>
      </c>
      <c r="I492" s="32">
        <v>-8885</v>
      </c>
      <c r="J492" s="32">
        <f t="shared" si="23"/>
        <v>-119943</v>
      </c>
      <c r="K492" s="31" t="s">
        <v>23</v>
      </c>
      <c r="L492" s="31" t="s">
        <v>24</v>
      </c>
      <c r="M492" s="30" t="s">
        <v>7</v>
      </c>
    </row>
    <row r="493" spans="1:13" outlineLevel="1" x14ac:dyDescent="0.25">
      <c r="A493" s="30" t="str">
        <f t="shared" si="21"/>
        <v>78161K24TVA</v>
      </c>
      <c r="B493" s="37">
        <v>45371</v>
      </c>
      <c r="C493" s="31" t="s">
        <v>1083</v>
      </c>
      <c r="D493" s="31">
        <f t="shared" si="22"/>
        <v>7816</v>
      </c>
      <c r="E493" s="31" t="s">
        <v>261</v>
      </c>
      <c r="F493" s="31" t="s">
        <v>1084</v>
      </c>
      <c r="G493" s="32">
        <v>-90143</v>
      </c>
      <c r="H493" s="33" t="s">
        <v>22</v>
      </c>
      <c r="I493" s="32">
        <v>-7211</v>
      </c>
      <c r="J493" s="32">
        <f t="shared" si="23"/>
        <v>-97354</v>
      </c>
      <c r="K493" s="31" t="s">
        <v>23</v>
      </c>
      <c r="L493" s="31" t="s">
        <v>24</v>
      </c>
      <c r="M493" s="30" t="s">
        <v>7</v>
      </c>
    </row>
    <row r="494" spans="1:13" outlineLevel="1" x14ac:dyDescent="0.25">
      <c r="A494" s="30" t="str">
        <f t="shared" si="21"/>
        <v>78231K24TVA</v>
      </c>
      <c r="B494" s="37">
        <v>45371</v>
      </c>
      <c r="C494" s="31" t="s">
        <v>1085</v>
      </c>
      <c r="D494" s="31">
        <f t="shared" si="22"/>
        <v>7823</v>
      </c>
      <c r="E494" s="31" t="s">
        <v>261</v>
      </c>
      <c r="F494" s="31" t="s">
        <v>1086</v>
      </c>
      <c r="G494" s="32">
        <v>-741678</v>
      </c>
      <c r="H494" s="33" t="s">
        <v>22</v>
      </c>
      <c r="I494" s="32">
        <v>-59334</v>
      </c>
      <c r="J494" s="32">
        <f t="shared" si="23"/>
        <v>-801012</v>
      </c>
      <c r="K494" s="31" t="s">
        <v>23</v>
      </c>
      <c r="L494" s="31" t="s">
        <v>24</v>
      </c>
      <c r="M494" s="30" t="s">
        <v>7</v>
      </c>
    </row>
    <row r="495" spans="1:13" outlineLevel="1" x14ac:dyDescent="0.25">
      <c r="A495" s="30" t="str">
        <f t="shared" si="21"/>
        <v>78281K24TVA</v>
      </c>
      <c r="B495" s="37">
        <v>45371</v>
      </c>
      <c r="C495" s="31" t="s">
        <v>1087</v>
      </c>
      <c r="D495" s="31">
        <f t="shared" si="22"/>
        <v>7828</v>
      </c>
      <c r="E495" s="31" t="s">
        <v>261</v>
      </c>
      <c r="F495" s="31" t="s">
        <v>1088</v>
      </c>
      <c r="G495" s="32">
        <v>-333174</v>
      </c>
      <c r="H495" s="33" t="s">
        <v>22</v>
      </c>
      <c r="I495" s="32">
        <v>-26654</v>
      </c>
      <c r="J495" s="32">
        <f t="shared" si="23"/>
        <v>-359828</v>
      </c>
      <c r="K495" s="31" t="s">
        <v>23</v>
      </c>
      <c r="L495" s="31" t="s">
        <v>24</v>
      </c>
      <c r="M495" s="30" t="s">
        <v>7</v>
      </c>
    </row>
    <row r="496" spans="1:13" outlineLevel="1" x14ac:dyDescent="0.25">
      <c r="A496" s="30" t="str">
        <f t="shared" si="21"/>
        <v>78321K24TVA</v>
      </c>
      <c r="B496" s="37">
        <v>45371</v>
      </c>
      <c r="C496" s="31" t="s">
        <v>1089</v>
      </c>
      <c r="D496" s="31">
        <f t="shared" si="22"/>
        <v>7832</v>
      </c>
      <c r="E496" s="31" t="s">
        <v>261</v>
      </c>
      <c r="F496" s="31" t="s">
        <v>1090</v>
      </c>
      <c r="G496" s="32">
        <v>-309139</v>
      </c>
      <c r="H496" s="33" t="s">
        <v>22</v>
      </c>
      <c r="I496" s="32">
        <v>-24731</v>
      </c>
      <c r="J496" s="32">
        <f t="shared" si="23"/>
        <v>-333870</v>
      </c>
      <c r="K496" s="31" t="s">
        <v>23</v>
      </c>
      <c r="L496" s="31" t="s">
        <v>24</v>
      </c>
      <c r="M496" s="30" t="s">
        <v>7</v>
      </c>
    </row>
    <row r="497" spans="1:13" outlineLevel="1" x14ac:dyDescent="0.25">
      <c r="A497" s="30" t="str">
        <f t="shared" si="21"/>
        <v>78381K24TVA</v>
      </c>
      <c r="B497" s="37">
        <v>45371</v>
      </c>
      <c r="C497" s="31" t="s">
        <v>1091</v>
      </c>
      <c r="D497" s="31">
        <f t="shared" si="22"/>
        <v>7838</v>
      </c>
      <c r="E497" s="31" t="s">
        <v>261</v>
      </c>
      <c r="F497" s="31" t="s">
        <v>1092</v>
      </c>
      <c r="G497" s="32">
        <v>-812862</v>
      </c>
      <c r="H497" s="33" t="s">
        <v>22</v>
      </c>
      <c r="I497" s="32">
        <v>-65029</v>
      </c>
      <c r="J497" s="32">
        <f t="shared" si="23"/>
        <v>-877891</v>
      </c>
      <c r="K497" s="31" t="s">
        <v>23</v>
      </c>
      <c r="L497" s="31" t="s">
        <v>24</v>
      </c>
      <c r="M497" s="30" t="s">
        <v>7</v>
      </c>
    </row>
    <row r="498" spans="1:13" outlineLevel="1" x14ac:dyDescent="0.25">
      <c r="A498" s="30" t="str">
        <f t="shared" si="21"/>
        <v>78391K24TVA</v>
      </c>
      <c r="B498" s="37">
        <v>45371</v>
      </c>
      <c r="C498" s="31" t="s">
        <v>1093</v>
      </c>
      <c r="D498" s="31">
        <f t="shared" si="22"/>
        <v>7839</v>
      </c>
      <c r="E498" s="31" t="s">
        <v>261</v>
      </c>
      <c r="F498" s="31" t="s">
        <v>1094</v>
      </c>
      <c r="G498" s="32">
        <v>-178570</v>
      </c>
      <c r="H498" s="33" t="s">
        <v>22</v>
      </c>
      <c r="I498" s="32">
        <v>-14286</v>
      </c>
      <c r="J498" s="32">
        <f t="shared" si="23"/>
        <v>-192856</v>
      </c>
      <c r="K498" s="31" t="s">
        <v>23</v>
      </c>
      <c r="L498" s="31" t="s">
        <v>24</v>
      </c>
      <c r="M498" s="30" t="s">
        <v>7</v>
      </c>
    </row>
    <row r="499" spans="1:13" outlineLevel="1" x14ac:dyDescent="0.25">
      <c r="A499" s="30" t="str">
        <f t="shared" si="21"/>
        <v>78411K24TVA</v>
      </c>
      <c r="B499" s="37">
        <v>45371</v>
      </c>
      <c r="C499" s="31" t="s">
        <v>1095</v>
      </c>
      <c r="D499" s="31">
        <f t="shared" si="22"/>
        <v>7841</v>
      </c>
      <c r="E499" s="31" t="s">
        <v>261</v>
      </c>
      <c r="F499" s="31" t="s">
        <v>1096</v>
      </c>
      <c r="G499" s="32">
        <v>-738310</v>
      </c>
      <c r="H499" s="33" t="s">
        <v>22</v>
      </c>
      <c r="I499" s="32">
        <v>-59065</v>
      </c>
      <c r="J499" s="32">
        <f t="shared" si="23"/>
        <v>-797375</v>
      </c>
      <c r="K499" s="31" t="s">
        <v>23</v>
      </c>
      <c r="L499" s="31" t="s">
        <v>24</v>
      </c>
      <c r="M499" s="30" t="s">
        <v>7</v>
      </c>
    </row>
    <row r="500" spans="1:13" outlineLevel="1" x14ac:dyDescent="0.25">
      <c r="A500" s="30" t="str">
        <f t="shared" si="21"/>
        <v>78491K24TVA</v>
      </c>
      <c r="B500" s="37">
        <v>45371</v>
      </c>
      <c r="C500" s="31" t="s">
        <v>1097</v>
      </c>
      <c r="D500" s="31">
        <f t="shared" si="22"/>
        <v>7849</v>
      </c>
      <c r="E500" s="31" t="s">
        <v>261</v>
      </c>
      <c r="F500" s="31" t="s">
        <v>1098</v>
      </c>
      <c r="G500" s="32">
        <v>-199904</v>
      </c>
      <c r="H500" s="33" t="s">
        <v>22</v>
      </c>
      <c r="I500" s="32">
        <v>-15992</v>
      </c>
      <c r="J500" s="32">
        <f t="shared" si="23"/>
        <v>-215896</v>
      </c>
      <c r="K500" s="31" t="s">
        <v>23</v>
      </c>
      <c r="L500" s="31" t="s">
        <v>24</v>
      </c>
      <c r="M500" s="30" t="s">
        <v>7</v>
      </c>
    </row>
    <row r="501" spans="1:13" outlineLevel="1" x14ac:dyDescent="0.25">
      <c r="A501" s="30" t="str">
        <f t="shared" si="21"/>
        <v>78541K24TVA</v>
      </c>
      <c r="B501" s="37">
        <v>45371</v>
      </c>
      <c r="C501" s="31" t="s">
        <v>1099</v>
      </c>
      <c r="D501" s="31">
        <f t="shared" si="22"/>
        <v>7854</v>
      </c>
      <c r="E501" s="31" t="s">
        <v>261</v>
      </c>
      <c r="F501" s="31" t="s">
        <v>1100</v>
      </c>
      <c r="G501" s="32">
        <v>-376418</v>
      </c>
      <c r="H501" s="33" t="s">
        <v>22</v>
      </c>
      <c r="I501" s="32">
        <v>-30113</v>
      </c>
      <c r="J501" s="32">
        <f t="shared" si="23"/>
        <v>-406531</v>
      </c>
      <c r="K501" s="31" t="s">
        <v>23</v>
      </c>
      <c r="L501" s="31" t="s">
        <v>24</v>
      </c>
      <c r="M501" s="30" t="s">
        <v>7</v>
      </c>
    </row>
    <row r="502" spans="1:13" outlineLevel="1" x14ac:dyDescent="0.25">
      <c r="A502" s="30" t="str">
        <f t="shared" si="21"/>
        <v>78601K24TVA</v>
      </c>
      <c r="B502" s="37">
        <v>45371</v>
      </c>
      <c r="C502" s="31" t="s">
        <v>1101</v>
      </c>
      <c r="D502" s="31">
        <f t="shared" si="22"/>
        <v>7860</v>
      </c>
      <c r="E502" s="31" t="s">
        <v>261</v>
      </c>
      <c r="F502" s="31" t="s">
        <v>1102</v>
      </c>
      <c r="G502" s="32">
        <v>-222116</v>
      </c>
      <c r="H502" s="33" t="s">
        <v>22</v>
      </c>
      <c r="I502" s="32">
        <v>-17769</v>
      </c>
      <c r="J502" s="32">
        <f t="shared" si="23"/>
        <v>-239885</v>
      </c>
      <c r="K502" s="31" t="s">
        <v>23</v>
      </c>
      <c r="L502" s="31" t="s">
        <v>24</v>
      </c>
      <c r="M502" s="30" t="s">
        <v>7</v>
      </c>
    </row>
    <row r="503" spans="1:13" outlineLevel="1" x14ac:dyDescent="0.25">
      <c r="A503" s="30" t="str">
        <f t="shared" si="21"/>
        <v>78631K24TVA</v>
      </c>
      <c r="B503" s="37">
        <v>45371</v>
      </c>
      <c r="C503" s="31" t="s">
        <v>1103</v>
      </c>
      <c r="D503" s="31">
        <f t="shared" si="22"/>
        <v>7863</v>
      </c>
      <c r="E503" s="31" t="s">
        <v>261</v>
      </c>
      <c r="F503" s="31" t="s">
        <v>1104</v>
      </c>
      <c r="G503" s="32">
        <v>-155654</v>
      </c>
      <c r="H503" s="33" t="s">
        <v>22</v>
      </c>
      <c r="I503" s="32">
        <v>-12452</v>
      </c>
      <c r="J503" s="32">
        <f t="shared" si="23"/>
        <v>-168106</v>
      </c>
      <c r="K503" s="31" t="s">
        <v>23</v>
      </c>
      <c r="L503" s="31" t="s">
        <v>24</v>
      </c>
      <c r="M503" s="30" t="s">
        <v>7</v>
      </c>
    </row>
    <row r="504" spans="1:13" outlineLevel="1" x14ac:dyDescent="0.25">
      <c r="A504" s="30" t="str">
        <f t="shared" si="21"/>
        <v>79031K24TVA</v>
      </c>
      <c r="B504" s="37">
        <v>45371</v>
      </c>
      <c r="C504" s="31" t="s">
        <v>1105</v>
      </c>
      <c r="D504" s="31">
        <f t="shared" si="22"/>
        <v>7903</v>
      </c>
      <c r="E504" s="31" t="s">
        <v>261</v>
      </c>
      <c r="F504" s="31" t="s">
        <v>1106</v>
      </c>
      <c r="G504" s="32">
        <v>-342740</v>
      </c>
      <c r="H504" s="33" t="s">
        <v>22</v>
      </c>
      <c r="I504" s="32">
        <v>-27419</v>
      </c>
      <c r="J504" s="32">
        <f t="shared" si="23"/>
        <v>-370159</v>
      </c>
      <c r="K504" s="31" t="s">
        <v>23</v>
      </c>
      <c r="L504" s="31" t="s">
        <v>24</v>
      </c>
      <c r="M504" s="30" t="s">
        <v>7</v>
      </c>
    </row>
    <row r="505" spans="1:13" outlineLevel="1" x14ac:dyDescent="0.25">
      <c r="A505" s="30" t="str">
        <f t="shared" si="21"/>
        <v>79201K24TVA</v>
      </c>
      <c r="B505" s="37">
        <v>45371</v>
      </c>
      <c r="C505" s="31" t="s">
        <v>1107</v>
      </c>
      <c r="D505" s="31">
        <f t="shared" si="22"/>
        <v>7920</v>
      </c>
      <c r="E505" s="31" t="s">
        <v>261</v>
      </c>
      <c r="F505" s="31" t="s">
        <v>1108</v>
      </c>
      <c r="G505" s="32">
        <v>-1119531</v>
      </c>
      <c r="H505" s="33" t="s">
        <v>22</v>
      </c>
      <c r="I505" s="32">
        <v>-89562</v>
      </c>
      <c r="J505" s="32">
        <f t="shared" si="23"/>
        <v>-1209093</v>
      </c>
      <c r="K505" s="31" t="s">
        <v>23</v>
      </c>
      <c r="L505" s="31" t="s">
        <v>24</v>
      </c>
      <c r="M505" s="30" t="s">
        <v>7</v>
      </c>
    </row>
    <row r="506" spans="1:13" outlineLevel="1" x14ac:dyDescent="0.25">
      <c r="A506" s="30" t="str">
        <f t="shared" si="21"/>
        <v>79241K24TVA</v>
      </c>
      <c r="B506" s="37">
        <v>45371</v>
      </c>
      <c r="C506" s="31" t="s">
        <v>1109</v>
      </c>
      <c r="D506" s="31">
        <f t="shared" si="22"/>
        <v>7924</v>
      </c>
      <c r="E506" s="31" t="s">
        <v>261</v>
      </c>
      <c r="F506" s="31" t="s">
        <v>1110</v>
      </c>
      <c r="G506" s="32">
        <v>-161240</v>
      </c>
      <c r="H506" s="33" t="s">
        <v>22</v>
      </c>
      <c r="I506" s="32">
        <v>-12899</v>
      </c>
      <c r="J506" s="32">
        <f t="shared" si="23"/>
        <v>-174139</v>
      </c>
      <c r="K506" s="31" t="s">
        <v>23</v>
      </c>
      <c r="L506" s="31" t="s">
        <v>24</v>
      </c>
      <c r="M506" s="30" t="s">
        <v>7</v>
      </c>
    </row>
    <row r="507" spans="1:13" outlineLevel="1" x14ac:dyDescent="0.25">
      <c r="A507" s="30" t="str">
        <f t="shared" si="21"/>
        <v>79301K24TVA</v>
      </c>
      <c r="B507" s="37">
        <v>45371</v>
      </c>
      <c r="C507" s="31" t="s">
        <v>1111</v>
      </c>
      <c r="D507" s="31">
        <f t="shared" si="22"/>
        <v>7930</v>
      </c>
      <c r="E507" s="31" t="s">
        <v>261</v>
      </c>
      <c r="F507" s="31" t="s">
        <v>1112</v>
      </c>
      <c r="G507" s="32">
        <v>-222750</v>
      </c>
      <c r="H507" s="33" t="s">
        <v>22</v>
      </c>
      <c r="I507" s="32">
        <v>-17820</v>
      </c>
      <c r="J507" s="32">
        <f t="shared" si="23"/>
        <v>-240570</v>
      </c>
      <c r="K507" s="31" t="s">
        <v>23</v>
      </c>
      <c r="L507" s="31" t="s">
        <v>24</v>
      </c>
      <c r="M507" s="30" t="s">
        <v>7</v>
      </c>
    </row>
    <row r="508" spans="1:13" outlineLevel="1" x14ac:dyDescent="0.25">
      <c r="A508" s="30" t="str">
        <f t="shared" si="21"/>
        <v>79481K24TVA</v>
      </c>
      <c r="B508" s="37">
        <v>45371</v>
      </c>
      <c r="C508" s="31" t="s">
        <v>1113</v>
      </c>
      <c r="D508" s="31">
        <f t="shared" si="22"/>
        <v>7948</v>
      </c>
      <c r="E508" s="31" t="s">
        <v>261</v>
      </c>
      <c r="F508" s="31" t="s">
        <v>1114</v>
      </c>
      <c r="G508" s="32">
        <v>-404758</v>
      </c>
      <c r="H508" s="33" t="s">
        <v>22</v>
      </c>
      <c r="I508" s="32">
        <v>-32381</v>
      </c>
      <c r="J508" s="32">
        <f t="shared" si="23"/>
        <v>-437139</v>
      </c>
      <c r="K508" s="31" t="s">
        <v>23</v>
      </c>
      <c r="L508" s="31" t="s">
        <v>24</v>
      </c>
      <c r="M508" s="30" t="s">
        <v>7</v>
      </c>
    </row>
    <row r="509" spans="1:13" outlineLevel="1" x14ac:dyDescent="0.25">
      <c r="A509" s="30" t="str">
        <f t="shared" si="21"/>
        <v>79501K24TVA</v>
      </c>
      <c r="B509" s="37">
        <v>45371</v>
      </c>
      <c r="C509" s="31" t="s">
        <v>1115</v>
      </c>
      <c r="D509" s="31">
        <f t="shared" si="22"/>
        <v>7950</v>
      </c>
      <c r="E509" s="31" t="s">
        <v>261</v>
      </c>
      <c r="F509" s="31" t="s">
        <v>1116</v>
      </c>
      <c r="G509" s="32">
        <v>-1405561</v>
      </c>
      <c r="H509" s="33" t="s">
        <v>22</v>
      </c>
      <c r="I509" s="32">
        <v>-112445</v>
      </c>
      <c r="J509" s="32">
        <f t="shared" si="23"/>
        <v>-1518006</v>
      </c>
      <c r="K509" s="31" t="s">
        <v>23</v>
      </c>
      <c r="L509" s="31" t="s">
        <v>24</v>
      </c>
      <c r="M509" s="30" t="s">
        <v>7</v>
      </c>
    </row>
    <row r="510" spans="1:13" outlineLevel="1" x14ac:dyDescent="0.25">
      <c r="A510" s="30" t="str">
        <f t="shared" si="21"/>
        <v>79511K24TVA</v>
      </c>
      <c r="B510" s="37">
        <v>45371</v>
      </c>
      <c r="C510" s="31" t="s">
        <v>1117</v>
      </c>
      <c r="D510" s="31">
        <f t="shared" si="22"/>
        <v>7951</v>
      </c>
      <c r="E510" s="31" t="s">
        <v>261</v>
      </c>
      <c r="F510" s="31" t="s">
        <v>1118</v>
      </c>
      <c r="G510" s="32">
        <v>-500682</v>
      </c>
      <c r="H510" s="33" t="s">
        <v>22</v>
      </c>
      <c r="I510" s="32">
        <v>-40055</v>
      </c>
      <c r="J510" s="32">
        <f t="shared" si="23"/>
        <v>-540737</v>
      </c>
      <c r="K510" s="31" t="s">
        <v>23</v>
      </c>
      <c r="L510" s="31" t="s">
        <v>24</v>
      </c>
      <c r="M510" s="30" t="s">
        <v>7</v>
      </c>
    </row>
    <row r="511" spans="1:13" outlineLevel="1" x14ac:dyDescent="0.25">
      <c r="A511" s="30" t="str">
        <f t="shared" si="21"/>
        <v>79541K24TVA</v>
      </c>
      <c r="B511" s="37">
        <v>45371</v>
      </c>
      <c r="C511" s="31" t="s">
        <v>1119</v>
      </c>
      <c r="D511" s="31">
        <f t="shared" si="22"/>
        <v>7954</v>
      </c>
      <c r="E511" s="31" t="s">
        <v>261</v>
      </c>
      <c r="F511" s="31" t="s">
        <v>1120</v>
      </c>
      <c r="G511" s="32">
        <v>-222116</v>
      </c>
      <c r="H511" s="33" t="s">
        <v>22</v>
      </c>
      <c r="I511" s="32">
        <v>-17769</v>
      </c>
      <c r="J511" s="32">
        <f t="shared" si="23"/>
        <v>-239885</v>
      </c>
      <c r="K511" s="31" t="s">
        <v>23</v>
      </c>
      <c r="L511" s="31" t="s">
        <v>24</v>
      </c>
      <c r="M511" s="30" t="s">
        <v>7</v>
      </c>
    </row>
    <row r="512" spans="1:13" outlineLevel="1" x14ac:dyDescent="0.25">
      <c r="A512" s="30" t="str">
        <f t="shared" si="21"/>
        <v>79611K24TVA</v>
      </c>
      <c r="B512" s="37">
        <v>45371</v>
      </c>
      <c r="C512" s="31" t="s">
        <v>1121</v>
      </c>
      <c r="D512" s="31">
        <f t="shared" si="22"/>
        <v>7961</v>
      </c>
      <c r="E512" s="31" t="s">
        <v>261</v>
      </c>
      <c r="F512" s="31" t="s">
        <v>1122</v>
      </c>
      <c r="G512" s="32">
        <v>-929489</v>
      </c>
      <c r="H512" s="33" t="s">
        <v>22</v>
      </c>
      <c r="I512" s="32">
        <v>-74359</v>
      </c>
      <c r="J512" s="32">
        <f t="shared" si="23"/>
        <v>-1003848</v>
      </c>
      <c r="K512" s="31" t="s">
        <v>23</v>
      </c>
      <c r="L512" s="31" t="s">
        <v>24</v>
      </c>
      <c r="M512" s="30" t="s">
        <v>7</v>
      </c>
    </row>
    <row r="513" spans="1:13" outlineLevel="1" x14ac:dyDescent="0.25">
      <c r="A513" s="30" t="str">
        <f t="shared" si="21"/>
        <v>79731K24TVA</v>
      </c>
      <c r="B513" s="37">
        <v>45371</v>
      </c>
      <c r="C513" s="31" t="s">
        <v>1123</v>
      </c>
      <c r="D513" s="31">
        <f t="shared" si="22"/>
        <v>7973</v>
      </c>
      <c r="E513" s="31" t="s">
        <v>261</v>
      </c>
      <c r="F513" s="31" t="s">
        <v>1124</v>
      </c>
      <c r="G513" s="32">
        <v>-167410</v>
      </c>
      <c r="H513" s="33" t="s">
        <v>22</v>
      </c>
      <c r="I513" s="32">
        <v>-13393</v>
      </c>
      <c r="J513" s="32">
        <f t="shared" si="23"/>
        <v>-180803</v>
      </c>
      <c r="K513" s="31" t="s">
        <v>23</v>
      </c>
      <c r="L513" s="31" t="s">
        <v>24</v>
      </c>
      <c r="M513" s="30" t="s">
        <v>7</v>
      </c>
    </row>
    <row r="514" spans="1:13" outlineLevel="1" x14ac:dyDescent="0.25">
      <c r="A514" s="30" t="str">
        <f t="shared" si="21"/>
        <v>79761K24TVA</v>
      </c>
      <c r="B514" s="37">
        <v>45371</v>
      </c>
      <c r="C514" s="31" t="s">
        <v>1125</v>
      </c>
      <c r="D514" s="31">
        <f t="shared" si="22"/>
        <v>7976</v>
      </c>
      <c r="E514" s="31" t="s">
        <v>261</v>
      </c>
      <c r="F514" s="31" t="s">
        <v>1126</v>
      </c>
      <c r="G514" s="32">
        <v>-333174</v>
      </c>
      <c r="H514" s="33" t="s">
        <v>22</v>
      </c>
      <c r="I514" s="32">
        <v>-26654</v>
      </c>
      <c r="J514" s="32">
        <f t="shared" si="23"/>
        <v>-359828</v>
      </c>
      <c r="K514" s="31" t="s">
        <v>23</v>
      </c>
      <c r="L514" s="31" t="s">
        <v>24</v>
      </c>
      <c r="M514" s="30" t="s">
        <v>7</v>
      </c>
    </row>
    <row r="515" spans="1:13" outlineLevel="1" x14ac:dyDescent="0.25">
      <c r="A515" s="30" t="str">
        <f t="shared" ref="A515:A578" si="24">+D515&amp;E515</f>
        <v>79801K24TVA</v>
      </c>
      <c r="B515" s="37">
        <v>45371</v>
      </c>
      <c r="C515" s="31" t="s">
        <v>1127</v>
      </c>
      <c r="D515" s="31">
        <f t="shared" ref="D515:D578" si="25">0+C515</f>
        <v>7980</v>
      </c>
      <c r="E515" s="31" t="s">
        <v>261</v>
      </c>
      <c r="F515" s="31" t="s">
        <v>1128</v>
      </c>
      <c r="G515" s="32">
        <v>-272298</v>
      </c>
      <c r="H515" s="33" t="s">
        <v>22</v>
      </c>
      <c r="I515" s="32">
        <v>-21784</v>
      </c>
      <c r="J515" s="32">
        <f t="shared" ref="J515:J578" si="26">+G515+I515</f>
        <v>-294082</v>
      </c>
      <c r="K515" s="31" t="s">
        <v>23</v>
      </c>
      <c r="L515" s="31" t="s">
        <v>24</v>
      </c>
      <c r="M515" s="30" t="s">
        <v>7</v>
      </c>
    </row>
    <row r="516" spans="1:13" outlineLevel="1" x14ac:dyDescent="0.25">
      <c r="A516" s="30" t="str">
        <f t="shared" si="24"/>
        <v>79821K24TVA</v>
      </c>
      <c r="B516" s="37">
        <v>45371</v>
      </c>
      <c r="C516" s="31" t="s">
        <v>1129</v>
      </c>
      <c r="D516" s="31">
        <f t="shared" si="25"/>
        <v>7982</v>
      </c>
      <c r="E516" s="31" t="s">
        <v>261</v>
      </c>
      <c r="F516" s="31" t="s">
        <v>1130</v>
      </c>
      <c r="G516" s="32">
        <v>-271680</v>
      </c>
      <c r="H516" s="33" t="s">
        <v>22</v>
      </c>
      <c r="I516" s="32">
        <v>-21734</v>
      </c>
      <c r="J516" s="32">
        <f t="shared" si="26"/>
        <v>-293414</v>
      </c>
      <c r="K516" s="31" t="s">
        <v>23</v>
      </c>
      <c r="L516" s="31" t="s">
        <v>24</v>
      </c>
      <c r="M516" s="30" t="s">
        <v>7</v>
      </c>
    </row>
    <row r="517" spans="1:13" outlineLevel="1" x14ac:dyDescent="0.25">
      <c r="A517" s="30" t="str">
        <f t="shared" si="24"/>
        <v>79841K24TVA</v>
      </c>
      <c r="B517" s="37">
        <v>45371</v>
      </c>
      <c r="C517" s="31" t="s">
        <v>1131</v>
      </c>
      <c r="D517" s="31">
        <f t="shared" si="25"/>
        <v>7984</v>
      </c>
      <c r="E517" s="31" t="s">
        <v>261</v>
      </c>
      <c r="F517" s="31" t="s">
        <v>1132</v>
      </c>
      <c r="G517" s="32">
        <v>-184489</v>
      </c>
      <c r="H517" s="33" t="s">
        <v>22</v>
      </c>
      <c r="I517" s="32">
        <v>-14759</v>
      </c>
      <c r="J517" s="32">
        <f t="shared" si="26"/>
        <v>-199248</v>
      </c>
      <c r="K517" s="31" t="s">
        <v>23</v>
      </c>
      <c r="L517" s="31" t="s">
        <v>24</v>
      </c>
      <c r="M517" s="30" t="s">
        <v>7</v>
      </c>
    </row>
    <row r="518" spans="1:13" outlineLevel="1" x14ac:dyDescent="0.25">
      <c r="A518" s="30" t="str">
        <f t="shared" si="24"/>
        <v>79921K24TVA</v>
      </c>
      <c r="B518" s="37">
        <v>45371</v>
      </c>
      <c r="C518" s="31" t="s">
        <v>1133</v>
      </c>
      <c r="D518" s="31">
        <f t="shared" si="25"/>
        <v>7992</v>
      </c>
      <c r="E518" s="31" t="s">
        <v>261</v>
      </c>
      <c r="F518" s="31" t="s">
        <v>1134</v>
      </c>
      <c r="G518" s="32">
        <v>-817392</v>
      </c>
      <c r="H518" s="33" t="s">
        <v>22</v>
      </c>
      <c r="I518" s="32">
        <v>-65391</v>
      </c>
      <c r="J518" s="32">
        <f t="shared" si="26"/>
        <v>-882783</v>
      </c>
      <c r="K518" s="31" t="s">
        <v>23</v>
      </c>
      <c r="L518" s="31" t="s">
        <v>24</v>
      </c>
      <c r="M518" s="30" t="s">
        <v>7</v>
      </c>
    </row>
    <row r="519" spans="1:13" outlineLevel="1" x14ac:dyDescent="0.25">
      <c r="A519" s="30" t="str">
        <f t="shared" si="24"/>
        <v>80071K24TVA</v>
      </c>
      <c r="B519" s="37">
        <v>45371</v>
      </c>
      <c r="C519" s="31" t="s">
        <v>1135</v>
      </c>
      <c r="D519" s="31">
        <f t="shared" si="25"/>
        <v>8007</v>
      </c>
      <c r="E519" s="31" t="s">
        <v>261</v>
      </c>
      <c r="F519" s="31" t="s">
        <v>1136</v>
      </c>
      <c r="G519" s="32">
        <v>-568084</v>
      </c>
      <c r="H519" s="33" t="s">
        <v>22</v>
      </c>
      <c r="I519" s="32">
        <v>-45447</v>
      </c>
      <c r="J519" s="32">
        <f t="shared" si="26"/>
        <v>-613531</v>
      </c>
      <c r="K519" s="31" t="s">
        <v>23</v>
      </c>
      <c r="L519" s="31" t="s">
        <v>24</v>
      </c>
      <c r="M519" s="30" t="s">
        <v>7</v>
      </c>
    </row>
    <row r="520" spans="1:13" outlineLevel="1" x14ac:dyDescent="0.25">
      <c r="A520" s="30" t="str">
        <f t="shared" si="24"/>
        <v>80221K24TVA</v>
      </c>
      <c r="B520" s="37">
        <v>45371</v>
      </c>
      <c r="C520" s="31" t="s">
        <v>1137</v>
      </c>
      <c r="D520" s="31">
        <f t="shared" si="25"/>
        <v>8022</v>
      </c>
      <c r="E520" s="31" t="s">
        <v>261</v>
      </c>
      <c r="F520" s="31" t="s">
        <v>1138</v>
      </c>
      <c r="G520" s="32">
        <v>-84840</v>
      </c>
      <c r="H520" s="33" t="s">
        <v>22</v>
      </c>
      <c r="I520" s="32">
        <v>-6787</v>
      </c>
      <c r="J520" s="32">
        <f t="shared" si="26"/>
        <v>-91627</v>
      </c>
      <c r="K520" s="31" t="s">
        <v>23</v>
      </c>
      <c r="L520" s="31" t="s">
        <v>24</v>
      </c>
      <c r="M520" s="30" t="s">
        <v>7</v>
      </c>
    </row>
    <row r="521" spans="1:13" outlineLevel="1" x14ac:dyDescent="0.25">
      <c r="A521" s="30" t="str">
        <f t="shared" si="24"/>
        <v>80231K24TVA</v>
      </c>
      <c r="B521" s="37">
        <v>45371</v>
      </c>
      <c r="C521" s="31" t="s">
        <v>1139</v>
      </c>
      <c r="D521" s="31">
        <f t="shared" si="25"/>
        <v>8023</v>
      </c>
      <c r="E521" s="31" t="s">
        <v>261</v>
      </c>
      <c r="F521" s="31" t="s">
        <v>1140</v>
      </c>
      <c r="G521" s="32">
        <v>-504670</v>
      </c>
      <c r="H521" s="33" t="s">
        <v>22</v>
      </c>
      <c r="I521" s="32">
        <v>-40374</v>
      </c>
      <c r="J521" s="32">
        <f t="shared" si="26"/>
        <v>-545044</v>
      </c>
      <c r="K521" s="31" t="s">
        <v>23</v>
      </c>
      <c r="L521" s="31" t="s">
        <v>24</v>
      </c>
      <c r="M521" s="30" t="s">
        <v>7</v>
      </c>
    </row>
    <row r="522" spans="1:13" outlineLevel="1" x14ac:dyDescent="0.25">
      <c r="A522" s="30" t="str">
        <f t="shared" si="24"/>
        <v>80421K24TVA</v>
      </c>
      <c r="B522" s="37">
        <v>45371</v>
      </c>
      <c r="C522" s="31" t="s">
        <v>1141</v>
      </c>
      <c r="D522" s="31">
        <f t="shared" si="25"/>
        <v>8042</v>
      </c>
      <c r="E522" s="31" t="s">
        <v>261</v>
      </c>
      <c r="F522" s="31" t="s">
        <v>1142</v>
      </c>
      <c r="G522" s="32">
        <v>-420478</v>
      </c>
      <c r="H522" s="33" t="s">
        <v>22</v>
      </c>
      <c r="I522" s="32">
        <v>-33638</v>
      </c>
      <c r="J522" s="32">
        <f t="shared" si="26"/>
        <v>-454116</v>
      </c>
      <c r="K522" s="31" t="s">
        <v>23</v>
      </c>
      <c r="L522" s="31" t="s">
        <v>24</v>
      </c>
      <c r="M522" s="30" t="s">
        <v>7</v>
      </c>
    </row>
    <row r="523" spans="1:13" outlineLevel="1" x14ac:dyDescent="0.25">
      <c r="A523" s="30" t="str">
        <f t="shared" si="24"/>
        <v>80561K24TVA</v>
      </c>
      <c r="B523" s="37">
        <v>45371</v>
      </c>
      <c r="C523" s="31" t="s">
        <v>1143</v>
      </c>
      <c r="D523" s="31">
        <f t="shared" si="25"/>
        <v>8056</v>
      </c>
      <c r="E523" s="31" t="s">
        <v>261</v>
      </c>
      <c r="F523" s="31" t="s">
        <v>1144</v>
      </c>
      <c r="G523" s="32">
        <v>-88846</v>
      </c>
      <c r="H523" s="33" t="s">
        <v>22</v>
      </c>
      <c r="I523" s="32">
        <v>-7108</v>
      </c>
      <c r="J523" s="32">
        <f t="shared" si="26"/>
        <v>-95954</v>
      </c>
      <c r="K523" s="31" t="s">
        <v>23</v>
      </c>
      <c r="L523" s="31" t="s">
        <v>24</v>
      </c>
      <c r="M523" s="30" t="s">
        <v>7</v>
      </c>
    </row>
    <row r="524" spans="1:13" outlineLevel="1" x14ac:dyDescent="0.25">
      <c r="A524" s="30" t="str">
        <f t="shared" si="24"/>
        <v>80621K24TVA</v>
      </c>
      <c r="B524" s="37">
        <v>45371</v>
      </c>
      <c r="C524" s="31" t="s">
        <v>1145</v>
      </c>
      <c r="D524" s="31">
        <f t="shared" si="25"/>
        <v>8062</v>
      </c>
      <c r="E524" s="31" t="s">
        <v>261</v>
      </c>
      <c r="F524" s="31" t="s">
        <v>1146</v>
      </c>
      <c r="G524" s="32">
        <v>-560949</v>
      </c>
      <c r="H524" s="33" t="s">
        <v>22</v>
      </c>
      <c r="I524" s="32">
        <v>-44876</v>
      </c>
      <c r="J524" s="32">
        <f t="shared" si="26"/>
        <v>-605825</v>
      </c>
      <c r="K524" s="31" t="s">
        <v>23</v>
      </c>
      <c r="L524" s="31" t="s">
        <v>24</v>
      </c>
      <c r="M524" s="30" t="s">
        <v>7</v>
      </c>
    </row>
    <row r="525" spans="1:13" outlineLevel="1" x14ac:dyDescent="0.25">
      <c r="A525" s="30" t="str">
        <f t="shared" si="24"/>
        <v>80631K24TVA</v>
      </c>
      <c r="B525" s="37">
        <v>45371</v>
      </c>
      <c r="C525" s="31" t="s">
        <v>1147</v>
      </c>
      <c r="D525" s="31">
        <f t="shared" si="25"/>
        <v>8063</v>
      </c>
      <c r="E525" s="31" t="s">
        <v>261</v>
      </c>
      <c r="F525" s="31" t="s">
        <v>1148</v>
      </c>
      <c r="G525" s="32">
        <v>-484377</v>
      </c>
      <c r="H525" s="33" t="s">
        <v>22</v>
      </c>
      <c r="I525" s="32">
        <v>-38750</v>
      </c>
      <c r="J525" s="32">
        <f t="shared" si="26"/>
        <v>-523127</v>
      </c>
      <c r="K525" s="31" t="s">
        <v>23</v>
      </c>
      <c r="L525" s="31" t="s">
        <v>24</v>
      </c>
      <c r="M525" s="30" t="s">
        <v>7</v>
      </c>
    </row>
    <row r="526" spans="1:13" outlineLevel="1" x14ac:dyDescent="0.25">
      <c r="A526" s="30" t="str">
        <f t="shared" si="24"/>
        <v>80711K24TVA</v>
      </c>
      <c r="B526" s="37">
        <v>45371</v>
      </c>
      <c r="C526" s="31" t="s">
        <v>1149</v>
      </c>
      <c r="D526" s="31">
        <f t="shared" si="25"/>
        <v>8071</v>
      </c>
      <c r="E526" s="31" t="s">
        <v>261</v>
      </c>
      <c r="F526" s="31" t="s">
        <v>1150</v>
      </c>
      <c r="G526" s="32">
        <v>-529679</v>
      </c>
      <c r="H526" s="33" t="s">
        <v>22</v>
      </c>
      <c r="I526" s="32">
        <v>-42374</v>
      </c>
      <c r="J526" s="32">
        <f t="shared" si="26"/>
        <v>-572053</v>
      </c>
      <c r="K526" s="31" t="s">
        <v>23</v>
      </c>
      <c r="L526" s="31" t="s">
        <v>24</v>
      </c>
      <c r="M526" s="30" t="s">
        <v>7</v>
      </c>
    </row>
    <row r="527" spans="1:13" outlineLevel="1" x14ac:dyDescent="0.25">
      <c r="A527" s="30" t="str">
        <f t="shared" si="24"/>
        <v>80751K24TVA</v>
      </c>
      <c r="B527" s="37">
        <v>45371</v>
      </c>
      <c r="C527" s="31" t="s">
        <v>1151</v>
      </c>
      <c r="D527" s="31">
        <f t="shared" si="25"/>
        <v>8075</v>
      </c>
      <c r="E527" s="31" t="s">
        <v>261</v>
      </c>
      <c r="F527" s="31" t="s">
        <v>1152</v>
      </c>
      <c r="G527" s="32">
        <v>-1791467</v>
      </c>
      <c r="H527" s="33" t="s">
        <v>22</v>
      </c>
      <c r="I527" s="32">
        <v>-143317</v>
      </c>
      <c r="J527" s="32">
        <f t="shared" si="26"/>
        <v>-1934784</v>
      </c>
      <c r="K527" s="31" t="s">
        <v>23</v>
      </c>
      <c r="L527" s="31" t="s">
        <v>24</v>
      </c>
      <c r="M527" s="30" t="s">
        <v>7</v>
      </c>
    </row>
    <row r="528" spans="1:13" outlineLevel="1" x14ac:dyDescent="0.25">
      <c r="A528" s="30" t="str">
        <f t="shared" si="24"/>
        <v>80761K24TVA</v>
      </c>
      <c r="B528" s="37">
        <v>45371</v>
      </c>
      <c r="C528" s="31" t="s">
        <v>1153</v>
      </c>
      <c r="D528" s="31">
        <f t="shared" si="25"/>
        <v>8076</v>
      </c>
      <c r="E528" s="31" t="s">
        <v>261</v>
      </c>
      <c r="F528" s="31" t="s">
        <v>1154</v>
      </c>
      <c r="G528" s="32">
        <v>-90143</v>
      </c>
      <c r="H528" s="33" t="s">
        <v>22</v>
      </c>
      <c r="I528" s="32">
        <v>-7211</v>
      </c>
      <c r="J528" s="32">
        <f t="shared" si="26"/>
        <v>-97354</v>
      </c>
      <c r="K528" s="31" t="s">
        <v>23</v>
      </c>
      <c r="L528" s="31" t="s">
        <v>24</v>
      </c>
      <c r="M528" s="30" t="s">
        <v>7</v>
      </c>
    </row>
    <row r="529" spans="1:13" outlineLevel="1" x14ac:dyDescent="0.25">
      <c r="A529" s="30" t="str">
        <f t="shared" si="24"/>
        <v>80831K24TVA</v>
      </c>
      <c r="B529" s="37">
        <v>45371</v>
      </c>
      <c r="C529" s="31" t="s">
        <v>1155</v>
      </c>
      <c r="D529" s="31">
        <f t="shared" si="25"/>
        <v>8083</v>
      </c>
      <c r="E529" s="31" t="s">
        <v>261</v>
      </c>
      <c r="F529" s="31" t="s">
        <v>1156</v>
      </c>
      <c r="G529" s="32">
        <v>-158348</v>
      </c>
      <c r="H529" s="33" t="s">
        <v>22</v>
      </c>
      <c r="I529" s="32">
        <v>-12668</v>
      </c>
      <c r="J529" s="32">
        <f t="shared" si="26"/>
        <v>-171016</v>
      </c>
      <c r="K529" s="31" t="s">
        <v>23</v>
      </c>
      <c r="L529" s="31" t="s">
        <v>24</v>
      </c>
      <c r="M529" s="30" t="s">
        <v>7</v>
      </c>
    </row>
    <row r="530" spans="1:13" outlineLevel="1" x14ac:dyDescent="0.25">
      <c r="A530" s="30" t="str">
        <f t="shared" si="24"/>
        <v>80851K24TVA</v>
      </c>
      <c r="B530" s="37">
        <v>45371</v>
      </c>
      <c r="C530" s="31" t="s">
        <v>1157</v>
      </c>
      <c r="D530" s="31">
        <f t="shared" si="25"/>
        <v>8085</v>
      </c>
      <c r="E530" s="31" t="s">
        <v>261</v>
      </c>
      <c r="F530" s="31" t="s">
        <v>1158</v>
      </c>
      <c r="G530" s="32">
        <v>-368949</v>
      </c>
      <c r="H530" s="33" t="s">
        <v>22</v>
      </c>
      <c r="I530" s="32">
        <v>-29516</v>
      </c>
      <c r="J530" s="32">
        <f t="shared" si="26"/>
        <v>-398465</v>
      </c>
      <c r="K530" s="31" t="s">
        <v>23</v>
      </c>
      <c r="L530" s="31" t="s">
        <v>24</v>
      </c>
      <c r="M530" s="30" t="s">
        <v>7</v>
      </c>
    </row>
    <row r="531" spans="1:13" outlineLevel="1" x14ac:dyDescent="0.25">
      <c r="A531" s="30" t="str">
        <f t="shared" si="24"/>
        <v>127761C24TNN</v>
      </c>
      <c r="B531" s="37">
        <v>45371</v>
      </c>
      <c r="C531" s="31" t="s">
        <v>1159</v>
      </c>
      <c r="D531" s="31">
        <f t="shared" si="25"/>
        <v>12776</v>
      </c>
      <c r="E531" s="31" t="s">
        <v>258</v>
      </c>
      <c r="F531" s="31" t="s">
        <v>198</v>
      </c>
      <c r="G531" s="32">
        <v>734310</v>
      </c>
      <c r="H531" s="33" t="s">
        <v>22</v>
      </c>
      <c r="I531" s="32">
        <v>58745</v>
      </c>
      <c r="J531" s="32">
        <f t="shared" si="26"/>
        <v>793055</v>
      </c>
      <c r="K531" s="31" t="s">
        <v>23</v>
      </c>
      <c r="L531" s="31" t="s">
        <v>24</v>
      </c>
      <c r="M531" s="30" t="s">
        <v>1572</v>
      </c>
    </row>
    <row r="532" spans="1:13" outlineLevel="1" x14ac:dyDescent="0.25">
      <c r="A532" s="30" t="str">
        <f t="shared" si="24"/>
        <v>127781C24TNN</v>
      </c>
      <c r="B532" s="37">
        <v>45371</v>
      </c>
      <c r="C532" s="31" t="s">
        <v>1160</v>
      </c>
      <c r="D532" s="31">
        <f t="shared" si="25"/>
        <v>12778</v>
      </c>
      <c r="E532" s="31" t="s">
        <v>258</v>
      </c>
      <c r="F532" s="31" t="s">
        <v>1161</v>
      </c>
      <c r="G532" s="32">
        <v>2214647</v>
      </c>
      <c r="H532" s="33" t="s">
        <v>22</v>
      </c>
      <c r="I532" s="32">
        <v>177172</v>
      </c>
      <c r="J532" s="32">
        <f t="shared" si="26"/>
        <v>2391819</v>
      </c>
      <c r="K532" s="31" t="s">
        <v>23</v>
      </c>
      <c r="L532" s="31" t="s">
        <v>24</v>
      </c>
      <c r="M532" s="30" t="s">
        <v>1572</v>
      </c>
    </row>
    <row r="533" spans="1:13" outlineLevel="1" x14ac:dyDescent="0.25">
      <c r="A533" s="30" t="str">
        <f t="shared" si="24"/>
        <v>127791C24TNN</v>
      </c>
      <c r="B533" s="37">
        <v>45371</v>
      </c>
      <c r="C533" s="31" t="s">
        <v>1162</v>
      </c>
      <c r="D533" s="31">
        <f t="shared" si="25"/>
        <v>12779</v>
      </c>
      <c r="E533" s="31" t="s">
        <v>258</v>
      </c>
      <c r="F533" s="31" t="s">
        <v>118</v>
      </c>
      <c r="G533" s="32">
        <v>754606</v>
      </c>
      <c r="H533" s="33" t="s">
        <v>22</v>
      </c>
      <c r="I533" s="32">
        <v>60368</v>
      </c>
      <c r="J533" s="32">
        <f t="shared" si="26"/>
        <v>814974</v>
      </c>
      <c r="K533" s="31" t="s">
        <v>23</v>
      </c>
      <c r="L533" s="31" t="s">
        <v>24</v>
      </c>
      <c r="M533" s="30" t="s">
        <v>1572</v>
      </c>
    </row>
    <row r="534" spans="1:13" outlineLevel="1" x14ac:dyDescent="0.25">
      <c r="A534" s="30" t="str">
        <f t="shared" si="24"/>
        <v>127801C24TNN</v>
      </c>
      <c r="B534" s="37">
        <v>45371</v>
      </c>
      <c r="C534" s="31" t="s">
        <v>1163</v>
      </c>
      <c r="D534" s="31">
        <f t="shared" si="25"/>
        <v>12780</v>
      </c>
      <c r="E534" s="31" t="s">
        <v>258</v>
      </c>
      <c r="F534" s="31" t="s">
        <v>1164</v>
      </c>
      <c r="G534" s="32">
        <v>515840</v>
      </c>
      <c r="H534" s="33" t="s">
        <v>22</v>
      </c>
      <c r="I534" s="32">
        <v>41267</v>
      </c>
      <c r="J534" s="32">
        <f t="shared" si="26"/>
        <v>557107</v>
      </c>
      <c r="K534" s="31" t="s">
        <v>23</v>
      </c>
      <c r="L534" s="31" t="s">
        <v>24</v>
      </c>
      <c r="M534" s="30" t="s">
        <v>1572</v>
      </c>
    </row>
    <row r="535" spans="1:13" outlineLevel="1" x14ac:dyDescent="0.25">
      <c r="A535" s="30" t="str">
        <f t="shared" si="24"/>
        <v>127821C24TNN</v>
      </c>
      <c r="B535" s="37">
        <v>45371</v>
      </c>
      <c r="C535" s="31" t="s">
        <v>1165</v>
      </c>
      <c r="D535" s="31">
        <f t="shared" si="25"/>
        <v>12782</v>
      </c>
      <c r="E535" s="31" t="s">
        <v>258</v>
      </c>
      <c r="F535" s="31" t="s">
        <v>210</v>
      </c>
      <c r="G535" s="32">
        <v>914469</v>
      </c>
      <c r="H535" s="33" t="s">
        <v>22</v>
      </c>
      <c r="I535" s="32">
        <v>73158</v>
      </c>
      <c r="J535" s="32">
        <f t="shared" si="26"/>
        <v>987627</v>
      </c>
      <c r="K535" s="31" t="s">
        <v>23</v>
      </c>
      <c r="L535" s="31" t="s">
        <v>24</v>
      </c>
      <c r="M535" s="30" t="s">
        <v>1572</v>
      </c>
    </row>
    <row r="536" spans="1:13" outlineLevel="1" x14ac:dyDescent="0.25">
      <c r="A536" s="30" t="str">
        <f t="shared" si="24"/>
        <v>127831C24TNN</v>
      </c>
      <c r="B536" s="37">
        <v>45371</v>
      </c>
      <c r="C536" s="31" t="s">
        <v>1166</v>
      </c>
      <c r="D536" s="31">
        <f t="shared" si="25"/>
        <v>12783</v>
      </c>
      <c r="E536" s="31" t="s">
        <v>258</v>
      </c>
      <c r="F536" s="31" t="s">
        <v>140</v>
      </c>
      <c r="G536" s="32">
        <v>926540</v>
      </c>
      <c r="H536" s="33" t="s">
        <v>22</v>
      </c>
      <c r="I536" s="32">
        <v>74123</v>
      </c>
      <c r="J536" s="32">
        <f t="shared" si="26"/>
        <v>1000663</v>
      </c>
      <c r="K536" s="31" t="s">
        <v>111</v>
      </c>
      <c r="L536" s="31" t="s">
        <v>112</v>
      </c>
      <c r="M536" s="30" t="s">
        <v>1572</v>
      </c>
    </row>
    <row r="537" spans="1:13" outlineLevel="1" x14ac:dyDescent="0.25">
      <c r="A537" s="30" t="str">
        <f t="shared" si="24"/>
        <v>127871C24TNN</v>
      </c>
      <c r="B537" s="37">
        <v>45371</v>
      </c>
      <c r="C537" s="31" t="s">
        <v>1167</v>
      </c>
      <c r="D537" s="31">
        <f t="shared" si="25"/>
        <v>12787</v>
      </c>
      <c r="E537" s="31" t="s">
        <v>258</v>
      </c>
      <c r="F537" s="31" t="s">
        <v>159</v>
      </c>
      <c r="G537" s="32">
        <v>2990716</v>
      </c>
      <c r="H537" s="33" t="s">
        <v>22</v>
      </c>
      <c r="I537" s="32">
        <v>239257</v>
      </c>
      <c r="J537" s="32">
        <f t="shared" si="26"/>
        <v>3229973</v>
      </c>
      <c r="K537" s="31" t="s">
        <v>81</v>
      </c>
      <c r="L537" s="31" t="s">
        <v>82</v>
      </c>
      <c r="M537" s="30" t="s">
        <v>1572</v>
      </c>
    </row>
    <row r="538" spans="1:13" outlineLevel="1" x14ac:dyDescent="0.25">
      <c r="A538" s="30" t="str">
        <f t="shared" si="24"/>
        <v>127891C24TNN</v>
      </c>
      <c r="B538" s="37">
        <v>45371</v>
      </c>
      <c r="C538" s="31" t="s">
        <v>1168</v>
      </c>
      <c r="D538" s="31">
        <f t="shared" si="25"/>
        <v>12789</v>
      </c>
      <c r="E538" s="31" t="s">
        <v>258</v>
      </c>
      <c r="F538" s="31" t="s">
        <v>642</v>
      </c>
      <c r="G538" s="32">
        <v>3691680</v>
      </c>
      <c r="H538" s="33" t="s">
        <v>22</v>
      </c>
      <c r="I538" s="32">
        <v>295334</v>
      </c>
      <c r="J538" s="32">
        <f t="shared" si="26"/>
        <v>3987014</v>
      </c>
      <c r="K538" s="31" t="s">
        <v>23</v>
      </c>
      <c r="L538" s="31" t="s">
        <v>24</v>
      </c>
      <c r="M538" s="30" t="s">
        <v>1572</v>
      </c>
    </row>
    <row r="539" spans="1:13" outlineLevel="1" x14ac:dyDescent="0.25">
      <c r="A539" s="30" t="str">
        <f t="shared" si="24"/>
        <v>127911C24TNN</v>
      </c>
      <c r="B539" s="37">
        <v>45371</v>
      </c>
      <c r="C539" s="31" t="s">
        <v>1169</v>
      </c>
      <c r="D539" s="31">
        <f t="shared" si="25"/>
        <v>12791</v>
      </c>
      <c r="E539" s="31" t="s">
        <v>258</v>
      </c>
      <c r="F539" s="31" t="s">
        <v>259</v>
      </c>
      <c r="G539" s="32">
        <v>364016</v>
      </c>
      <c r="H539" s="33" t="s">
        <v>22</v>
      </c>
      <c r="I539" s="32">
        <v>29121</v>
      </c>
      <c r="J539" s="32">
        <f t="shared" si="26"/>
        <v>393137</v>
      </c>
      <c r="K539" s="31" t="s">
        <v>23</v>
      </c>
      <c r="L539" s="31" t="s">
        <v>24</v>
      </c>
      <c r="M539" s="30" t="s">
        <v>1572</v>
      </c>
    </row>
    <row r="540" spans="1:13" outlineLevel="1" x14ac:dyDescent="0.25">
      <c r="A540" s="30" t="str">
        <f t="shared" si="24"/>
        <v>127971C24TNN</v>
      </c>
      <c r="B540" s="37">
        <v>45371</v>
      </c>
      <c r="C540" s="31" t="s">
        <v>1170</v>
      </c>
      <c r="D540" s="31">
        <f t="shared" si="25"/>
        <v>12797</v>
      </c>
      <c r="E540" s="31" t="s">
        <v>258</v>
      </c>
      <c r="F540" s="31" t="s">
        <v>602</v>
      </c>
      <c r="G540" s="32">
        <v>444232</v>
      </c>
      <c r="H540" s="33" t="s">
        <v>22</v>
      </c>
      <c r="I540" s="32">
        <v>35539</v>
      </c>
      <c r="J540" s="32">
        <f t="shared" si="26"/>
        <v>479771</v>
      </c>
      <c r="K540" s="31" t="s">
        <v>23</v>
      </c>
      <c r="L540" s="31" t="s">
        <v>24</v>
      </c>
      <c r="M540" s="30" t="s">
        <v>1572</v>
      </c>
    </row>
    <row r="541" spans="1:13" outlineLevel="1" x14ac:dyDescent="0.25">
      <c r="A541" s="30" t="str">
        <f t="shared" si="24"/>
        <v>127981C24TNN</v>
      </c>
      <c r="B541" s="37">
        <v>45371</v>
      </c>
      <c r="C541" s="31" t="s">
        <v>1171</v>
      </c>
      <c r="D541" s="31">
        <f t="shared" si="25"/>
        <v>12798</v>
      </c>
      <c r="E541" s="31" t="s">
        <v>258</v>
      </c>
      <c r="F541" s="31" t="s">
        <v>87</v>
      </c>
      <c r="G541" s="32">
        <v>3198175</v>
      </c>
      <c r="H541" s="33" t="s">
        <v>22</v>
      </c>
      <c r="I541" s="32">
        <v>255854</v>
      </c>
      <c r="J541" s="32">
        <f t="shared" si="26"/>
        <v>3454029</v>
      </c>
      <c r="K541" s="31" t="s">
        <v>87</v>
      </c>
      <c r="L541" s="31" t="s">
        <v>88</v>
      </c>
      <c r="M541" s="30" t="s">
        <v>1572</v>
      </c>
    </row>
    <row r="542" spans="1:13" outlineLevel="1" x14ac:dyDescent="0.25">
      <c r="A542" s="30" t="str">
        <f t="shared" si="24"/>
        <v>127991C24TNN</v>
      </c>
      <c r="B542" s="37">
        <v>45371</v>
      </c>
      <c r="C542" s="31" t="s">
        <v>1172</v>
      </c>
      <c r="D542" s="31">
        <f t="shared" si="25"/>
        <v>12799</v>
      </c>
      <c r="E542" s="31" t="s">
        <v>258</v>
      </c>
      <c r="F542" s="31" t="s">
        <v>89</v>
      </c>
      <c r="G542" s="32">
        <v>3537370</v>
      </c>
      <c r="H542" s="33" t="s">
        <v>22</v>
      </c>
      <c r="I542" s="32">
        <v>282990</v>
      </c>
      <c r="J542" s="32">
        <f t="shared" si="26"/>
        <v>3820360</v>
      </c>
      <c r="K542" s="31" t="s">
        <v>89</v>
      </c>
      <c r="L542" s="31" t="s">
        <v>90</v>
      </c>
      <c r="M542" s="30" t="s">
        <v>1572</v>
      </c>
    </row>
    <row r="543" spans="1:13" outlineLevel="1" x14ac:dyDescent="0.25">
      <c r="A543" s="30" t="str">
        <f t="shared" si="24"/>
        <v>128021C24TNN</v>
      </c>
      <c r="B543" s="37">
        <v>45371</v>
      </c>
      <c r="C543" s="31" t="s">
        <v>1173</v>
      </c>
      <c r="D543" s="31">
        <f t="shared" si="25"/>
        <v>12802</v>
      </c>
      <c r="E543" s="31" t="s">
        <v>258</v>
      </c>
      <c r="F543" s="31" t="s">
        <v>390</v>
      </c>
      <c r="G543" s="32">
        <v>553467</v>
      </c>
      <c r="H543" s="33" t="s">
        <v>22</v>
      </c>
      <c r="I543" s="32">
        <v>44277</v>
      </c>
      <c r="J543" s="32">
        <f t="shared" si="26"/>
        <v>597744</v>
      </c>
      <c r="K543" s="31" t="s">
        <v>23</v>
      </c>
      <c r="L543" s="31" t="s">
        <v>24</v>
      </c>
      <c r="M543" s="30" t="s">
        <v>1572</v>
      </c>
    </row>
    <row r="544" spans="1:13" outlineLevel="1" x14ac:dyDescent="0.25">
      <c r="A544" s="30" t="str">
        <f t="shared" si="24"/>
        <v>128031C24TNN</v>
      </c>
      <c r="B544" s="37">
        <v>45371</v>
      </c>
      <c r="C544" s="31" t="s">
        <v>1174</v>
      </c>
      <c r="D544" s="31">
        <f t="shared" si="25"/>
        <v>12803</v>
      </c>
      <c r="E544" s="31" t="s">
        <v>258</v>
      </c>
      <c r="F544" s="31" t="s">
        <v>66</v>
      </c>
      <c r="G544" s="32">
        <v>799607</v>
      </c>
      <c r="H544" s="33" t="s">
        <v>22</v>
      </c>
      <c r="I544" s="32">
        <v>63969</v>
      </c>
      <c r="J544" s="32">
        <f t="shared" si="26"/>
        <v>863576</v>
      </c>
      <c r="K544" s="31" t="s">
        <v>23</v>
      </c>
      <c r="L544" s="31" t="s">
        <v>24</v>
      </c>
      <c r="M544" s="30" t="s">
        <v>1572</v>
      </c>
    </row>
    <row r="545" spans="1:13" outlineLevel="1" x14ac:dyDescent="0.25">
      <c r="A545" s="30" t="str">
        <f t="shared" si="24"/>
        <v>128041C24TNN</v>
      </c>
      <c r="B545" s="37">
        <v>45371</v>
      </c>
      <c r="C545" s="31" t="s">
        <v>1175</v>
      </c>
      <c r="D545" s="31">
        <f t="shared" si="25"/>
        <v>12804</v>
      </c>
      <c r="E545" s="31" t="s">
        <v>258</v>
      </c>
      <c r="F545" s="31" t="s">
        <v>166</v>
      </c>
      <c r="G545" s="32">
        <v>1154982</v>
      </c>
      <c r="H545" s="33" t="s">
        <v>22</v>
      </c>
      <c r="I545" s="32">
        <v>92399</v>
      </c>
      <c r="J545" s="32">
        <f t="shared" si="26"/>
        <v>1247381</v>
      </c>
      <c r="K545" s="31" t="s">
        <v>23</v>
      </c>
      <c r="L545" s="31" t="s">
        <v>24</v>
      </c>
      <c r="M545" s="30" t="s">
        <v>1572</v>
      </c>
    </row>
    <row r="546" spans="1:13" outlineLevel="1" x14ac:dyDescent="0.25">
      <c r="A546" s="30" t="str">
        <f t="shared" si="24"/>
        <v>128051C24TNN</v>
      </c>
      <c r="B546" s="37">
        <v>45371</v>
      </c>
      <c r="C546" s="31" t="s">
        <v>1176</v>
      </c>
      <c r="D546" s="31">
        <f t="shared" si="25"/>
        <v>12805</v>
      </c>
      <c r="E546" s="31" t="s">
        <v>258</v>
      </c>
      <c r="F546" s="31" t="s">
        <v>85</v>
      </c>
      <c r="G546" s="32">
        <v>2023910</v>
      </c>
      <c r="H546" s="33" t="s">
        <v>22</v>
      </c>
      <c r="I546" s="32">
        <v>161913</v>
      </c>
      <c r="J546" s="32">
        <f t="shared" si="26"/>
        <v>2185823</v>
      </c>
      <c r="K546" s="31" t="s">
        <v>85</v>
      </c>
      <c r="L546" s="31" t="s">
        <v>86</v>
      </c>
      <c r="M546" s="30" t="s">
        <v>1572</v>
      </c>
    </row>
    <row r="547" spans="1:13" outlineLevel="1" x14ac:dyDescent="0.25">
      <c r="A547" s="30" t="str">
        <f t="shared" si="24"/>
        <v>128061C24TNN</v>
      </c>
      <c r="B547" s="37">
        <v>45371</v>
      </c>
      <c r="C547" s="31" t="s">
        <v>1177</v>
      </c>
      <c r="D547" s="31">
        <f t="shared" si="25"/>
        <v>12806</v>
      </c>
      <c r="E547" s="31" t="s">
        <v>258</v>
      </c>
      <c r="F547" s="31" t="s">
        <v>119</v>
      </c>
      <c r="G547" s="32">
        <v>843867</v>
      </c>
      <c r="H547" s="33" t="s">
        <v>22</v>
      </c>
      <c r="I547" s="32">
        <v>67509</v>
      </c>
      <c r="J547" s="32">
        <f t="shared" si="26"/>
        <v>911376</v>
      </c>
      <c r="K547" s="31" t="s">
        <v>23</v>
      </c>
      <c r="L547" s="31" t="s">
        <v>24</v>
      </c>
      <c r="M547" s="30" t="s">
        <v>1572</v>
      </c>
    </row>
    <row r="548" spans="1:13" outlineLevel="1" x14ac:dyDescent="0.25">
      <c r="A548" s="30" t="str">
        <f t="shared" si="24"/>
        <v>128071C24TNN</v>
      </c>
      <c r="B548" s="37">
        <v>45371</v>
      </c>
      <c r="C548" s="31" t="s">
        <v>1178</v>
      </c>
      <c r="D548" s="31">
        <f t="shared" si="25"/>
        <v>12807</v>
      </c>
      <c r="E548" s="31" t="s">
        <v>258</v>
      </c>
      <c r="F548" s="31" t="s">
        <v>1179</v>
      </c>
      <c r="G548" s="32">
        <v>922445</v>
      </c>
      <c r="H548" s="33" t="s">
        <v>22</v>
      </c>
      <c r="I548" s="32">
        <v>73796</v>
      </c>
      <c r="J548" s="32">
        <f t="shared" si="26"/>
        <v>996241</v>
      </c>
      <c r="K548" s="31" t="s">
        <v>23</v>
      </c>
      <c r="L548" s="31" t="s">
        <v>24</v>
      </c>
      <c r="M548" s="30" t="s">
        <v>1572</v>
      </c>
    </row>
    <row r="549" spans="1:13" outlineLevel="1" x14ac:dyDescent="0.25">
      <c r="A549" s="30" t="str">
        <f t="shared" si="24"/>
        <v>128081C24TNN</v>
      </c>
      <c r="B549" s="37">
        <v>45371</v>
      </c>
      <c r="C549" s="31" t="s">
        <v>1180</v>
      </c>
      <c r="D549" s="31">
        <f t="shared" si="25"/>
        <v>12808</v>
      </c>
      <c r="E549" s="31" t="s">
        <v>258</v>
      </c>
      <c r="F549" s="31" t="s">
        <v>74</v>
      </c>
      <c r="G549" s="32">
        <v>1284614</v>
      </c>
      <c r="H549" s="33" t="s">
        <v>22</v>
      </c>
      <c r="I549" s="32">
        <v>102769</v>
      </c>
      <c r="J549" s="32">
        <f t="shared" si="26"/>
        <v>1387383</v>
      </c>
      <c r="K549" s="31" t="s">
        <v>23</v>
      </c>
      <c r="L549" s="31" t="s">
        <v>24</v>
      </c>
      <c r="M549" s="30" t="s">
        <v>1572</v>
      </c>
    </row>
    <row r="550" spans="1:13" outlineLevel="1" x14ac:dyDescent="0.25">
      <c r="A550" s="30" t="str">
        <f t="shared" si="24"/>
        <v>128091C24TNN</v>
      </c>
      <c r="B550" s="37">
        <v>45371</v>
      </c>
      <c r="C550" s="31" t="s">
        <v>1181</v>
      </c>
      <c r="D550" s="31">
        <f t="shared" si="25"/>
        <v>12809</v>
      </c>
      <c r="E550" s="31" t="s">
        <v>258</v>
      </c>
      <c r="F550" s="31" t="s">
        <v>76</v>
      </c>
      <c r="G550" s="32">
        <v>357198</v>
      </c>
      <c r="H550" s="33" t="s">
        <v>22</v>
      </c>
      <c r="I550" s="32">
        <v>28576</v>
      </c>
      <c r="J550" s="32">
        <f t="shared" si="26"/>
        <v>385774</v>
      </c>
      <c r="K550" s="31" t="s">
        <v>23</v>
      </c>
      <c r="L550" s="31" t="s">
        <v>24</v>
      </c>
      <c r="M550" s="30" t="s">
        <v>1572</v>
      </c>
    </row>
    <row r="551" spans="1:13" outlineLevel="1" x14ac:dyDescent="0.25">
      <c r="A551" s="30" t="str">
        <f t="shared" si="24"/>
        <v>128101C24TNN</v>
      </c>
      <c r="B551" s="37">
        <v>45371</v>
      </c>
      <c r="C551" s="31" t="s">
        <v>1182</v>
      </c>
      <c r="D551" s="31">
        <f t="shared" si="25"/>
        <v>12810</v>
      </c>
      <c r="E551" s="31" t="s">
        <v>258</v>
      </c>
      <c r="F551" s="31" t="s">
        <v>60</v>
      </c>
      <c r="G551" s="32">
        <v>435600</v>
      </c>
      <c r="H551" s="33" t="s">
        <v>22</v>
      </c>
      <c r="I551" s="32">
        <v>34848</v>
      </c>
      <c r="J551" s="32">
        <f t="shared" si="26"/>
        <v>470448</v>
      </c>
      <c r="K551" s="31" t="s">
        <v>23</v>
      </c>
      <c r="L551" s="31" t="s">
        <v>24</v>
      </c>
      <c r="M551" s="30" t="s">
        <v>1572</v>
      </c>
    </row>
    <row r="552" spans="1:13" outlineLevel="1" x14ac:dyDescent="0.25">
      <c r="A552" s="30" t="str">
        <f t="shared" si="24"/>
        <v>128111C24TNN</v>
      </c>
      <c r="B552" s="37">
        <v>45371</v>
      </c>
      <c r="C552" s="31" t="s">
        <v>1183</v>
      </c>
      <c r="D552" s="31">
        <f t="shared" si="25"/>
        <v>12811</v>
      </c>
      <c r="E552" s="31" t="s">
        <v>258</v>
      </c>
      <c r="F552" s="31" t="s">
        <v>195</v>
      </c>
      <c r="G552" s="32">
        <v>367155</v>
      </c>
      <c r="H552" s="33" t="s">
        <v>22</v>
      </c>
      <c r="I552" s="32">
        <v>29372</v>
      </c>
      <c r="J552" s="32">
        <f t="shared" si="26"/>
        <v>396527</v>
      </c>
      <c r="K552" s="31" t="s">
        <v>23</v>
      </c>
      <c r="L552" s="31" t="s">
        <v>24</v>
      </c>
      <c r="M552" s="30" t="s">
        <v>1572</v>
      </c>
    </row>
    <row r="553" spans="1:13" outlineLevel="1" x14ac:dyDescent="0.25">
      <c r="A553" s="30" t="str">
        <f t="shared" si="24"/>
        <v>128121C24TNN</v>
      </c>
      <c r="B553" s="37">
        <v>45371</v>
      </c>
      <c r="C553" s="31" t="s">
        <v>1184</v>
      </c>
      <c r="D553" s="31">
        <f t="shared" si="25"/>
        <v>12812</v>
      </c>
      <c r="E553" s="31" t="s">
        <v>258</v>
      </c>
      <c r="F553" s="31" t="s">
        <v>288</v>
      </c>
      <c r="G553" s="32">
        <v>333174</v>
      </c>
      <c r="H553" s="33" t="s">
        <v>22</v>
      </c>
      <c r="I553" s="32">
        <v>26654</v>
      </c>
      <c r="J553" s="32">
        <f t="shared" si="26"/>
        <v>359828</v>
      </c>
      <c r="K553" s="31" t="s">
        <v>23</v>
      </c>
      <c r="L553" s="31" t="s">
        <v>24</v>
      </c>
      <c r="M553" s="30" t="s">
        <v>1572</v>
      </c>
    </row>
    <row r="554" spans="1:13" outlineLevel="1" x14ac:dyDescent="0.25">
      <c r="A554" s="30" t="str">
        <f t="shared" si="24"/>
        <v>128131C24TNN</v>
      </c>
      <c r="B554" s="37">
        <v>45371</v>
      </c>
      <c r="C554" s="31" t="s">
        <v>1185</v>
      </c>
      <c r="D554" s="31">
        <f t="shared" si="25"/>
        <v>12813</v>
      </c>
      <c r="E554" s="31" t="s">
        <v>258</v>
      </c>
      <c r="F554" s="31" t="s">
        <v>1186</v>
      </c>
      <c r="G554" s="32">
        <v>1428777</v>
      </c>
      <c r="H554" s="33" t="s">
        <v>22</v>
      </c>
      <c r="I554" s="32">
        <v>114302</v>
      </c>
      <c r="J554" s="32">
        <f t="shared" si="26"/>
        <v>1543079</v>
      </c>
      <c r="K554" s="31" t="s">
        <v>23</v>
      </c>
      <c r="L554" s="31" t="s">
        <v>24</v>
      </c>
      <c r="M554" s="30" t="s">
        <v>1572</v>
      </c>
    </row>
    <row r="555" spans="1:13" outlineLevel="1" x14ac:dyDescent="0.25">
      <c r="A555" s="30" t="str">
        <f t="shared" si="24"/>
        <v>128141C24TNN</v>
      </c>
      <c r="B555" s="37">
        <v>45371</v>
      </c>
      <c r="C555" s="31" t="s">
        <v>1187</v>
      </c>
      <c r="D555" s="31">
        <f t="shared" si="25"/>
        <v>12814</v>
      </c>
      <c r="E555" s="31" t="s">
        <v>258</v>
      </c>
      <c r="F555" s="31" t="s">
        <v>264</v>
      </c>
      <c r="G555" s="32">
        <v>910040</v>
      </c>
      <c r="H555" s="33" t="s">
        <v>22</v>
      </c>
      <c r="I555" s="32">
        <v>72803</v>
      </c>
      <c r="J555" s="32">
        <f t="shared" si="26"/>
        <v>982843</v>
      </c>
      <c r="K555" s="31" t="s">
        <v>23</v>
      </c>
      <c r="L555" s="31" t="s">
        <v>24</v>
      </c>
      <c r="M555" s="30" t="s">
        <v>1572</v>
      </c>
    </row>
    <row r="556" spans="1:13" outlineLevel="1" x14ac:dyDescent="0.25">
      <c r="A556" s="30" t="str">
        <f t="shared" si="24"/>
        <v>128161C24TNN</v>
      </c>
      <c r="B556" s="37">
        <v>45371</v>
      </c>
      <c r="C556" s="31" t="s">
        <v>1188</v>
      </c>
      <c r="D556" s="31">
        <f t="shared" si="25"/>
        <v>12816</v>
      </c>
      <c r="E556" s="31" t="s">
        <v>258</v>
      </c>
      <c r="F556" s="31" t="s">
        <v>230</v>
      </c>
      <c r="G556" s="32">
        <v>3035550</v>
      </c>
      <c r="H556" s="33" t="s">
        <v>22</v>
      </c>
      <c r="I556" s="32">
        <v>242844</v>
      </c>
      <c r="J556" s="32">
        <f t="shared" si="26"/>
        <v>3278394</v>
      </c>
      <c r="K556" s="31" t="s">
        <v>230</v>
      </c>
      <c r="L556" s="31" t="s">
        <v>231</v>
      </c>
      <c r="M556" s="30" t="s">
        <v>1572</v>
      </c>
    </row>
    <row r="557" spans="1:13" outlineLevel="1" x14ac:dyDescent="0.25">
      <c r="A557" s="30" t="str">
        <f t="shared" si="24"/>
        <v>128171C24TNN</v>
      </c>
      <c r="B557" s="37">
        <v>45371</v>
      </c>
      <c r="C557" s="31" t="s">
        <v>1189</v>
      </c>
      <c r="D557" s="31">
        <f t="shared" si="25"/>
        <v>12817</v>
      </c>
      <c r="E557" s="31" t="s">
        <v>258</v>
      </c>
      <c r="F557" s="31" t="s">
        <v>319</v>
      </c>
      <c r="G557" s="32">
        <v>607110</v>
      </c>
      <c r="H557" s="33" t="s">
        <v>22</v>
      </c>
      <c r="I557" s="32">
        <v>48569</v>
      </c>
      <c r="J557" s="32">
        <f t="shared" si="26"/>
        <v>655679</v>
      </c>
      <c r="K557" s="31" t="s">
        <v>23</v>
      </c>
      <c r="L557" s="31" t="s">
        <v>24</v>
      </c>
      <c r="M557" s="30" t="s">
        <v>1572</v>
      </c>
    </row>
    <row r="558" spans="1:13" outlineLevel="1" x14ac:dyDescent="0.25">
      <c r="A558" s="30" t="str">
        <f t="shared" si="24"/>
        <v>128211C24TNN</v>
      </c>
      <c r="B558" s="37">
        <v>45371</v>
      </c>
      <c r="C558" s="31" t="s">
        <v>1190</v>
      </c>
      <c r="D558" s="31">
        <f t="shared" si="25"/>
        <v>12821</v>
      </c>
      <c r="E558" s="31" t="s">
        <v>258</v>
      </c>
      <c r="F558" s="31" t="s">
        <v>1191</v>
      </c>
      <c r="G558" s="32">
        <v>553467</v>
      </c>
      <c r="H558" s="33" t="s">
        <v>22</v>
      </c>
      <c r="I558" s="32">
        <v>44277</v>
      </c>
      <c r="J558" s="32">
        <f t="shared" si="26"/>
        <v>597744</v>
      </c>
      <c r="K558" s="31" t="s">
        <v>23</v>
      </c>
      <c r="L558" s="31" t="s">
        <v>24</v>
      </c>
      <c r="M558" s="30" t="s">
        <v>1572</v>
      </c>
    </row>
    <row r="559" spans="1:13" outlineLevel="1" x14ac:dyDescent="0.25">
      <c r="A559" s="30" t="str">
        <f t="shared" si="24"/>
        <v>128221C24TNN</v>
      </c>
      <c r="B559" s="37">
        <v>45371</v>
      </c>
      <c r="C559" s="31" t="s">
        <v>1192</v>
      </c>
      <c r="D559" s="31">
        <f t="shared" si="25"/>
        <v>12822</v>
      </c>
      <c r="E559" s="31" t="s">
        <v>258</v>
      </c>
      <c r="F559" s="31" t="s">
        <v>59</v>
      </c>
      <c r="G559" s="32">
        <v>664525</v>
      </c>
      <c r="H559" s="33" t="s">
        <v>22</v>
      </c>
      <c r="I559" s="32">
        <v>53162</v>
      </c>
      <c r="J559" s="32">
        <f t="shared" si="26"/>
        <v>717687</v>
      </c>
      <c r="K559" s="31" t="s">
        <v>23</v>
      </c>
      <c r="L559" s="31" t="s">
        <v>24</v>
      </c>
      <c r="M559" s="30" t="s">
        <v>1572</v>
      </c>
    </row>
    <row r="560" spans="1:13" outlineLevel="1" x14ac:dyDescent="0.25">
      <c r="A560" s="30" t="str">
        <f t="shared" si="24"/>
        <v>128251C24TNN</v>
      </c>
      <c r="B560" s="37">
        <v>45371</v>
      </c>
      <c r="C560" s="31" t="s">
        <v>1193</v>
      </c>
      <c r="D560" s="31">
        <f t="shared" si="25"/>
        <v>12825</v>
      </c>
      <c r="E560" s="31" t="s">
        <v>258</v>
      </c>
      <c r="F560" s="31" t="s">
        <v>145</v>
      </c>
      <c r="G560" s="32">
        <v>5331770</v>
      </c>
      <c r="H560" s="33" t="s">
        <v>22</v>
      </c>
      <c r="I560" s="32">
        <v>426542</v>
      </c>
      <c r="J560" s="32">
        <f t="shared" si="26"/>
        <v>5758312</v>
      </c>
      <c r="K560" s="31" t="s">
        <v>145</v>
      </c>
      <c r="L560" s="31" t="s">
        <v>146</v>
      </c>
      <c r="M560" s="30" t="s">
        <v>1572</v>
      </c>
    </row>
    <row r="561" spans="1:13" outlineLevel="1" x14ac:dyDescent="0.25">
      <c r="A561" s="30" t="str">
        <f t="shared" si="24"/>
        <v>128261C24TNN</v>
      </c>
      <c r="B561" s="37">
        <v>45371</v>
      </c>
      <c r="C561" s="31" t="s">
        <v>1194</v>
      </c>
      <c r="D561" s="31">
        <f t="shared" si="25"/>
        <v>12826</v>
      </c>
      <c r="E561" s="31" t="s">
        <v>258</v>
      </c>
      <c r="F561" s="31" t="s">
        <v>204</v>
      </c>
      <c r="G561" s="32">
        <v>1844890</v>
      </c>
      <c r="H561" s="33" t="s">
        <v>22</v>
      </c>
      <c r="I561" s="32">
        <v>147591</v>
      </c>
      <c r="J561" s="32">
        <f t="shared" si="26"/>
        <v>1992481</v>
      </c>
      <c r="K561" s="31" t="s">
        <v>204</v>
      </c>
      <c r="L561" s="31" t="s">
        <v>205</v>
      </c>
      <c r="M561" s="30" t="s">
        <v>1572</v>
      </c>
    </row>
    <row r="562" spans="1:13" outlineLevel="1" x14ac:dyDescent="0.25">
      <c r="A562" s="30" t="str">
        <f t="shared" si="24"/>
        <v>128271C24TNN</v>
      </c>
      <c r="B562" s="37">
        <v>45371</v>
      </c>
      <c r="C562" s="31" t="s">
        <v>1195</v>
      </c>
      <c r="D562" s="31">
        <f t="shared" si="25"/>
        <v>12827</v>
      </c>
      <c r="E562" s="31" t="s">
        <v>258</v>
      </c>
      <c r="F562" s="31" t="s">
        <v>202</v>
      </c>
      <c r="G562" s="32">
        <v>9840960</v>
      </c>
      <c r="H562" s="33" t="s">
        <v>22</v>
      </c>
      <c r="I562" s="32">
        <v>787277</v>
      </c>
      <c r="J562" s="32">
        <f t="shared" si="26"/>
        <v>10628237</v>
      </c>
      <c r="K562" s="31" t="s">
        <v>202</v>
      </c>
      <c r="L562" s="31" t="s">
        <v>203</v>
      </c>
      <c r="M562" s="30" t="s">
        <v>1572</v>
      </c>
    </row>
    <row r="563" spans="1:13" outlineLevel="1" x14ac:dyDescent="0.25">
      <c r="A563" s="30" t="str">
        <f t="shared" si="24"/>
        <v>128281C24TNN</v>
      </c>
      <c r="B563" s="37">
        <v>45371</v>
      </c>
      <c r="C563" s="31" t="s">
        <v>1196</v>
      </c>
      <c r="D563" s="31">
        <f t="shared" si="25"/>
        <v>12828</v>
      </c>
      <c r="E563" s="31" t="s">
        <v>258</v>
      </c>
      <c r="F563" s="31" t="s">
        <v>153</v>
      </c>
      <c r="G563" s="32">
        <v>2480260</v>
      </c>
      <c r="H563" s="33" t="s">
        <v>22</v>
      </c>
      <c r="I563" s="32">
        <v>198421</v>
      </c>
      <c r="J563" s="32">
        <f t="shared" si="26"/>
        <v>2678681</v>
      </c>
      <c r="K563" s="31" t="s">
        <v>153</v>
      </c>
      <c r="L563" s="31" t="s">
        <v>154</v>
      </c>
      <c r="M563" s="30" t="s">
        <v>1572</v>
      </c>
    </row>
    <row r="564" spans="1:13" outlineLevel="1" x14ac:dyDescent="0.25">
      <c r="A564" s="30" t="str">
        <f t="shared" si="24"/>
        <v>128291C24TNN</v>
      </c>
      <c r="B564" s="37">
        <v>45371</v>
      </c>
      <c r="C564" s="31" t="s">
        <v>1197</v>
      </c>
      <c r="D564" s="31">
        <f t="shared" si="25"/>
        <v>12829</v>
      </c>
      <c r="E564" s="31" t="s">
        <v>258</v>
      </c>
      <c r="F564" s="31" t="s">
        <v>175</v>
      </c>
      <c r="G564" s="32">
        <v>1074224</v>
      </c>
      <c r="H564" s="33" t="s">
        <v>22</v>
      </c>
      <c r="I564" s="32">
        <v>85938</v>
      </c>
      <c r="J564" s="32">
        <f t="shared" si="26"/>
        <v>1160162</v>
      </c>
      <c r="K564" s="31" t="s">
        <v>175</v>
      </c>
      <c r="L564" s="31" t="s">
        <v>176</v>
      </c>
      <c r="M564" s="30" t="s">
        <v>1572</v>
      </c>
    </row>
    <row r="565" spans="1:13" outlineLevel="1" x14ac:dyDescent="0.25">
      <c r="A565" s="30" t="str">
        <f t="shared" si="24"/>
        <v>1711K24TCH</v>
      </c>
      <c r="B565" s="37">
        <v>45372</v>
      </c>
      <c r="C565" s="31" t="s">
        <v>1198</v>
      </c>
      <c r="D565" s="31">
        <f t="shared" si="25"/>
        <v>171</v>
      </c>
      <c r="E565" s="31" t="s">
        <v>1199</v>
      </c>
      <c r="F565" s="31" t="s">
        <v>1200</v>
      </c>
      <c r="G565" s="32">
        <v>-666348</v>
      </c>
      <c r="H565" s="33" t="s">
        <v>22</v>
      </c>
      <c r="I565" s="32">
        <v>-53308</v>
      </c>
      <c r="J565" s="32">
        <f t="shared" si="26"/>
        <v>-719656</v>
      </c>
      <c r="K565" s="31" t="s">
        <v>214</v>
      </c>
      <c r="L565" s="31" t="s">
        <v>215</v>
      </c>
      <c r="M565" s="30" t="s">
        <v>7</v>
      </c>
    </row>
    <row r="566" spans="1:13" outlineLevel="1" x14ac:dyDescent="0.25">
      <c r="A566" s="30" t="str">
        <f t="shared" si="24"/>
        <v>2181K24THV</v>
      </c>
      <c r="B566" s="37">
        <v>45372</v>
      </c>
      <c r="C566" s="31" t="s">
        <v>1201</v>
      </c>
      <c r="D566" s="31">
        <f t="shared" si="25"/>
        <v>218</v>
      </c>
      <c r="E566" s="31" t="s">
        <v>1202</v>
      </c>
      <c r="F566" s="31" t="s">
        <v>1203</v>
      </c>
      <c r="G566" s="32">
        <v>-84840</v>
      </c>
      <c r="H566" s="33" t="s">
        <v>22</v>
      </c>
      <c r="I566" s="32">
        <v>-6787</v>
      </c>
      <c r="J566" s="32">
        <f t="shared" si="26"/>
        <v>-91627</v>
      </c>
      <c r="K566" s="31" t="s">
        <v>1204</v>
      </c>
      <c r="L566" s="31" t="s">
        <v>1205</v>
      </c>
      <c r="M566" s="30" t="s">
        <v>7</v>
      </c>
    </row>
    <row r="567" spans="1:13" outlineLevel="1" x14ac:dyDescent="0.25">
      <c r="A567" s="30" t="str">
        <f t="shared" si="24"/>
        <v>2191K24THV</v>
      </c>
      <c r="B567" s="37">
        <v>45372</v>
      </c>
      <c r="C567" s="31" t="s">
        <v>1206</v>
      </c>
      <c r="D567" s="31">
        <f t="shared" si="25"/>
        <v>219</v>
      </c>
      <c r="E567" s="31" t="s">
        <v>1202</v>
      </c>
      <c r="F567" s="31" t="s">
        <v>1203</v>
      </c>
      <c r="G567" s="32">
        <v>-626640</v>
      </c>
      <c r="H567" s="33" t="s">
        <v>22</v>
      </c>
      <c r="I567" s="32">
        <v>-50132</v>
      </c>
      <c r="J567" s="32">
        <f t="shared" si="26"/>
        <v>-676772</v>
      </c>
      <c r="K567" s="31" t="s">
        <v>1204</v>
      </c>
      <c r="L567" s="31" t="s">
        <v>1205</v>
      </c>
      <c r="M567" s="30" t="s">
        <v>7</v>
      </c>
    </row>
    <row r="568" spans="1:13" outlineLevel="1" x14ac:dyDescent="0.25">
      <c r="A568" s="30" t="str">
        <f t="shared" si="24"/>
        <v>81281K24TVA</v>
      </c>
      <c r="B568" s="37">
        <v>45372</v>
      </c>
      <c r="C568" s="31" t="s">
        <v>1207</v>
      </c>
      <c r="D568" s="31">
        <f t="shared" si="25"/>
        <v>8128</v>
      </c>
      <c r="E568" s="31" t="s">
        <v>261</v>
      </c>
      <c r="F568" s="31" t="s">
        <v>1208</v>
      </c>
      <c r="G568" s="32">
        <v>-731124</v>
      </c>
      <c r="H568" s="33" t="s">
        <v>22</v>
      </c>
      <c r="I568" s="32">
        <v>-58490</v>
      </c>
      <c r="J568" s="32">
        <f t="shared" si="26"/>
        <v>-789614</v>
      </c>
      <c r="K568" s="31" t="s">
        <v>23</v>
      </c>
      <c r="L568" s="31" t="s">
        <v>24</v>
      </c>
      <c r="M568" s="30" t="s">
        <v>7</v>
      </c>
    </row>
    <row r="569" spans="1:13" outlineLevel="1" x14ac:dyDescent="0.25">
      <c r="A569" s="30" t="str">
        <f t="shared" si="24"/>
        <v>81301K24TVA</v>
      </c>
      <c r="B569" s="37">
        <v>45372</v>
      </c>
      <c r="C569" s="31" t="s">
        <v>1209</v>
      </c>
      <c r="D569" s="31">
        <f t="shared" si="25"/>
        <v>8130</v>
      </c>
      <c r="E569" s="31" t="s">
        <v>261</v>
      </c>
      <c r="F569" s="31" t="s">
        <v>1210</v>
      </c>
      <c r="G569" s="32">
        <v>-595435</v>
      </c>
      <c r="H569" s="33" t="s">
        <v>22</v>
      </c>
      <c r="I569" s="32">
        <v>-47635</v>
      </c>
      <c r="J569" s="32">
        <f t="shared" si="26"/>
        <v>-643070</v>
      </c>
      <c r="K569" s="31" t="s">
        <v>23</v>
      </c>
      <c r="L569" s="31" t="s">
        <v>24</v>
      </c>
      <c r="M569" s="30" t="s">
        <v>7</v>
      </c>
    </row>
    <row r="570" spans="1:13" outlineLevel="1" x14ac:dyDescent="0.25">
      <c r="A570" s="30" t="str">
        <f t="shared" si="24"/>
        <v>81391K24TVA</v>
      </c>
      <c r="B570" s="37">
        <v>45372</v>
      </c>
      <c r="C570" s="31" t="s">
        <v>1211</v>
      </c>
      <c r="D570" s="31">
        <f t="shared" si="25"/>
        <v>8139</v>
      </c>
      <c r="E570" s="31" t="s">
        <v>261</v>
      </c>
      <c r="F570" s="31" t="s">
        <v>1212</v>
      </c>
      <c r="G570" s="32">
        <v>-270891</v>
      </c>
      <c r="H570" s="33" t="s">
        <v>22</v>
      </c>
      <c r="I570" s="32">
        <v>-21671</v>
      </c>
      <c r="J570" s="32">
        <f t="shared" si="26"/>
        <v>-292562</v>
      </c>
      <c r="K570" s="31" t="s">
        <v>23</v>
      </c>
      <c r="L570" s="31" t="s">
        <v>24</v>
      </c>
      <c r="M570" s="30" t="s">
        <v>7</v>
      </c>
    </row>
    <row r="571" spans="1:13" outlineLevel="1" x14ac:dyDescent="0.25">
      <c r="A571" s="30" t="str">
        <f t="shared" si="24"/>
        <v>81431K24TVA</v>
      </c>
      <c r="B571" s="37">
        <v>45372</v>
      </c>
      <c r="C571" s="31" t="s">
        <v>1213</v>
      </c>
      <c r="D571" s="31">
        <f t="shared" si="25"/>
        <v>8143</v>
      </c>
      <c r="E571" s="31" t="s">
        <v>261</v>
      </c>
      <c r="F571" s="31" t="s">
        <v>1214</v>
      </c>
      <c r="G571" s="32">
        <v>-184489</v>
      </c>
      <c r="H571" s="33" t="s">
        <v>22</v>
      </c>
      <c r="I571" s="32">
        <v>-14759</v>
      </c>
      <c r="J571" s="32">
        <f t="shared" si="26"/>
        <v>-199248</v>
      </c>
      <c r="K571" s="31" t="s">
        <v>23</v>
      </c>
      <c r="L571" s="31" t="s">
        <v>24</v>
      </c>
      <c r="M571" s="30" t="s">
        <v>7</v>
      </c>
    </row>
    <row r="572" spans="1:13" outlineLevel="1" x14ac:dyDescent="0.25">
      <c r="A572" s="30" t="str">
        <f t="shared" si="24"/>
        <v>81541K24TVA</v>
      </c>
      <c r="B572" s="37">
        <v>45372</v>
      </c>
      <c r="C572" s="31" t="s">
        <v>1215</v>
      </c>
      <c r="D572" s="31">
        <f t="shared" si="25"/>
        <v>8154</v>
      </c>
      <c r="E572" s="31" t="s">
        <v>261</v>
      </c>
      <c r="F572" s="31" t="s">
        <v>1216</v>
      </c>
      <c r="G572" s="32">
        <v>-184777</v>
      </c>
      <c r="H572" s="33" t="s">
        <v>22</v>
      </c>
      <c r="I572" s="32">
        <v>-14782</v>
      </c>
      <c r="J572" s="32">
        <f t="shared" si="26"/>
        <v>-199559</v>
      </c>
      <c r="K572" s="31" t="s">
        <v>23</v>
      </c>
      <c r="L572" s="31" t="s">
        <v>24</v>
      </c>
      <c r="M572" s="30" t="s">
        <v>7</v>
      </c>
    </row>
    <row r="573" spans="1:13" outlineLevel="1" x14ac:dyDescent="0.25">
      <c r="A573" s="30" t="str">
        <f t="shared" si="24"/>
        <v>81571K24TVA</v>
      </c>
      <c r="B573" s="37">
        <v>45372</v>
      </c>
      <c r="C573" s="31" t="s">
        <v>1217</v>
      </c>
      <c r="D573" s="31">
        <f t="shared" si="25"/>
        <v>8157</v>
      </c>
      <c r="E573" s="31" t="s">
        <v>261</v>
      </c>
      <c r="F573" s="31" t="s">
        <v>1218</v>
      </c>
      <c r="G573" s="32">
        <v>-100364</v>
      </c>
      <c r="H573" s="33" t="s">
        <v>22</v>
      </c>
      <c r="I573" s="32">
        <v>-8029</v>
      </c>
      <c r="J573" s="32">
        <f t="shared" si="26"/>
        <v>-108393</v>
      </c>
      <c r="K573" s="31" t="s">
        <v>23</v>
      </c>
      <c r="L573" s="31" t="s">
        <v>24</v>
      </c>
      <c r="M573" s="30" t="s">
        <v>7</v>
      </c>
    </row>
    <row r="574" spans="1:13" outlineLevel="1" x14ac:dyDescent="0.25">
      <c r="A574" s="30" t="str">
        <f t="shared" si="24"/>
        <v>81831K24TVA</v>
      </c>
      <c r="B574" s="37">
        <v>45372</v>
      </c>
      <c r="C574" s="31" t="s">
        <v>1219</v>
      </c>
      <c r="D574" s="31">
        <f t="shared" si="25"/>
        <v>8183</v>
      </c>
      <c r="E574" s="31" t="s">
        <v>261</v>
      </c>
      <c r="F574" s="31" t="s">
        <v>1220</v>
      </c>
      <c r="G574" s="32">
        <v>-287793</v>
      </c>
      <c r="H574" s="33" t="s">
        <v>22</v>
      </c>
      <c r="I574" s="32">
        <v>-23023</v>
      </c>
      <c r="J574" s="32">
        <f t="shared" si="26"/>
        <v>-310816</v>
      </c>
      <c r="K574" s="31" t="s">
        <v>23</v>
      </c>
      <c r="L574" s="31" t="s">
        <v>24</v>
      </c>
      <c r="M574" s="30" t="s">
        <v>7</v>
      </c>
    </row>
    <row r="575" spans="1:13" outlineLevel="1" x14ac:dyDescent="0.25">
      <c r="A575" s="30" t="str">
        <f t="shared" si="24"/>
        <v>81851K24TVA</v>
      </c>
      <c r="B575" s="37">
        <v>45372</v>
      </c>
      <c r="C575" s="31" t="s">
        <v>1221</v>
      </c>
      <c r="D575" s="31">
        <f t="shared" si="25"/>
        <v>8185</v>
      </c>
      <c r="E575" s="31" t="s">
        <v>261</v>
      </c>
      <c r="F575" s="31" t="s">
        <v>1222</v>
      </c>
      <c r="G575" s="32">
        <v>-1018157</v>
      </c>
      <c r="H575" s="33" t="s">
        <v>22</v>
      </c>
      <c r="I575" s="32">
        <v>-81453</v>
      </c>
      <c r="J575" s="32">
        <f t="shared" si="26"/>
        <v>-1099610</v>
      </c>
      <c r="K575" s="31" t="s">
        <v>23</v>
      </c>
      <c r="L575" s="31" t="s">
        <v>24</v>
      </c>
      <c r="M575" s="30" t="s">
        <v>7</v>
      </c>
    </row>
    <row r="576" spans="1:13" outlineLevel="1" x14ac:dyDescent="0.25">
      <c r="A576" s="30" t="str">
        <f t="shared" si="24"/>
        <v>81861K24TVA</v>
      </c>
      <c r="B576" s="37">
        <v>45372</v>
      </c>
      <c r="C576" s="31" t="s">
        <v>1223</v>
      </c>
      <c r="D576" s="31">
        <f t="shared" si="25"/>
        <v>8186</v>
      </c>
      <c r="E576" s="31" t="s">
        <v>261</v>
      </c>
      <c r="F576" s="31" t="s">
        <v>1224</v>
      </c>
      <c r="G576" s="32">
        <v>-555290</v>
      </c>
      <c r="H576" s="33" t="s">
        <v>22</v>
      </c>
      <c r="I576" s="32">
        <v>-44423</v>
      </c>
      <c r="J576" s="32">
        <f t="shared" si="26"/>
        <v>-599713</v>
      </c>
      <c r="K576" s="31" t="s">
        <v>23</v>
      </c>
      <c r="L576" s="31" t="s">
        <v>24</v>
      </c>
      <c r="M576" s="30" t="s">
        <v>7</v>
      </c>
    </row>
    <row r="577" spans="1:13" outlineLevel="1" x14ac:dyDescent="0.25">
      <c r="A577" s="30" t="str">
        <f t="shared" si="24"/>
        <v>82011K24TVA</v>
      </c>
      <c r="B577" s="37">
        <v>45372</v>
      </c>
      <c r="C577" s="31" t="s">
        <v>1225</v>
      </c>
      <c r="D577" s="31">
        <f t="shared" si="25"/>
        <v>8201</v>
      </c>
      <c r="E577" s="31" t="s">
        <v>261</v>
      </c>
      <c r="F577" s="31" t="s">
        <v>1226</v>
      </c>
      <c r="G577" s="32">
        <v>-1083580</v>
      </c>
      <c r="H577" s="33" t="s">
        <v>22</v>
      </c>
      <c r="I577" s="32">
        <v>-86686</v>
      </c>
      <c r="J577" s="32">
        <f t="shared" si="26"/>
        <v>-1170266</v>
      </c>
      <c r="K577" s="31" t="s">
        <v>23</v>
      </c>
      <c r="L577" s="31" t="s">
        <v>24</v>
      </c>
      <c r="M577" s="30" t="s">
        <v>7</v>
      </c>
    </row>
    <row r="578" spans="1:13" outlineLevel="1" x14ac:dyDescent="0.25">
      <c r="A578" s="30" t="str">
        <f t="shared" si="24"/>
        <v>128361C24TNN</v>
      </c>
      <c r="B578" s="37">
        <v>45372</v>
      </c>
      <c r="C578" s="31" t="s">
        <v>1227</v>
      </c>
      <c r="D578" s="31">
        <f t="shared" si="25"/>
        <v>12836</v>
      </c>
      <c r="E578" s="31" t="s">
        <v>258</v>
      </c>
      <c r="F578" s="31"/>
      <c r="G578" s="32">
        <v>0</v>
      </c>
      <c r="H578" s="33" t="s">
        <v>22</v>
      </c>
      <c r="I578" s="32">
        <v>0</v>
      </c>
      <c r="J578" s="32">
        <f t="shared" si="26"/>
        <v>0</v>
      </c>
      <c r="K578" s="31" t="s">
        <v>81</v>
      </c>
      <c r="L578" s="31" t="s">
        <v>82</v>
      </c>
    </row>
    <row r="579" spans="1:13" outlineLevel="1" x14ac:dyDescent="0.25">
      <c r="A579" s="30" t="str">
        <f t="shared" ref="A579:A642" si="27">+D579&amp;E579</f>
        <v>128791C24TNN</v>
      </c>
      <c r="B579" s="37">
        <v>45372</v>
      </c>
      <c r="C579" s="31" t="s">
        <v>1228</v>
      </c>
      <c r="D579" s="31">
        <f t="shared" ref="D579:D642" si="28">0+C579</f>
        <v>12879</v>
      </c>
      <c r="E579" s="31" t="s">
        <v>258</v>
      </c>
      <c r="F579" s="31" t="s">
        <v>1229</v>
      </c>
      <c r="G579" s="32">
        <v>2995510</v>
      </c>
      <c r="H579" s="33" t="s">
        <v>22</v>
      </c>
      <c r="I579" s="32">
        <v>239641</v>
      </c>
      <c r="J579" s="32">
        <f t="shared" ref="J579:J642" si="29">+G579+I579</f>
        <v>3235151</v>
      </c>
      <c r="K579" s="31" t="s">
        <v>214</v>
      </c>
      <c r="L579" s="31" t="s">
        <v>215</v>
      </c>
      <c r="M579" s="30" t="s">
        <v>1572</v>
      </c>
    </row>
    <row r="580" spans="1:13" outlineLevel="1" x14ac:dyDescent="0.25">
      <c r="A580" s="30" t="str">
        <f t="shared" si="27"/>
        <v>128801C24TNN</v>
      </c>
      <c r="B580" s="37">
        <v>45372</v>
      </c>
      <c r="C580" s="31" t="s">
        <v>1230</v>
      </c>
      <c r="D580" s="31">
        <f t="shared" si="28"/>
        <v>12880</v>
      </c>
      <c r="E580" s="31" t="s">
        <v>258</v>
      </c>
      <c r="F580" s="31" t="s">
        <v>532</v>
      </c>
      <c r="G580" s="32">
        <v>444866</v>
      </c>
      <c r="H580" s="33" t="s">
        <v>22</v>
      </c>
      <c r="I580" s="32">
        <v>35589</v>
      </c>
      <c r="J580" s="32">
        <f t="shared" si="29"/>
        <v>480455</v>
      </c>
      <c r="K580" s="31" t="s">
        <v>23</v>
      </c>
      <c r="L580" s="31" t="s">
        <v>24</v>
      </c>
      <c r="M580" s="30" t="s">
        <v>1572</v>
      </c>
    </row>
    <row r="581" spans="1:13" outlineLevel="1" x14ac:dyDescent="0.25">
      <c r="A581" s="30" t="str">
        <f t="shared" si="27"/>
        <v>128981C24TNN</v>
      </c>
      <c r="B581" s="37">
        <v>45372</v>
      </c>
      <c r="C581" s="31" t="s">
        <v>1231</v>
      </c>
      <c r="D581" s="31">
        <f t="shared" si="28"/>
        <v>12898</v>
      </c>
      <c r="E581" s="31" t="s">
        <v>258</v>
      </c>
      <c r="F581" s="31" t="s">
        <v>1232</v>
      </c>
      <c r="G581" s="32">
        <v>1721657</v>
      </c>
      <c r="H581" s="33" t="s">
        <v>22</v>
      </c>
      <c r="I581" s="32">
        <v>137733</v>
      </c>
      <c r="J581" s="32">
        <f t="shared" si="29"/>
        <v>1859390</v>
      </c>
      <c r="K581" s="31" t="s">
        <v>23</v>
      </c>
      <c r="L581" s="31" t="s">
        <v>24</v>
      </c>
      <c r="M581" s="30" t="s">
        <v>1572</v>
      </c>
    </row>
    <row r="582" spans="1:13" outlineLevel="1" x14ac:dyDescent="0.25">
      <c r="A582" s="30" t="str">
        <f t="shared" si="27"/>
        <v>128991C24TNN</v>
      </c>
      <c r="B582" s="37">
        <v>45372</v>
      </c>
      <c r="C582" s="31" t="s">
        <v>1233</v>
      </c>
      <c r="D582" s="31">
        <f t="shared" si="28"/>
        <v>12899</v>
      </c>
      <c r="E582" s="31" t="s">
        <v>258</v>
      </c>
      <c r="F582" s="31" t="s">
        <v>1234</v>
      </c>
      <c r="G582" s="32">
        <v>1293695</v>
      </c>
      <c r="H582" s="33" t="s">
        <v>22</v>
      </c>
      <c r="I582" s="32">
        <v>103496</v>
      </c>
      <c r="J582" s="32">
        <f t="shared" si="29"/>
        <v>1397191</v>
      </c>
      <c r="K582" s="31" t="s">
        <v>23</v>
      </c>
      <c r="L582" s="31" t="s">
        <v>24</v>
      </c>
      <c r="M582" s="30" t="s">
        <v>1572</v>
      </c>
    </row>
    <row r="583" spans="1:13" outlineLevel="1" x14ac:dyDescent="0.25">
      <c r="A583" s="30" t="str">
        <f t="shared" si="27"/>
        <v>129001C24TNN</v>
      </c>
      <c r="B583" s="37">
        <v>45372</v>
      </c>
      <c r="C583" s="31" t="s">
        <v>1235</v>
      </c>
      <c r="D583" s="31">
        <f t="shared" si="28"/>
        <v>12900</v>
      </c>
      <c r="E583" s="31" t="s">
        <v>258</v>
      </c>
      <c r="F583" s="31" t="s">
        <v>773</v>
      </c>
      <c r="G583" s="32">
        <v>831087</v>
      </c>
      <c r="H583" s="33" t="s">
        <v>22</v>
      </c>
      <c r="I583" s="32">
        <v>66487</v>
      </c>
      <c r="J583" s="32">
        <f t="shared" si="29"/>
        <v>897574</v>
      </c>
      <c r="K583" s="31" t="s">
        <v>23</v>
      </c>
      <c r="L583" s="31" t="s">
        <v>24</v>
      </c>
      <c r="M583" s="30" t="s">
        <v>1572</v>
      </c>
    </row>
    <row r="584" spans="1:13" outlineLevel="1" x14ac:dyDescent="0.25">
      <c r="A584" s="30" t="str">
        <f t="shared" si="27"/>
        <v>129041C24TNN</v>
      </c>
      <c r="B584" s="37">
        <v>45372</v>
      </c>
      <c r="C584" s="31" t="s">
        <v>1236</v>
      </c>
      <c r="D584" s="31">
        <f t="shared" si="28"/>
        <v>12904</v>
      </c>
      <c r="E584" s="31" t="s">
        <v>258</v>
      </c>
      <c r="F584" s="31" t="s">
        <v>211</v>
      </c>
      <c r="G584" s="32">
        <v>595330</v>
      </c>
      <c r="H584" s="33" t="s">
        <v>22</v>
      </c>
      <c r="I584" s="32">
        <v>47626</v>
      </c>
      <c r="J584" s="32">
        <f t="shared" si="29"/>
        <v>642956</v>
      </c>
      <c r="K584" s="31" t="s">
        <v>211</v>
      </c>
      <c r="L584" s="31" t="s">
        <v>212</v>
      </c>
      <c r="M584" s="30" t="s">
        <v>1572</v>
      </c>
    </row>
    <row r="585" spans="1:13" outlineLevel="1" x14ac:dyDescent="0.25">
      <c r="A585" s="30" t="str">
        <f t="shared" si="27"/>
        <v>130931C24TNN</v>
      </c>
      <c r="B585" s="37">
        <v>45372</v>
      </c>
      <c r="C585" s="31" t="s">
        <v>1237</v>
      </c>
      <c r="D585" s="31">
        <f t="shared" si="28"/>
        <v>13093</v>
      </c>
      <c r="E585" s="31" t="s">
        <v>258</v>
      </c>
      <c r="F585" s="31" t="s">
        <v>182</v>
      </c>
      <c r="G585" s="32">
        <v>768774</v>
      </c>
      <c r="H585" s="33" t="s">
        <v>22</v>
      </c>
      <c r="I585" s="32">
        <v>61502</v>
      </c>
      <c r="J585" s="32">
        <f t="shared" si="29"/>
        <v>830276</v>
      </c>
      <c r="K585" s="31" t="s">
        <v>23</v>
      </c>
      <c r="L585" s="31" t="s">
        <v>24</v>
      </c>
      <c r="M585" s="30" t="s">
        <v>1572</v>
      </c>
    </row>
    <row r="586" spans="1:13" outlineLevel="1" x14ac:dyDescent="0.25">
      <c r="A586" s="30" t="str">
        <f t="shared" si="27"/>
        <v>130941C24TNN</v>
      </c>
      <c r="B586" s="37">
        <v>45372</v>
      </c>
      <c r="C586" s="31" t="s">
        <v>1238</v>
      </c>
      <c r="D586" s="31">
        <f t="shared" si="28"/>
        <v>13094</v>
      </c>
      <c r="E586" s="31" t="s">
        <v>258</v>
      </c>
      <c r="F586" s="31" t="s">
        <v>330</v>
      </c>
      <c r="G586" s="32">
        <v>1696795</v>
      </c>
      <c r="H586" s="33" t="s">
        <v>22</v>
      </c>
      <c r="I586" s="32">
        <v>135744</v>
      </c>
      <c r="J586" s="32">
        <f t="shared" si="29"/>
        <v>1832539</v>
      </c>
      <c r="K586" s="31" t="s">
        <v>330</v>
      </c>
      <c r="L586" s="31" t="s">
        <v>102</v>
      </c>
      <c r="M586" s="30" t="s">
        <v>1572</v>
      </c>
    </row>
    <row r="587" spans="1:13" outlineLevel="1" x14ac:dyDescent="0.25">
      <c r="A587" s="30" t="str">
        <f t="shared" si="27"/>
        <v>131151C24TNN</v>
      </c>
      <c r="B587" s="37">
        <v>45372</v>
      </c>
      <c r="C587" s="31" t="s">
        <v>1239</v>
      </c>
      <c r="D587" s="31">
        <f t="shared" si="28"/>
        <v>13115</v>
      </c>
      <c r="E587" s="31" t="s">
        <v>258</v>
      </c>
      <c r="F587" s="31" t="s">
        <v>93</v>
      </c>
      <c r="G587" s="32">
        <v>1034586</v>
      </c>
      <c r="H587" s="33" t="s">
        <v>22</v>
      </c>
      <c r="I587" s="32">
        <v>82767</v>
      </c>
      <c r="J587" s="32">
        <f t="shared" si="29"/>
        <v>1117353</v>
      </c>
      <c r="K587" s="31" t="s">
        <v>93</v>
      </c>
      <c r="L587" s="31" t="s">
        <v>94</v>
      </c>
      <c r="M587" s="30" t="s">
        <v>1572</v>
      </c>
    </row>
    <row r="588" spans="1:13" outlineLevel="1" x14ac:dyDescent="0.25">
      <c r="A588" s="30" t="str">
        <f t="shared" si="27"/>
        <v>131171C24TNN</v>
      </c>
      <c r="B588" s="37">
        <v>45372</v>
      </c>
      <c r="C588" s="31" t="s">
        <v>1240</v>
      </c>
      <c r="D588" s="31">
        <f t="shared" si="28"/>
        <v>13117</v>
      </c>
      <c r="E588" s="31" t="s">
        <v>258</v>
      </c>
      <c r="F588" s="31" t="s">
        <v>299</v>
      </c>
      <c r="G588" s="32">
        <v>555290</v>
      </c>
      <c r="H588" s="33" t="s">
        <v>22</v>
      </c>
      <c r="I588" s="32">
        <v>44423</v>
      </c>
      <c r="J588" s="32">
        <f t="shared" si="29"/>
        <v>599713</v>
      </c>
      <c r="K588" s="31" t="s">
        <v>23</v>
      </c>
      <c r="L588" s="31" t="s">
        <v>24</v>
      </c>
      <c r="M588" s="30" t="s">
        <v>1572</v>
      </c>
    </row>
    <row r="589" spans="1:13" outlineLevel="1" x14ac:dyDescent="0.25">
      <c r="A589" s="30" t="str">
        <f t="shared" si="27"/>
        <v>131621C24TNN</v>
      </c>
      <c r="B589" s="37">
        <v>45372</v>
      </c>
      <c r="C589" s="31" t="s">
        <v>1241</v>
      </c>
      <c r="D589" s="31">
        <f t="shared" si="28"/>
        <v>13162</v>
      </c>
      <c r="E589" s="31" t="s">
        <v>258</v>
      </c>
      <c r="F589" s="31" t="s">
        <v>293</v>
      </c>
      <c r="G589" s="32">
        <v>397772</v>
      </c>
      <c r="H589" s="33" t="s">
        <v>22</v>
      </c>
      <c r="I589" s="32">
        <v>31822</v>
      </c>
      <c r="J589" s="32">
        <f t="shared" si="29"/>
        <v>429594</v>
      </c>
      <c r="K589" s="31" t="s">
        <v>23</v>
      </c>
      <c r="L589" s="31" t="s">
        <v>24</v>
      </c>
      <c r="M589" s="30" t="s">
        <v>1572</v>
      </c>
    </row>
    <row r="590" spans="1:13" outlineLevel="1" x14ac:dyDescent="0.25">
      <c r="A590" s="30" t="str">
        <f t="shared" si="27"/>
        <v>132761C24TNN</v>
      </c>
      <c r="B590" s="37">
        <v>45372</v>
      </c>
      <c r="C590" s="31" t="s">
        <v>1242</v>
      </c>
      <c r="D590" s="31">
        <f t="shared" si="28"/>
        <v>13276</v>
      </c>
      <c r="E590" s="31" t="s">
        <v>258</v>
      </c>
      <c r="F590" s="31" t="s">
        <v>1243</v>
      </c>
      <c r="G590" s="32">
        <v>7073235</v>
      </c>
      <c r="H590" s="33" t="s">
        <v>22</v>
      </c>
      <c r="I590" s="32">
        <v>565859</v>
      </c>
      <c r="J590" s="32">
        <f t="shared" si="29"/>
        <v>7639094</v>
      </c>
      <c r="K590" s="31" t="s">
        <v>81</v>
      </c>
      <c r="L590" s="31" t="s">
        <v>82</v>
      </c>
      <c r="M590" s="30" t="s">
        <v>1572</v>
      </c>
    </row>
    <row r="591" spans="1:13" outlineLevel="1" x14ac:dyDescent="0.25">
      <c r="A591" s="30" t="str">
        <f t="shared" si="27"/>
        <v>132781C24TNN</v>
      </c>
      <c r="B591" s="37">
        <v>45372</v>
      </c>
      <c r="C591" s="31" t="s">
        <v>1244</v>
      </c>
      <c r="D591" s="31">
        <f t="shared" si="28"/>
        <v>13278</v>
      </c>
      <c r="E591" s="31" t="s">
        <v>258</v>
      </c>
      <c r="F591" s="31" t="s">
        <v>1245</v>
      </c>
      <c r="G591" s="32">
        <v>571567</v>
      </c>
      <c r="H591" s="33" t="s">
        <v>22</v>
      </c>
      <c r="I591" s="32">
        <v>45725</v>
      </c>
      <c r="J591" s="32">
        <f t="shared" si="29"/>
        <v>617292</v>
      </c>
      <c r="K591" s="31" t="s">
        <v>23</v>
      </c>
      <c r="L591" s="31" t="s">
        <v>24</v>
      </c>
      <c r="M591" s="30" t="s">
        <v>1572</v>
      </c>
    </row>
    <row r="592" spans="1:13" outlineLevel="1" x14ac:dyDescent="0.25">
      <c r="A592" s="30" t="str">
        <f t="shared" si="27"/>
        <v>133511C24TNN</v>
      </c>
      <c r="B592" s="37">
        <v>45372</v>
      </c>
      <c r="C592" s="31" t="s">
        <v>1246</v>
      </c>
      <c r="D592" s="31">
        <f t="shared" si="28"/>
        <v>13351</v>
      </c>
      <c r="E592" s="31" t="s">
        <v>258</v>
      </c>
      <c r="F592" s="31" t="s">
        <v>113</v>
      </c>
      <c r="G592" s="32">
        <v>1033503</v>
      </c>
      <c r="H592" s="33" t="s">
        <v>22</v>
      </c>
      <c r="I592" s="32">
        <v>82680</v>
      </c>
      <c r="J592" s="32">
        <f t="shared" si="29"/>
        <v>1116183</v>
      </c>
      <c r="K592" s="31" t="s">
        <v>23</v>
      </c>
      <c r="L592" s="31" t="s">
        <v>24</v>
      </c>
      <c r="M592" s="30" t="s">
        <v>1572</v>
      </c>
    </row>
    <row r="593" spans="1:13" outlineLevel="1" x14ac:dyDescent="0.25">
      <c r="A593" s="30" t="str">
        <f t="shared" si="27"/>
        <v>133671C24TNN</v>
      </c>
      <c r="B593" s="37">
        <v>45372</v>
      </c>
      <c r="C593" s="31" t="s">
        <v>1247</v>
      </c>
      <c r="D593" s="31">
        <f t="shared" si="28"/>
        <v>13367</v>
      </c>
      <c r="E593" s="31" t="s">
        <v>258</v>
      </c>
      <c r="F593" s="31" t="s">
        <v>63</v>
      </c>
      <c r="G593" s="32">
        <v>553467</v>
      </c>
      <c r="H593" s="33" t="s">
        <v>22</v>
      </c>
      <c r="I593" s="32">
        <v>44277</v>
      </c>
      <c r="J593" s="32">
        <f t="shared" si="29"/>
        <v>597744</v>
      </c>
      <c r="K593" s="31" t="s">
        <v>23</v>
      </c>
      <c r="L593" s="31" t="s">
        <v>24</v>
      </c>
      <c r="M593" s="30" t="s">
        <v>1572</v>
      </c>
    </row>
    <row r="594" spans="1:13" outlineLevel="1" x14ac:dyDescent="0.25">
      <c r="A594" s="30" t="str">
        <f t="shared" si="27"/>
        <v>133681C24TNN</v>
      </c>
      <c r="B594" s="37">
        <v>45372</v>
      </c>
      <c r="C594" s="31" t="s">
        <v>1248</v>
      </c>
      <c r="D594" s="31">
        <f t="shared" si="28"/>
        <v>13368</v>
      </c>
      <c r="E594" s="31" t="s">
        <v>258</v>
      </c>
      <c r="F594" s="31" t="s">
        <v>1249</v>
      </c>
      <c r="G594" s="32">
        <v>555290</v>
      </c>
      <c r="H594" s="33" t="s">
        <v>22</v>
      </c>
      <c r="I594" s="32">
        <v>44423</v>
      </c>
      <c r="J594" s="32">
        <f t="shared" si="29"/>
        <v>599713</v>
      </c>
      <c r="K594" s="31" t="s">
        <v>1249</v>
      </c>
      <c r="L594" s="31" t="s">
        <v>1250</v>
      </c>
      <c r="M594" s="30" t="s">
        <v>1572</v>
      </c>
    </row>
    <row r="595" spans="1:13" outlineLevel="1" x14ac:dyDescent="0.25">
      <c r="A595" s="30" t="str">
        <f t="shared" si="27"/>
        <v>133691C24TNN</v>
      </c>
      <c r="B595" s="37">
        <v>45372</v>
      </c>
      <c r="C595" s="31" t="s">
        <v>1251</v>
      </c>
      <c r="D595" s="31">
        <f t="shared" si="28"/>
        <v>13369</v>
      </c>
      <c r="E595" s="31" t="s">
        <v>258</v>
      </c>
      <c r="F595" s="31" t="s">
        <v>21</v>
      </c>
      <c r="G595" s="32">
        <v>577491</v>
      </c>
      <c r="H595" s="33" t="s">
        <v>22</v>
      </c>
      <c r="I595" s="32">
        <v>46199</v>
      </c>
      <c r="J595" s="32">
        <f t="shared" si="29"/>
        <v>623690</v>
      </c>
      <c r="K595" s="31" t="s">
        <v>23</v>
      </c>
      <c r="L595" s="31" t="s">
        <v>24</v>
      </c>
      <c r="M595" s="30" t="s">
        <v>1572</v>
      </c>
    </row>
    <row r="596" spans="1:13" outlineLevel="1" x14ac:dyDescent="0.25">
      <c r="A596" s="30" t="str">
        <f t="shared" si="27"/>
        <v>133711C24TNN</v>
      </c>
      <c r="B596" s="37">
        <v>45372</v>
      </c>
      <c r="C596" s="31" t="s">
        <v>1252</v>
      </c>
      <c r="D596" s="31">
        <f t="shared" si="28"/>
        <v>13371</v>
      </c>
      <c r="E596" s="31" t="s">
        <v>258</v>
      </c>
      <c r="F596" s="31" t="s">
        <v>83</v>
      </c>
      <c r="G596" s="32">
        <v>367155</v>
      </c>
      <c r="H596" s="33" t="s">
        <v>22</v>
      </c>
      <c r="I596" s="32">
        <v>29372</v>
      </c>
      <c r="J596" s="32">
        <f t="shared" si="29"/>
        <v>396527</v>
      </c>
      <c r="K596" s="31" t="s">
        <v>83</v>
      </c>
      <c r="L596" s="31" t="s">
        <v>84</v>
      </c>
      <c r="M596" s="30" t="s">
        <v>1572</v>
      </c>
    </row>
    <row r="597" spans="1:13" outlineLevel="1" x14ac:dyDescent="0.25">
      <c r="A597" s="30" t="str">
        <f t="shared" si="27"/>
        <v>133741C24TNN</v>
      </c>
      <c r="B597" s="37">
        <v>45372</v>
      </c>
      <c r="C597" s="31" t="s">
        <v>1253</v>
      </c>
      <c r="D597" s="31">
        <f t="shared" si="28"/>
        <v>13374</v>
      </c>
      <c r="E597" s="31" t="s">
        <v>258</v>
      </c>
      <c r="F597" s="31" t="s">
        <v>1254</v>
      </c>
      <c r="G597" s="32">
        <v>5795540</v>
      </c>
      <c r="H597" s="33" t="s">
        <v>22</v>
      </c>
      <c r="I597" s="32">
        <v>463643</v>
      </c>
      <c r="J597" s="32">
        <f t="shared" si="29"/>
        <v>6259183</v>
      </c>
      <c r="K597" s="31" t="s">
        <v>79</v>
      </c>
      <c r="L597" s="31" t="s">
        <v>80</v>
      </c>
      <c r="M597" s="30" t="s">
        <v>1572</v>
      </c>
    </row>
    <row r="598" spans="1:13" outlineLevel="1" x14ac:dyDescent="0.25">
      <c r="A598" s="30" t="str">
        <f t="shared" si="27"/>
        <v>133811C24TNN</v>
      </c>
      <c r="B598" s="37">
        <v>45372</v>
      </c>
      <c r="C598" s="31" t="s">
        <v>1255</v>
      </c>
      <c r="D598" s="31">
        <f t="shared" si="28"/>
        <v>13381</v>
      </c>
      <c r="E598" s="31" t="s">
        <v>258</v>
      </c>
      <c r="F598" s="31" t="s">
        <v>371</v>
      </c>
      <c r="G598" s="32">
        <v>555290</v>
      </c>
      <c r="H598" s="33" t="s">
        <v>22</v>
      </c>
      <c r="I598" s="32">
        <v>44423</v>
      </c>
      <c r="J598" s="32">
        <f t="shared" si="29"/>
        <v>599713</v>
      </c>
      <c r="K598" s="31" t="s">
        <v>371</v>
      </c>
      <c r="L598" s="31" t="s">
        <v>372</v>
      </c>
      <c r="M598" s="30" t="s">
        <v>1572</v>
      </c>
    </row>
    <row r="599" spans="1:13" outlineLevel="1" x14ac:dyDescent="0.25">
      <c r="A599" s="30" t="str">
        <f t="shared" si="27"/>
        <v>1711C24TNF</v>
      </c>
      <c r="B599" s="37">
        <v>45373</v>
      </c>
      <c r="C599" s="31" t="s">
        <v>1198</v>
      </c>
      <c r="D599" s="31">
        <f t="shared" si="28"/>
        <v>171</v>
      </c>
      <c r="E599" s="31" t="s">
        <v>318</v>
      </c>
      <c r="F599" s="31" t="s">
        <v>33</v>
      </c>
      <c r="G599" s="32">
        <v>1844890</v>
      </c>
      <c r="H599" s="33" t="s">
        <v>22</v>
      </c>
      <c r="I599" s="32">
        <v>147591</v>
      </c>
      <c r="J599" s="32">
        <f t="shared" si="29"/>
        <v>1992481</v>
      </c>
      <c r="K599" s="31" t="s">
        <v>33</v>
      </c>
      <c r="L599" s="31" t="s">
        <v>34</v>
      </c>
      <c r="M599" s="30" t="s">
        <v>1572</v>
      </c>
    </row>
    <row r="600" spans="1:13" outlineLevel="1" x14ac:dyDescent="0.25">
      <c r="A600" s="30" t="str">
        <f t="shared" si="27"/>
        <v>1721C24TNF</v>
      </c>
      <c r="B600" s="37">
        <v>45373</v>
      </c>
      <c r="C600" s="31" t="s">
        <v>1256</v>
      </c>
      <c r="D600" s="31">
        <f t="shared" si="28"/>
        <v>172</v>
      </c>
      <c r="E600" s="31" t="s">
        <v>318</v>
      </c>
      <c r="F600" s="31" t="s">
        <v>31</v>
      </c>
      <c r="G600" s="32">
        <v>3313510</v>
      </c>
      <c r="H600" s="33" t="s">
        <v>22</v>
      </c>
      <c r="I600" s="32">
        <v>265081</v>
      </c>
      <c r="J600" s="32">
        <f t="shared" si="29"/>
        <v>3578591</v>
      </c>
      <c r="K600" s="31" t="s">
        <v>31</v>
      </c>
      <c r="L600" s="31" t="s">
        <v>32</v>
      </c>
      <c r="M600" s="30" t="s">
        <v>1572</v>
      </c>
    </row>
    <row r="601" spans="1:13" outlineLevel="1" x14ac:dyDescent="0.25">
      <c r="A601" s="30" t="str">
        <f t="shared" si="27"/>
        <v>1771C24TNF</v>
      </c>
      <c r="B601" s="37">
        <v>45373</v>
      </c>
      <c r="C601" s="31" t="s">
        <v>1257</v>
      </c>
      <c r="D601" s="31">
        <f t="shared" si="28"/>
        <v>177</v>
      </c>
      <c r="E601" s="31" t="s">
        <v>318</v>
      </c>
      <c r="F601" s="31" t="s">
        <v>1258</v>
      </c>
      <c r="G601" s="32">
        <v>3957995</v>
      </c>
      <c r="H601" s="33" t="s">
        <v>22</v>
      </c>
      <c r="I601" s="32">
        <v>316640</v>
      </c>
      <c r="J601" s="32">
        <f t="shared" si="29"/>
        <v>4274635</v>
      </c>
      <c r="K601" s="31" t="s">
        <v>1258</v>
      </c>
      <c r="L601" s="31" t="s">
        <v>1259</v>
      </c>
      <c r="M601" s="30" t="s">
        <v>1572</v>
      </c>
    </row>
    <row r="602" spans="1:13" outlineLevel="1" x14ac:dyDescent="0.25">
      <c r="A602" s="30" t="str">
        <f t="shared" si="27"/>
        <v>1781C24TNF</v>
      </c>
      <c r="B602" s="37">
        <v>45373</v>
      </c>
      <c r="C602" s="31" t="s">
        <v>1260</v>
      </c>
      <c r="D602" s="31">
        <f t="shared" si="28"/>
        <v>178</v>
      </c>
      <c r="E602" s="31" t="s">
        <v>318</v>
      </c>
      <c r="F602" s="31" t="s">
        <v>566</v>
      </c>
      <c r="G602" s="32">
        <v>734310</v>
      </c>
      <c r="H602" s="33" t="s">
        <v>22</v>
      </c>
      <c r="I602" s="32">
        <v>58745</v>
      </c>
      <c r="J602" s="32">
        <f t="shared" si="29"/>
        <v>793055</v>
      </c>
      <c r="K602" s="31" t="s">
        <v>566</v>
      </c>
      <c r="L602" s="31" t="s">
        <v>567</v>
      </c>
      <c r="M602" s="30" t="s">
        <v>1572</v>
      </c>
    </row>
    <row r="603" spans="1:13" outlineLevel="1" x14ac:dyDescent="0.25">
      <c r="A603" s="30" t="str">
        <f t="shared" si="27"/>
        <v>1791C24TNF</v>
      </c>
      <c r="B603" s="37">
        <v>45373</v>
      </c>
      <c r="C603" s="31" t="s">
        <v>1261</v>
      </c>
      <c r="D603" s="31">
        <f t="shared" si="28"/>
        <v>179</v>
      </c>
      <c r="E603" s="31" t="s">
        <v>318</v>
      </c>
      <c r="F603" s="31" t="s">
        <v>160</v>
      </c>
      <c r="G603" s="32">
        <v>2202930</v>
      </c>
      <c r="H603" s="33" t="s">
        <v>22</v>
      </c>
      <c r="I603" s="32">
        <v>176234</v>
      </c>
      <c r="J603" s="32">
        <f t="shared" si="29"/>
        <v>2379164</v>
      </c>
      <c r="K603" s="31" t="s">
        <v>160</v>
      </c>
      <c r="L603" s="31" t="s">
        <v>161</v>
      </c>
      <c r="M603" s="30" t="s">
        <v>1572</v>
      </c>
    </row>
    <row r="604" spans="1:13" outlineLevel="1" x14ac:dyDescent="0.25">
      <c r="A604" s="30" t="str">
        <f t="shared" si="27"/>
        <v>86771K24TVA</v>
      </c>
      <c r="B604" s="37">
        <v>45373</v>
      </c>
      <c r="C604" s="31" t="s">
        <v>1262</v>
      </c>
      <c r="D604" s="31">
        <f t="shared" si="28"/>
        <v>8677</v>
      </c>
      <c r="E604" s="31" t="s">
        <v>261</v>
      </c>
      <c r="F604" s="31" t="s">
        <v>1263</v>
      </c>
      <c r="G604" s="32">
        <v>-863158</v>
      </c>
      <c r="H604" s="33" t="s">
        <v>22</v>
      </c>
      <c r="I604" s="32">
        <v>-69053</v>
      </c>
      <c r="J604" s="32">
        <f t="shared" si="29"/>
        <v>-932211</v>
      </c>
      <c r="K604" s="31" t="s">
        <v>23</v>
      </c>
      <c r="L604" s="31" t="s">
        <v>24</v>
      </c>
      <c r="M604" s="30" t="s">
        <v>7</v>
      </c>
    </row>
    <row r="605" spans="1:13" outlineLevel="1" x14ac:dyDescent="0.25">
      <c r="A605" s="30" t="str">
        <f t="shared" si="27"/>
        <v>86921K24TVA</v>
      </c>
      <c r="B605" s="37">
        <v>45373</v>
      </c>
      <c r="C605" s="31" t="s">
        <v>1264</v>
      </c>
      <c r="D605" s="31">
        <f t="shared" si="28"/>
        <v>8692</v>
      </c>
      <c r="E605" s="31" t="s">
        <v>261</v>
      </c>
      <c r="F605" s="31" t="s">
        <v>1265</v>
      </c>
      <c r="G605" s="32">
        <v>-392844</v>
      </c>
      <c r="H605" s="33" t="s">
        <v>22</v>
      </c>
      <c r="I605" s="32">
        <v>-31428</v>
      </c>
      <c r="J605" s="32">
        <f t="shared" si="29"/>
        <v>-424272</v>
      </c>
      <c r="K605" s="31" t="s">
        <v>23</v>
      </c>
      <c r="L605" s="31" t="s">
        <v>24</v>
      </c>
      <c r="M605" s="30" t="s">
        <v>7</v>
      </c>
    </row>
    <row r="606" spans="1:13" outlineLevel="1" x14ac:dyDescent="0.25">
      <c r="A606" s="30" t="str">
        <f t="shared" si="27"/>
        <v>86961K24TVA</v>
      </c>
      <c r="B606" s="37">
        <v>45373</v>
      </c>
      <c r="C606" s="31" t="s">
        <v>1266</v>
      </c>
      <c r="D606" s="31">
        <f t="shared" si="28"/>
        <v>8696</v>
      </c>
      <c r="E606" s="31" t="s">
        <v>261</v>
      </c>
      <c r="F606" s="31" t="s">
        <v>1267</v>
      </c>
      <c r="G606" s="32">
        <v>-311786</v>
      </c>
      <c r="H606" s="33" t="s">
        <v>22</v>
      </c>
      <c r="I606" s="32">
        <v>-24943</v>
      </c>
      <c r="J606" s="32">
        <f t="shared" si="29"/>
        <v>-336729</v>
      </c>
      <c r="K606" s="31" t="s">
        <v>23</v>
      </c>
      <c r="L606" s="31" t="s">
        <v>24</v>
      </c>
      <c r="M606" s="30" t="s">
        <v>7</v>
      </c>
    </row>
    <row r="607" spans="1:13" outlineLevel="1" x14ac:dyDescent="0.25">
      <c r="A607" s="30" t="str">
        <f t="shared" si="27"/>
        <v>87001K24TVA</v>
      </c>
      <c r="B607" s="37">
        <v>45373</v>
      </c>
      <c r="C607" s="31" t="s">
        <v>1268</v>
      </c>
      <c r="D607" s="31">
        <f t="shared" si="28"/>
        <v>8700</v>
      </c>
      <c r="E607" s="31" t="s">
        <v>261</v>
      </c>
      <c r="F607" s="31" t="s">
        <v>1269</v>
      </c>
      <c r="G607" s="32">
        <v>-483859</v>
      </c>
      <c r="H607" s="33" t="s">
        <v>22</v>
      </c>
      <c r="I607" s="32">
        <v>-38709</v>
      </c>
      <c r="J607" s="32">
        <f t="shared" si="29"/>
        <v>-522568</v>
      </c>
      <c r="K607" s="31" t="s">
        <v>23</v>
      </c>
      <c r="L607" s="31" t="s">
        <v>24</v>
      </c>
      <c r="M607" s="30" t="s">
        <v>7</v>
      </c>
    </row>
    <row r="608" spans="1:13" outlineLevel="1" x14ac:dyDescent="0.25">
      <c r="A608" s="30" t="str">
        <f t="shared" si="27"/>
        <v>87051K24TVA</v>
      </c>
      <c r="B608" s="37">
        <v>45373</v>
      </c>
      <c r="C608" s="31" t="s">
        <v>1270</v>
      </c>
      <c r="D608" s="31">
        <f t="shared" si="28"/>
        <v>8705</v>
      </c>
      <c r="E608" s="31" t="s">
        <v>261</v>
      </c>
      <c r="F608" s="31" t="s">
        <v>1271</v>
      </c>
      <c r="G608" s="32">
        <v>-263342</v>
      </c>
      <c r="H608" s="33" t="s">
        <v>22</v>
      </c>
      <c r="I608" s="32">
        <v>-21067</v>
      </c>
      <c r="J608" s="32">
        <f t="shared" si="29"/>
        <v>-284409</v>
      </c>
      <c r="K608" s="31" t="s">
        <v>23</v>
      </c>
      <c r="L608" s="31" t="s">
        <v>24</v>
      </c>
      <c r="M608" s="30" t="s">
        <v>7</v>
      </c>
    </row>
    <row r="609" spans="1:13" outlineLevel="1" x14ac:dyDescent="0.25">
      <c r="A609" s="30" t="str">
        <f t="shared" si="27"/>
        <v>87121K24TVA</v>
      </c>
      <c r="B609" s="37">
        <v>45373</v>
      </c>
      <c r="C609" s="31" t="s">
        <v>320</v>
      </c>
      <c r="D609" s="31">
        <f t="shared" si="28"/>
        <v>8712</v>
      </c>
      <c r="E609" s="31" t="s">
        <v>261</v>
      </c>
      <c r="F609" s="31" t="s">
        <v>1272</v>
      </c>
      <c r="G609" s="32">
        <v>-507744</v>
      </c>
      <c r="H609" s="33" t="s">
        <v>22</v>
      </c>
      <c r="I609" s="32">
        <v>-40620</v>
      </c>
      <c r="J609" s="32">
        <f t="shared" si="29"/>
        <v>-548364</v>
      </c>
      <c r="K609" s="31" t="s">
        <v>23</v>
      </c>
      <c r="L609" s="31" t="s">
        <v>24</v>
      </c>
      <c r="M609" s="30" t="s">
        <v>7</v>
      </c>
    </row>
    <row r="610" spans="1:13" outlineLevel="1" x14ac:dyDescent="0.25">
      <c r="A610" s="30" t="str">
        <f t="shared" si="27"/>
        <v>135621C24TNN</v>
      </c>
      <c r="B610" s="37">
        <v>45373</v>
      </c>
      <c r="C610" s="31" t="s">
        <v>1273</v>
      </c>
      <c r="D610" s="31">
        <f t="shared" si="28"/>
        <v>13562</v>
      </c>
      <c r="E610" s="31" t="s">
        <v>258</v>
      </c>
      <c r="F610" s="31" t="s">
        <v>496</v>
      </c>
      <c r="G610" s="32">
        <v>2202380</v>
      </c>
      <c r="H610" s="33" t="s">
        <v>22</v>
      </c>
      <c r="I610" s="32">
        <v>176190</v>
      </c>
      <c r="J610" s="32">
        <f t="shared" si="29"/>
        <v>2378570</v>
      </c>
      <c r="K610" s="31" t="s">
        <v>44</v>
      </c>
      <c r="L610" s="31" t="s">
        <v>45</v>
      </c>
      <c r="M610" s="30" t="s">
        <v>1572</v>
      </c>
    </row>
    <row r="611" spans="1:13" outlineLevel="1" x14ac:dyDescent="0.25">
      <c r="A611" s="30" t="str">
        <f t="shared" si="27"/>
        <v>1801C24TNF</v>
      </c>
      <c r="B611" s="37">
        <v>45374</v>
      </c>
      <c r="C611" s="31" t="s">
        <v>1274</v>
      </c>
      <c r="D611" s="31">
        <f t="shared" si="28"/>
        <v>180</v>
      </c>
      <c r="E611" s="31" t="s">
        <v>318</v>
      </c>
      <c r="F611" s="31" t="s">
        <v>52</v>
      </c>
      <c r="G611" s="32">
        <v>1768685</v>
      </c>
      <c r="H611" s="33" t="s">
        <v>22</v>
      </c>
      <c r="I611" s="32">
        <v>141495</v>
      </c>
      <c r="J611" s="32">
        <f t="shared" si="29"/>
        <v>1910180</v>
      </c>
      <c r="K611" s="31" t="s">
        <v>52</v>
      </c>
      <c r="L611" s="31" t="s">
        <v>53</v>
      </c>
      <c r="M611" s="30" t="s">
        <v>1572</v>
      </c>
    </row>
    <row r="612" spans="1:13" outlineLevel="1" x14ac:dyDescent="0.25">
      <c r="A612" s="30" t="str">
        <f t="shared" si="27"/>
        <v>1811C24TNF</v>
      </c>
      <c r="B612" s="37">
        <v>45374</v>
      </c>
      <c r="C612" s="31" t="s">
        <v>1275</v>
      </c>
      <c r="D612" s="31">
        <f t="shared" si="28"/>
        <v>181</v>
      </c>
      <c r="E612" s="31" t="s">
        <v>318</v>
      </c>
      <c r="F612" s="31" t="s">
        <v>759</v>
      </c>
      <c r="G612" s="32">
        <v>1117390</v>
      </c>
      <c r="H612" s="33" t="s">
        <v>22</v>
      </c>
      <c r="I612" s="32">
        <v>89391</v>
      </c>
      <c r="J612" s="32">
        <f t="shared" si="29"/>
        <v>1206781</v>
      </c>
      <c r="K612" s="31" t="s">
        <v>23</v>
      </c>
      <c r="L612" s="31" t="s">
        <v>24</v>
      </c>
      <c r="M612" s="30" t="s">
        <v>1572</v>
      </c>
    </row>
    <row r="613" spans="1:13" outlineLevel="1" x14ac:dyDescent="0.25">
      <c r="A613" s="30" t="str">
        <f t="shared" si="27"/>
        <v>1861C24TNF</v>
      </c>
      <c r="B613" s="37">
        <v>45374</v>
      </c>
      <c r="C613" s="31" t="s">
        <v>1276</v>
      </c>
      <c r="D613" s="31">
        <f t="shared" si="28"/>
        <v>186</v>
      </c>
      <c r="E613" s="31" t="s">
        <v>318</v>
      </c>
      <c r="F613" s="31" t="s">
        <v>228</v>
      </c>
      <c r="G613" s="32">
        <v>1110580</v>
      </c>
      <c r="H613" s="33" t="s">
        <v>22</v>
      </c>
      <c r="I613" s="32">
        <v>88846</v>
      </c>
      <c r="J613" s="32">
        <f t="shared" si="29"/>
        <v>1199426</v>
      </c>
      <c r="K613" s="31" t="s">
        <v>23</v>
      </c>
      <c r="L613" s="31" t="s">
        <v>24</v>
      </c>
      <c r="M613" s="30" t="s">
        <v>1572</v>
      </c>
    </row>
    <row r="614" spans="1:13" outlineLevel="1" x14ac:dyDescent="0.25">
      <c r="A614" s="30" t="str">
        <f t="shared" si="27"/>
        <v>1871C24TNF</v>
      </c>
      <c r="B614" s="37">
        <v>45374</v>
      </c>
      <c r="C614" s="31" t="s">
        <v>1277</v>
      </c>
      <c r="D614" s="31">
        <f t="shared" si="28"/>
        <v>187</v>
      </c>
      <c r="E614" s="31" t="s">
        <v>318</v>
      </c>
      <c r="F614" s="31" t="s">
        <v>289</v>
      </c>
      <c r="G614" s="32">
        <v>989315</v>
      </c>
      <c r="H614" s="33" t="s">
        <v>22</v>
      </c>
      <c r="I614" s="32">
        <v>79145</v>
      </c>
      <c r="J614" s="32">
        <f t="shared" si="29"/>
        <v>1068460</v>
      </c>
      <c r="K614" s="31" t="s">
        <v>23</v>
      </c>
      <c r="L614" s="31" t="s">
        <v>24</v>
      </c>
      <c r="M614" s="30" t="s">
        <v>1572</v>
      </c>
    </row>
    <row r="615" spans="1:13" outlineLevel="1" x14ac:dyDescent="0.25">
      <c r="A615" s="30" t="str">
        <f t="shared" si="27"/>
        <v>1891C24TNF</v>
      </c>
      <c r="B615" s="37">
        <v>45374</v>
      </c>
      <c r="C615" s="31" t="s">
        <v>1278</v>
      </c>
      <c r="D615" s="31">
        <f t="shared" si="28"/>
        <v>189</v>
      </c>
      <c r="E615" s="31" t="s">
        <v>318</v>
      </c>
      <c r="F615" s="31" t="s">
        <v>91</v>
      </c>
      <c r="G615" s="32">
        <v>1612400</v>
      </c>
      <c r="H615" s="33" t="s">
        <v>22</v>
      </c>
      <c r="I615" s="32">
        <v>128992</v>
      </c>
      <c r="J615" s="32">
        <f t="shared" si="29"/>
        <v>1741392</v>
      </c>
      <c r="K615" s="31" t="s">
        <v>91</v>
      </c>
      <c r="L615" s="31" t="s">
        <v>92</v>
      </c>
      <c r="M615" s="30" t="s">
        <v>1572</v>
      </c>
    </row>
    <row r="616" spans="1:13" outlineLevel="1" x14ac:dyDescent="0.25">
      <c r="A616" s="30" t="str">
        <f t="shared" si="27"/>
        <v>1901C24TNF</v>
      </c>
      <c r="B616" s="37">
        <v>45374</v>
      </c>
      <c r="C616" s="31" t="s">
        <v>1279</v>
      </c>
      <c r="D616" s="31">
        <f t="shared" si="28"/>
        <v>190</v>
      </c>
      <c r="E616" s="31" t="s">
        <v>318</v>
      </c>
      <c r="F616" s="31" t="s">
        <v>1280</v>
      </c>
      <c r="G616" s="32">
        <v>1546569</v>
      </c>
      <c r="H616" s="33" t="s">
        <v>22</v>
      </c>
      <c r="I616" s="32">
        <v>123726</v>
      </c>
      <c r="J616" s="32">
        <f t="shared" si="29"/>
        <v>1670295</v>
      </c>
      <c r="K616" s="31" t="s">
        <v>23</v>
      </c>
      <c r="L616" s="31" t="s">
        <v>24</v>
      </c>
      <c r="M616" s="30" t="s">
        <v>1572</v>
      </c>
    </row>
    <row r="617" spans="1:13" outlineLevel="1" x14ac:dyDescent="0.25">
      <c r="A617" s="30" t="str">
        <f t="shared" si="27"/>
        <v>1911C24TNF</v>
      </c>
      <c r="B617" s="37">
        <v>45374</v>
      </c>
      <c r="C617" s="31" t="s">
        <v>313</v>
      </c>
      <c r="D617" s="31">
        <f t="shared" si="28"/>
        <v>191</v>
      </c>
      <c r="E617" s="31" t="s">
        <v>318</v>
      </c>
      <c r="F617" s="31" t="s">
        <v>101</v>
      </c>
      <c r="G617" s="32">
        <v>584084</v>
      </c>
      <c r="H617" s="33" t="s">
        <v>22</v>
      </c>
      <c r="I617" s="32">
        <v>46727</v>
      </c>
      <c r="J617" s="32">
        <f t="shared" si="29"/>
        <v>630811</v>
      </c>
      <c r="K617" s="31" t="s">
        <v>23</v>
      </c>
      <c r="L617" s="31" t="s">
        <v>24</v>
      </c>
      <c r="M617" s="30" t="s">
        <v>1572</v>
      </c>
    </row>
    <row r="618" spans="1:13" outlineLevel="1" x14ac:dyDescent="0.25">
      <c r="A618" s="30" t="str">
        <f t="shared" si="27"/>
        <v>1921C24TNF</v>
      </c>
      <c r="B618" s="37">
        <v>45374</v>
      </c>
      <c r="C618" s="31" t="s">
        <v>1281</v>
      </c>
      <c r="D618" s="31">
        <f t="shared" si="28"/>
        <v>192</v>
      </c>
      <c r="E618" s="31" t="s">
        <v>318</v>
      </c>
      <c r="F618" s="31" t="s">
        <v>1282</v>
      </c>
      <c r="G618" s="32">
        <v>702152</v>
      </c>
      <c r="H618" s="33" t="s">
        <v>22</v>
      </c>
      <c r="I618" s="32">
        <v>56172</v>
      </c>
      <c r="J618" s="32">
        <f t="shared" si="29"/>
        <v>758324</v>
      </c>
      <c r="K618" s="31" t="s">
        <v>23</v>
      </c>
      <c r="L618" s="31" t="s">
        <v>24</v>
      </c>
      <c r="M618" s="30" t="s">
        <v>1572</v>
      </c>
    </row>
    <row r="619" spans="1:13" outlineLevel="1" x14ac:dyDescent="0.25">
      <c r="A619" s="30" t="str">
        <f t="shared" si="27"/>
        <v>1931C24TNF</v>
      </c>
      <c r="B619" s="37">
        <v>45374</v>
      </c>
      <c r="C619" s="31" t="s">
        <v>1283</v>
      </c>
      <c r="D619" s="31">
        <f t="shared" si="28"/>
        <v>193</v>
      </c>
      <c r="E619" s="31" t="s">
        <v>318</v>
      </c>
      <c r="F619" s="31" t="s">
        <v>195</v>
      </c>
      <c r="G619" s="32">
        <v>605287</v>
      </c>
      <c r="H619" s="33" t="s">
        <v>22</v>
      </c>
      <c r="I619" s="32">
        <v>48423</v>
      </c>
      <c r="J619" s="32">
        <f t="shared" si="29"/>
        <v>653710</v>
      </c>
      <c r="K619" s="31" t="s">
        <v>23</v>
      </c>
      <c r="L619" s="31" t="s">
        <v>24</v>
      </c>
      <c r="M619" s="30" t="s">
        <v>1572</v>
      </c>
    </row>
    <row r="620" spans="1:13" outlineLevel="1" x14ac:dyDescent="0.25">
      <c r="A620" s="30" t="str">
        <f t="shared" si="27"/>
        <v>1941C24TNF</v>
      </c>
      <c r="B620" s="37">
        <v>45374</v>
      </c>
      <c r="C620" s="31" t="s">
        <v>1284</v>
      </c>
      <c r="D620" s="31">
        <f t="shared" si="28"/>
        <v>194</v>
      </c>
      <c r="E620" s="31" t="s">
        <v>318</v>
      </c>
      <c r="F620" s="31" t="s">
        <v>196</v>
      </c>
      <c r="G620" s="32">
        <v>1197379</v>
      </c>
      <c r="H620" s="33" t="s">
        <v>22</v>
      </c>
      <c r="I620" s="32">
        <v>95790</v>
      </c>
      <c r="J620" s="32">
        <f t="shared" si="29"/>
        <v>1293169</v>
      </c>
      <c r="K620" s="31" t="s">
        <v>23</v>
      </c>
      <c r="L620" s="31" t="s">
        <v>24</v>
      </c>
      <c r="M620" s="30" t="s">
        <v>1572</v>
      </c>
    </row>
    <row r="621" spans="1:13" outlineLevel="1" x14ac:dyDescent="0.25">
      <c r="A621" s="30" t="str">
        <f t="shared" si="27"/>
        <v>1991C24TNF</v>
      </c>
      <c r="B621" s="37">
        <v>45374</v>
      </c>
      <c r="C621" s="31" t="s">
        <v>354</v>
      </c>
      <c r="D621" s="31">
        <f t="shared" si="28"/>
        <v>199</v>
      </c>
      <c r="E621" s="31" t="s">
        <v>318</v>
      </c>
      <c r="F621" s="31" t="s">
        <v>188</v>
      </c>
      <c r="G621" s="32">
        <v>367155</v>
      </c>
      <c r="H621" s="33" t="s">
        <v>22</v>
      </c>
      <c r="I621" s="32">
        <v>29372</v>
      </c>
      <c r="J621" s="32">
        <f t="shared" si="29"/>
        <v>396527</v>
      </c>
      <c r="K621" s="31" t="s">
        <v>23</v>
      </c>
      <c r="L621" s="31" t="s">
        <v>24</v>
      </c>
      <c r="M621" s="30" t="s">
        <v>1572</v>
      </c>
    </row>
    <row r="622" spans="1:13" outlineLevel="1" x14ac:dyDescent="0.25">
      <c r="A622" s="30" t="str">
        <f t="shared" si="27"/>
        <v>2001C24TNF</v>
      </c>
      <c r="B622" s="37">
        <v>45374</v>
      </c>
      <c r="C622" s="31" t="s">
        <v>1285</v>
      </c>
      <c r="D622" s="31">
        <f t="shared" si="28"/>
        <v>200</v>
      </c>
      <c r="E622" s="31" t="s">
        <v>318</v>
      </c>
      <c r="F622" s="31" t="s">
        <v>187</v>
      </c>
      <c r="G622" s="32">
        <v>1590880</v>
      </c>
      <c r="H622" s="33" t="s">
        <v>22</v>
      </c>
      <c r="I622" s="32">
        <v>127270</v>
      </c>
      <c r="J622" s="32">
        <f t="shared" si="29"/>
        <v>1718150</v>
      </c>
      <c r="K622" s="31" t="s">
        <v>23</v>
      </c>
      <c r="L622" s="31" t="s">
        <v>24</v>
      </c>
      <c r="M622" s="30" t="s">
        <v>1572</v>
      </c>
    </row>
    <row r="623" spans="1:13" outlineLevel="1" x14ac:dyDescent="0.25">
      <c r="A623" s="30" t="str">
        <f t="shared" si="27"/>
        <v>3411K24TVE</v>
      </c>
      <c r="B623" s="37">
        <v>45374</v>
      </c>
      <c r="C623" s="31" t="s">
        <v>1286</v>
      </c>
      <c r="D623" s="31">
        <f t="shared" si="28"/>
        <v>341</v>
      </c>
      <c r="E623" s="31" t="s">
        <v>263</v>
      </c>
      <c r="F623" s="31" t="s">
        <v>282</v>
      </c>
      <c r="G623" s="32">
        <v>-321160</v>
      </c>
      <c r="H623" s="33" t="s">
        <v>22</v>
      </c>
      <c r="I623" s="32">
        <v>-25693</v>
      </c>
      <c r="J623" s="32">
        <f t="shared" si="29"/>
        <v>-346853</v>
      </c>
      <c r="K623" s="31" t="s">
        <v>37</v>
      </c>
      <c r="L623" s="31" t="s">
        <v>38</v>
      </c>
      <c r="M623" s="30" t="s">
        <v>7</v>
      </c>
    </row>
    <row r="624" spans="1:13" outlineLevel="1" x14ac:dyDescent="0.25">
      <c r="A624" s="30" t="str">
        <f t="shared" si="27"/>
        <v>3491K24TVE</v>
      </c>
      <c r="B624" s="37">
        <v>45374</v>
      </c>
      <c r="C624" s="31" t="s">
        <v>1287</v>
      </c>
      <c r="D624" s="31">
        <f t="shared" si="28"/>
        <v>349</v>
      </c>
      <c r="E624" s="31" t="s">
        <v>263</v>
      </c>
      <c r="F624" s="31" t="s">
        <v>312</v>
      </c>
      <c r="G624" s="32">
        <v>-891999</v>
      </c>
      <c r="H624" s="33" t="s">
        <v>22</v>
      </c>
      <c r="I624" s="32">
        <v>-71360</v>
      </c>
      <c r="J624" s="32">
        <f t="shared" si="29"/>
        <v>-963359</v>
      </c>
      <c r="K624" s="31" t="s">
        <v>37</v>
      </c>
      <c r="L624" s="31" t="s">
        <v>38</v>
      </c>
      <c r="M624" s="30" t="s">
        <v>7</v>
      </c>
    </row>
    <row r="625" spans="1:13" outlineLevel="1" x14ac:dyDescent="0.25">
      <c r="A625" s="30" t="str">
        <f t="shared" si="27"/>
        <v>89121K24TVA</v>
      </c>
      <c r="B625" s="37">
        <v>45374</v>
      </c>
      <c r="C625" s="31" t="s">
        <v>1288</v>
      </c>
      <c r="D625" s="31">
        <f t="shared" si="28"/>
        <v>8912</v>
      </c>
      <c r="E625" s="31" t="s">
        <v>261</v>
      </c>
      <c r="F625" s="31" t="s">
        <v>1289</v>
      </c>
      <c r="G625" s="32">
        <v>-237346</v>
      </c>
      <c r="H625" s="33" t="s">
        <v>22</v>
      </c>
      <c r="I625" s="32">
        <v>-18988</v>
      </c>
      <c r="J625" s="32">
        <f t="shared" si="29"/>
        <v>-256334</v>
      </c>
      <c r="K625" s="31" t="s">
        <v>23</v>
      </c>
      <c r="L625" s="31" t="s">
        <v>24</v>
      </c>
      <c r="M625" s="30" t="s">
        <v>7</v>
      </c>
    </row>
    <row r="626" spans="1:13" outlineLevel="1" x14ac:dyDescent="0.25">
      <c r="A626" s="30" t="str">
        <f t="shared" si="27"/>
        <v>89131K24TVA</v>
      </c>
      <c r="B626" s="37">
        <v>45374</v>
      </c>
      <c r="C626" s="31" t="s">
        <v>1290</v>
      </c>
      <c r="D626" s="31">
        <f t="shared" si="28"/>
        <v>8913</v>
      </c>
      <c r="E626" s="31" t="s">
        <v>261</v>
      </c>
      <c r="F626" s="31" t="s">
        <v>1291</v>
      </c>
      <c r="G626" s="32">
        <v>-333174</v>
      </c>
      <c r="H626" s="33" t="s">
        <v>22</v>
      </c>
      <c r="I626" s="32">
        <v>-26654</v>
      </c>
      <c r="J626" s="32">
        <f t="shared" si="29"/>
        <v>-359828</v>
      </c>
      <c r="K626" s="31" t="s">
        <v>23</v>
      </c>
      <c r="L626" s="31" t="s">
        <v>24</v>
      </c>
      <c r="M626" s="30" t="s">
        <v>7</v>
      </c>
    </row>
    <row r="627" spans="1:13" outlineLevel="1" x14ac:dyDescent="0.25">
      <c r="A627" s="30" t="str">
        <f t="shared" si="27"/>
        <v>89141K24TVA</v>
      </c>
      <c r="B627" s="37">
        <v>45374</v>
      </c>
      <c r="C627" s="31" t="s">
        <v>1292</v>
      </c>
      <c r="D627" s="31">
        <f t="shared" si="28"/>
        <v>8914</v>
      </c>
      <c r="E627" s="31" t="s">
        <v>261</v>
      </c>
      <c r="F627" s="31" t="s">
        <v>1293</v>
      </c>
      <c r="G627" s="32">
        <v>-177692</v>
      </c>
      <c r="H627" s="33" t="s">
        <v>22</v>
      </c>
      <c r="I627" s="32">
        <v>-14215</v>
      </c>
      <c r="J627" s="32">
        <f t="shared" si="29"/>
        <v>-191907</v>
      </c>
      <c r="K627" s="31" t="s">
        <v>23</v>
      </c>
      <c r="L627" s="31" t="s">
        <v>24</v>
      </c>
      <c r="M627" s="30" t="s">
        <v>7</v>
      </c>
    </row>
    <row r="628" spans="1:13" outlineLevel="1" x14ac:dyDescent="0.25">
      <c r="A628" s="30" t="str">
        <f t="shared" si="27"/>
        <v>135681C24TNN</v>
      </c>
      <c r="B628" s="37">
        <v>45374</v>
      </c>
      <c r="C628" s="31" t="s">
        <v>1294</v>
      </c>
      <c r="D628" s="31">
        <f t="shared" si="28"/>
        <v>13568</v>
      </c>
      <c r="E628" s="31" t="s">
        <v>258</v>
      </c>
      <c r="F628" s="31" t="s">
        <v>103</v>
      </c>
      <c r="G628" s="32">
        <v>1648445</v>
      </c>
      <c r="H628" s="33" t="s">
        <v>22</v>
      </c>
      <c r="I628" s="32">
        <v>131876</v>
      </c>
      <c r="J628" s="32">
        <f t="shared" si="29"/>
        <v>1780321</v>
      </c>
      <c r="K628" s="31" t="s">
        <v>23</v>
      </c>
      <c r="L628" s="31" t="s">
        <v>24</v>
      </c>
      <c r="M628" s="30" t="s">
        <v>1572</v>
      </c>
    </row>
    <row r="629" spans="1:13" outlineLevel="1" x14ac:dyDescent="0.25">
      <c r="A629" s="30" t="str">
        <f t="shared" si="27"/>
        <v>135691C24TNN</v>
      </c>
      <c r="B629" s="37">
        <v>45374</v>
      </c>
      <c r="C629" s="31" t="s">
        <v>1295</v>
      </c>
      <c r="D629" s="31">
        <f t="shared" si="28"/>
        <v>13569</v>
      </c>
      <c r="E629" s="31" t="s">
        <v>258</v>
      </c>
      <c r="F629" s="31" t="s">
        <v>95</v>
      </c>
      <c r="G629" s="32">
        <v>2162670</v>
      </c>
      <c r="H629" s="33" t="s">
        <v>22</v>
      </c>
      <c r="I629" s="32">
        <v>173014</v>
      </c>
      <c r="J629" s="32">
        <f t="shared" si="29"/>
        <v>2335684</v>
      </c>
      <c r="K629" s="31" t="s">
        <v>95</v>
      </c>
      <c r="L629" s="31" t="s">
        <v>96</v>
      </c>
      <c r="M629" s="30" t="s">
        <v>1572</v>
      </c>
    </row>
    <row r="630" spans="1:13" outlineLevel="1" x14ac:dyDescent="0.25">
      <c r="A630" s="30" t="str">
        <f t="shared" si="27"/>
        <v>135701C24TNN</v>
      </c>
      <c r="B630" s="37">
        <v>45374</v>
      </c>
      <c r="C630" s="31" t="s">
        <v>1296</v>
      </c>
      <c r="D630" s="31">
        <f t="shared" si="28"/>
        <v>13570</v>
      </c>
      <c r="E630" s="31" t="s">
        <v>258</v>
      </c>
      <c r="F630" s="31" t="s">
        <v>1297</v>
      </c>
      <c r="G630" s="32">
        <v>250910</v>
      </c>
      <c r="H630" s="33" t="s">
        <v>22</v>
      </c>
      <c r="I630" s="32">
        <v>20073</v>
      </c>
      <c r="J630" s="32">
        <f t="shared" si="29"/>
        <v>270983</v>
      </c>
      <c r="K630" s="31" t="s">
        <v>23</v>
      </c>
      <c r="L630" s="31" t="s">
        <v>24</v>
      </c>
      <c r="M630" s="30" t="s">
        <v>1572</v>
      </c>
    </row>
    <row r="631" spans="1:13" outlineLevel="1" x14ac:dyDescent="0.25">
      <c r="A631" s="30" t="str">
        <f t="shared" si="27"/>
        <v>135721C24TNN</v>
      </c>
      <c r="B631" s="37">
        <v>45374</v>
      </c>
      <c r="C631" s="31" t="s">
        <v>1298</v>
      </c>
      <c r="D631" s="31">
        <f t="shared" si="28"/>
        <v>13572</v>
      </c>
      <c r="E631" s="31" t="s">
        <v>258</v>
      </c>
      <c r="F631" s="31" t="s">
        <v>236</v>
      </c>
      <c r="G631" s="32">
        <v>1300888</v>
      </c>
      <c r="H631" s="33" t="s">
        <v>22</v>
      </c>
      <c r="I631" s="32">
        <v>104071</v>
      </c>
      <c r="J631" s="32">
        <f t="shared" si="29"/>
        <v>1404959</v>
      </c>
      <c r="K631" s="31" t="s">
        <v>23</v>
      </c>
      <c r="L631" s="31" t="s">
        <v>24</v>
      </c>
      <c r="M631" s="30" t="s">
        <v>1572</v>
      </c>
    </row>
    <row r="632" spans="1:13" outlineLevel="1" x14ac:dyDescent="0.25">
      <c r="A632" s="30" t="str">
        <f t="shared" si="27"/>
        <v>135771C24TNN</v>
      </c>
      <c r="B632" s="37">
        <v>45374</v>
      </c>
      <c r="C632" s="31" t="s">
        <v>1299</v>
      </c>
      <c r="D632" s="31">
        <f t="shared" si="28"/>
        <v>13577</v>
      </c>
      <c r="E632" s="31" t="s">
        <v>258</v>
      </c>
      <c r="F632" s="31" t="s">
        <v>426</v>
      </c>
      <c r="G632" s="32">
        <v>1279643</v>
      </c>
      <c r="H632" s="33" t="s">
        <v>22</v>
      </c>
      <c r="I632" s="32">
        <v>102371</v>
      </c>
      <c r="J632" s="32">
        <f t="shared" si="29"/>
        <v>1382014</v>
      </c>
      <c r="K632" s="31" t="s">
        <v>426</v>
      </c>
      <c r="L632" s="31" t="s">
        <v>427</v>
      </c>
      <c r="M632" s="30" t="s">
        <v>1572</v>
      </c>
    </row>
    <row r="633" spans="1:13" outlineLevel="1" x14ac:dyDescent="0.25">
      <c r="A633" s="30" t="str">
        <f t="shared" si="27"/>
        <v>135781C24TNN</v>
      </c>
      <c r="B633" s="37">
        <v>45374</v>
      </c>
      <c r="C633" s="31" t="s">
        <v>1300</v>
      </c>
      <c r="D633" s="31">
        <f t="shared" si="28"/>
        <v>13578</v>
      </c>
      <c r="E633" s="31" t="s">
        <v>258</v>
      </c>
      <c r="F633" s="31" t="s">
        <v>1301</v>
      </c>
      <c r="G633" s="32">
        <v>1110580</v>
      </c>
      <c r="H633" s="33" t="s">
        <v>22</v>
      </c>
      <c r="I633" s="32">
        <v>88846</v>
      </c>
      <c r="J633" s="32">
        <f t="shared" si="29"/>
        <v>1199426</v>
      </c>
      <c r="K633" s="31" t="s">
        <v>1301</v>
      </c>
      <c r="L633" s="31" t="s">
        <v>1302</v>
      </c>
      <c r="M633" s="30" t="s">
        <v>1572</v>
      </c>
    </row>
    <row r="634" spans="1:13" outlineLevel="1" x14ac:dyDescent="0.25">
      <c r="A634" s="30" t="str">
        <f t="shared" si="27"/>
        <v>135791C24TNN</v>
      </c>
      <c r="B634" s="37">
        <v>45374</v>
      </c>
      <c r="C634" s="31" t="s">
        <v>1303</v>
      </c>
      <c r="D634" s="31">
        <f t="shared" si="28"/>
        <v>13579</v>
      </c>
      <c r="E634" s="31" t="s">
        <v>258</v>
      </c>
      <c r="F634" s="31" t="s">
        <v>69</v>
      </c>
      <c r="G634" s="32">
        <v>2426790</v>
      </c>
      <c r="H634" s="33" t="s">
        <v>22</v>
      </c>
      <c r="I634" s="32">
        <v>194143</v>
      </c>
      <c r="J634" s="32">
        <f t="shared" si="29"/>
        <v>2620933</v>
      </c>
      <c r="K634" s="31" t="s">
        <v>69</v>
      </c>
      <c r="L634" s="31" t="s">
        <v>70</v>
      </c>
      <c r="M634" s="30" t="s">
        <v>1572</v>
      </c>
    </row>
    <row r="635" spans="1:13" outlineLevel="1" x14ac:dyDescent="0.25">
      <c r="A635" s="30" t="str">
        <f t="shared" si="27"/>
        <v>135801C24TNN</v>
      </c>
      <c r="B635" s="37">
        <v>45374</v>
      </c>
      <c r="C635" s="31" t="s">
        <v>1304</v>
      </c>
      <c r="D635" s="31">
        <f t="shared" si="28"/>
        <v>13580</v>
      </c>
      <c r="E635" s="31" t="s">
        <v>258</v>
      </c>
      <c r="F635" s="31" t="s">
        <v>652</v>
      </c>
      <c r="G635" s="32">
        <v>3035550</v>
      </c>
      <c r="H635" s="33" t="s">
        <v>22</v>
      </c>
      <c r="I635" s="32">
        <v>242844</v>
      </c>
      <c r="J635" s="32">
        <f t="shared" si="29"/>
        <v>3278394</v>
      </c>
      <c r="K635" s="31" t="s">
        <v>652</v>
      </c>
      <c r="L635" s="31" t="s">
        <v>653</v>
      </c>
      <c r="M635" s="30" t="s">
        <v>1572</v>
      </c>
    </row>
    <row r="636" spans="1:13" outlineLevel="1" x14ac:dyDescent="0.25">
      <c r="A636" s="30" t="str">
        <f t="shared" si="27"/>
        <v>2021C24TNF</v>
      </c>
      <c r="B636" s="37">
        <v>45376</v>
      </c>
      <c r="C636" s="31" t="s">
        <v>1305</v>
      </c>
      <c r="D636" s="31">
        <f t="shared" si="28"/>
        <v>202</v>
      </c>
      <c r="E636" s="31" t="s">
        <v>318</v>
      </c>
      <c r="F636" s="31" t="s">
        <v>1306</v>
      </c>
      <c r="G636" s="32">
        <v>2381320</v>
      </c>
      <c r="H636" s="33" t="s">
        <v>22</v>
      </c>
      <c r="I636" s="32">
        <v>190506</v>
      </c>
      <c r="J636" s="32">
        <f t="shared" si="29"/>
        <v>2571826</v>
      </c>
      <c r="K636" s="31" t="s">
        <v>214</v>
      </c>
      <c r="L636" s="31" t="s">
        <v>215</v>
      </c>
      <c r="M636" s="30" t="s">
        <v>1572</v>
      </c>
    </row>
    <row r="637" spans="1:13" outlineLevel="1" x14ac:dyDescent="0.25">
      <c r="A637" s="30" t="str">
        <f t="shared" si="27"/>
        <v>90171K24TVA</v>
      </c>
      <c r="B637" s="37">
        <v>45376</v>
      </c>
      <c r="C637" s="31" t="s">
        <v>1307</v>
      </c>
      <c r="D637" s="31">
        <f t="shared" si="28"/>
        <v>9017</v>
      </c>
      <c r="E637" s="31" t="s">
        <v>261</v>
      </c>
      <c r="F637" s="31" t="s">
        <v>1308</v>
      </c>
      <c r="G637" s="32">
        <v>-84840</v>
      </c>
      <c r="H637" s="33" t="s">
        <v>22</v>
      </c>
      <c r="I637" s="32">
        <v>-6787</v>
      </c>
      <c r="J637" s="32">
        <f t="shared" si="29"/>
        <v>-91627</v>
      </c>
      <c r="K637" s="31" t="s">
        <v>23</v>
      </c>
      <c r="L637" s="31" t="s">
        <v>24</v>
      </c>
      <c r="M637" s="30" t="s">
        <v>7</v>
      </c>
    </row>
    <row r="638" spans="1:13" outlineLevel="1" x14ac:dyDescent="0.25">
      <c r="A638" s="30" t="str">
        <f t="shared" si="27"/>
        <v>90181K24TVA</v>
      </c>
      <c r="B638" s="37">
        <v>45376</v>
      </c>
      <c r="C638" s="31" t="s">
        <v>1309</v>
      </c>
      <c r="D638" s="31">
        <f t="shared" si="28"/>
        <v>9018</v>
      </c>
      <c r="E638" s="31" t="s">
        <v>261</v>
      </c>
      <c r="F638" s="31" t="s">
        <v>1308</v>
      </c>
      <c r="G638" s="32">
        <v>-1135630</v>
      </c>
      <c r="H638" s="33" t="s">
        <v>22</v>
      </c>
      <c r="I638" s="32">
        <v>-90850</v>
      </c>
      <c r="J638" s="32">
        <f t="shared" si="29"/>
        <v>-1226480</v>
      </c>
      <c r="K638" s="31" t="s">
        <v>23</v>
      </c>
      <c r="L638" s="31" t="s">
        <v>24</v>
      </c>
      <c r="M638" s="30" t="s">
        <v>7</v>
      </c>
    </row>
    <row r="639" spans="1:13" outlineLevel="1" x14ac:dyDescent="0.25">
      <c r="A639" s="30" t="str">
        <f t="shared" si="27"/>
        <v>90191K24TVA</v>
      </c>
      <c r="B639" s="37">
        <v>45376</v>
      </c>
      <c r="C639" s="31" t="s">
        <v>1310</v>
      </c>
      <c r="D639" s="31">
        <f t="shared" si="28"/>
        <v>9019</v>
      </c>
      <c r="E639" s="31" t="s">
        <v>261</v>
      </c>
      <c r="F639" s="31" t="s">
        <v>1311</v>
      </c>
      <c r="G639" s="32">
        <v>-540858</v>
      </c>
      <c r="H639" s="33" t="s">
        <v>22</v>
      </c>
      <c r="I639" s="32">
        <v>-43269</v>
      </c>
      <c r="J639" s="32">
        <f t="shared" si="29"/>
        <v>-584127</v>
      </c>
      <c r="K639" s="31" t="s">
        <v>23</v>
      </c>
      <c r="L639" s="31" t="s">
        <v>24</v>
      </c>
      <c r="M639" s="30" t="s">
        <v>7</v>
      </c>
    </row>
    <row r="640" spans="1:13" outlineLevel="1" x14ac:dyDescent="0.25">
      <c r="A640" s="30" t="str">
        <f t="shared" si="27"/>
        <v>90201K24TVA</v>
      </c>
      <c r="B640" s="37">
        <v>45376</v>
      </c>
      <c r="C640" s="31" t="s">
        <v>1312</v>
      </c>
      <c r="D640" s="31">
        <f t="shared" si="28"/>
        <v>9020</v>
      </c>
      <c r="E640" s="31" t="s">
        <v>261</v>
      </c>
      <c r="F640" s="31" t="s">
        <v>1313</v>
      </c>
      <c r="G640" s="32">
        <v>-808471</v>
      </c>
      <c r="H640" s="33" t="s">
        <v>22</v>
      </c>
      <c r="I640" s="32">
        <v>-64678</v>
      </c>
      <c r="J640" s="32">
        <f t="shared" si="29"/>
        <v>-873149</v>
      </c>
      <c r="K640" s="31" t="s">
        <v>23</v>
      </c>
      <c r="L640" s="31" t="s">
        <v>24</v>
      </c>
      <c r="M640" s="30" t="s">
        <v>7</v>
      </c>
    </row>
    <row r="641" spans="1:13" outlineLevel="1" x14ac:dyDescent="0.25">
      <c r="A641" s="30" t="str">
        <f t="shared" si="27"/>
        <v>90361K24TVA</v>
      </c>
      <c r="B641" s="37">
        <v>45376</v>
      </c>
      <c r="C641" s="31" t="s">
        <v>1314</v>
      </c>
      <c r="D641" s="31">
        <f t="shared" si="28"/>
        <v>9036</v>
      </c>
      <c r="E641" s="31" t="s">
        <v>261</v>
      </c>
      <c r="F641" s="31" t="s">
        <v>1315</v>
      </c>
      <c r="G641" s="32">
        <v>-1295291</v>
      </c>
      <c r="H641" s="33" t="s">
        <v>22</v>
      </c>
      <c r="I641" s="32">
        <v>-103623</v>
      </c>
      <c r="J641" s="32">
        <f t="shared" si="29"/>
        <v>-1398914</v>
      </c>
      <c r="K641" s="31" t="s">
        <v>23</v>
      </c>
      <c r="L641" s="31" t="s">
        <v>24</v>
      </c>
      <c r="M641" s="30" t="s">
        <v>7</v>
      </c>
    </row>
    <row r="642" spans="1:13" outlineLevel="1" x14ac:dyDescent="0.25">
      <c r="A642" s="30" t="str">
        <f t="shared" si="27"/>
        <v>90371K24TVA</v>
      </c>
      <c r="B642" s="37">
        <v>45376</v>
      </c>
      <c r="C642" s="31" t="s">
        <v>1316</v>
      </c>
      <c r="D642" s="31">
        <f t="shared" si="28"/>
        <v>9037</v>
      </c>
      <c r="E642" s="31" t="s">
        <v>261</v>
      </c>
      <c r="F642" s="31" t="s">
        <v>1317</v>
      </c>
      <c r="G642" s="32">
        <v>-485458</v>
      </c>
      <c r="H642" s="33" t="s">
        <v>22</v>
      </c>
      <c r="I642" s="32">
        <v>-38837</v>
      </c>
      <c r="J642" s="32">
        <f t="shared" si="29"/>
        <v>-524295</v>
      </c>
      <c r="K642" s="31" t="s">
        <v>23</v>
      </c>
      <c r="L642" s="31" t="s">
        <v>24</v>
      </c>
      <c r="M642" s="30" t="s">
        <v>7</v>
      </c>
    </row>
    <row r="643" spans="1:13" outlineLevel="1" x14ac:dyDescent="0.25">
      <c r="A643" s="30" t="str">
        <f t="shared" ref="A643:A706" si="30">+D643&amp;E643</f>
        <v>90451K24TVA</v>
      </c>
      <c r="B643" s="37">
        <v>45376</v>
      </c>
      <c r="C643" s="31" t="s">
        <v>1318</v>
      </c>
      <c r="D643" s="31">
        <f t="shared" ref="D643:D706" si="31">0+C643</f>
        <v>9045</v>
      </c>
      <c r="E643" s="31" t="s">
        <v>261</v>
      </c>
      <c r="F643" s="31" t="s">
        <v>1319</v>
      </c>
      <c r="G643" s="32">
        <v>-771332</v>
      </c>
      <c r="H643" s="33" t="s">
        <v>22</v>
      </c>
      <c r="I643" s="32">
        <v>-61707</v>
      </c>
      <c r="J643" s="32">
        <f t="shared" ref="J643:J706" si="32">+G643+I643</f>
        <v>-833039</v>
      </c>
      <c r="K643" s="31" t="s">
        <v>23</v>
      </c>
      <c r="L643" s="31" t="s">
        <v>24</v>
      </c>
      <c r="M643" s="30" t="s">
        <v>7</v>
      </c>
    </row>
    <row r="644" spans="1:13" outlineLevel="1" x14ac:dyDescent="0.25">
      <c r="A644" s="30" t="str">
        <f t="shared" si="30"/>
        <v>90541K24TVA</v>
      </c>
      <c r="B644" s="37">
        <v>45376</v>
      </c>
      <c r="C644" s="31" t="s">
        <v>1320</v>
      </c>
      <c r="D644" s="31">
        <f t="shared" si="31"/>
        <v>9054</v>
      </c>
      <c r="E644" s="31" t="s">
        <v>261</v>
      </c>
      <c r="F644" s="31" t="s">
        <v>1321</v>
      </c>
      <c r="G644" s="32">
        <v>-379367</v>
      </c>
      <c r="H644" s="33" t="s">
        <v>22</v>
      </c>
      <c r="I644" s="32">
        <v>-30349</v>
      </c>
      <c r="J644" s="32">
        <f t="shared" si="32"/>
        <v>-409716</v>
      </c>
      <c r="K644" s="31" t="s">
        <v>23</v>
      </c>
      <c r="L644" s="31" t="s">
        <v>24</v>
      </c>
      <c r="M644" s="30" t="s">
        <v>7</v>
      </c>
    </row>
    <row r="645" spans="1:13" outlineLevel="1" x14ac:dyDescent="0.25">
      <c r="A645" s="30" t="str">
        <f t="shared" si="30"/>
        <v>90831K24TVA</v>
      </c>
      <c r="B645" s="37">
        <v>45376</v>
      </c>
      <c r="C645" s="31" t="s">
        <v>1322</v>
      </c>
      <c r="D645" s="31">
        <f t="shared" si="31"/>
        <v>9083</v>
      </c>
      <c r="E645" s="31" t="s">
        <v>261</v>
      </c>
      <c r="F645" s="31" t="s">
        <v>1323</v>
      </c>
      <c r="G645" s="32">
        <v>-382696</v>
      </c>
      <c r="H645" s="33" t="s">
        <v>22</v>
      </c>
      <c r="I645" s="32">
        <v>-30616</v>
      </c>
      <c r="J645" s="32">
        <f t="shared" si="32"/>
        <v>-413312</v>
      </c>
      <c r="K645" s="31" t="s">
        <v>23</v>
      </c>
      <c r="L645" s="31" t="s">
        <v>24</v>
      </c>
      <c r="M645" s="30" t="s">
        <v>7</v>
      </c>
    </row>
    <row r="646" spans="1:13" outlineLevel="1" x14ac:dyDescent="0.25">
      <c r="A646" s="30" t="str">
        <f t="shared" si="30"/>
        <v>90881K24TVA</v>
      </c>
      <c r="B646" s="37">
        <v>45376</v>
      </c>
      <c r="C646" s="31" t="s">
        <v>1324</v>
      </c>
      <c r="D646" s="31">
        <f t="shared" si="31"/>
        <v>9088</v>
      </c>
      <c r="E646" s="31" t="s">
        <v>261</v>
      </c>
      <c r="F646" s="31" t="s">
        <v>1325</v>
      </c>
      <c r="G646" s="32">
        <v>-266538</v>
      </c>
      <c r="H646" s="33" t="s">
        <v>22</v>
      </c>
      <c r="I646" s="32">
        <v>-21323</v>
      </c>
      <c r="J646" s="32">
        <f t="shared" si="32"/>
        <v>-287861</v>
      </c>
      <c r="K646" s="31" t="s">
        <v>23</v>
      </c>
      <c r="L646" s="31" t="s">
        <v>24</v>
      </c>
      <c r="M646" s="30" t="s">
        <v>7</v>
      </c>
    </row>
    <row r="647" spans="1:13" outlineLevel="1" x14ac:dyDescent="0.25">
      <c r="A647" s="30" t="str">
        <f t="shared" si="30"/>
        <v>90991K24TVA</v>
      </c>
      <c r="B647" s="37">
        <v>45376</v>
      </c>
      <c r="C647" s="31" t="s">
        <v>1326</v>
      </c>
      <c r="D647" s="31">
        <f t="shared" si="31"/>
        <v>9099</v>
      </c>
      <c r="E647" s="31" t="s">
        <v>261</v>
      </c>
      <c r="F647" s="31" t="s">
        <v>1327</v>
      </c>
      <c r="G647" s="32">
        <v>-188645</v>
      </c>
      <c r="H647" s="33" t="s">
        <v>22</v>
      </c>
      <c r="I647" s="32">
        <v>-15092</v>
      </c>
      <c r="J647" s="32">
        <f t="shared" si="32"/>
        <v>-203737</v>
      </c>
      <c r="K647" s="31" t="s">
        <v>23</v>
      </c>
      <c r="L647" s="31" t="s">
        <v>24</v>
      </c>
      <c r="M647" s="30" t="s">
        <v>7</v>
      </c>
    </row>
    <row r="648" spans="1:13" outlineLevel="1" x14ac:dyDescent="0.25">
      <c r="A648" s="30" t="str">
        <f t="shared" si="30"/>
        <v>135831C24TNN</v>
      </c>
      <c r="B648" s="37">
        <v>45376</v>
      </c>
      <c r="C648" s="31" t="s">
        <v>1328</v>
      </c>
      <c r="D648" s="31">
        <f t="shared" si="31"/>
        <v>13583</v>
      </c>
      <c r="E648" s="31" t="s">
        <v>258</v>
      </c>
      <c r="F648" s="31" t="s">
        <v>189</v>
      </c>
      <c r="G648" s="32">
        <v>926763</v>
      </c>
      <c r="H648" s="33" t="s">
        <v>22</v>
      </c>
      <c r="I648" s="32">
        <v>74141</v>
      </c>
      <c r="J648" s="32">
        <f t="shared" si="32"/>
        <v>1000904</v>
      </c>
      <c r="K648" s="31" t="s">
        <v>23</v>
      </c>
      <c r="L648" s="31" t="s">
        <v>24</v>
      </c>
      <c r="M648" s="30" t="s">
        <v>1572</v>
      </c>
    </row>
    <row r="649" spans="1:13" outlineLevel="1" x14ac:dyDescent="0.25">
      <c r="A649" s="30" t="str">
        <f t="shared" si="30"/>
        <v>135841C24TNN</v>
      </c>
      <c r="B649" s="37">
        <v>45376</v>
      </c>
      <c r="C649" s="31" t="s">
        <v>1329</v>
      </c>
      <c r="D649" s="31">
        <f t="shared" si="31"/>
        <v>13584</v>
      </c>
      <c r="E649" s="31" t="s">
        <v>258</v>
      </c>
      <c r="F649" s="31" t="s">
        <v>884</v>
      </c>
      <c r="G649" s="32">
        <v>707474</v>
      </c>
      <c r="H649" s="33" t="s">
        <v>22</v>
      </c>
      <c r="I649" s="32">
        <v>56598</v>
      </c>
      <c r="J649" s="32">
        <f t="shared" si="32"/>
        <v>764072</v>
      </c>
      <c r="K649" s="31" t="s">
        <v>23</v>
      </c>
      <c r="L649" s="31" t="s">
        <v>24</v>
      </c>
      <c r="M649" s="30" t="s">
        <v>1572</v>
      </c>
    </row>
    <row r="650" spans="1:13" outlineLevel="1" x14ac:dyDescent="0.25">
      <c r="A650" s="30" t="str">
        <f t="shared" si="30"/>
        <v>135921C24TNN</v>
      </c>
      <c r="B650" s="37">
        <v>45376</v>
      </c>
      <c r="C650" s="31" t="s">
        <v>1330</v>
      </c>
      <c r="D650" s="31">
        <f t="shared" si="31"/>
        <v>13592</v>
      </c>
      <c r="E650" s="31" t="s">
        <v>258</v>
      </c>
      <c r="F650" s="31" t="s">
        <v>1331</v>
      </c>
      <c r="G650" s="32">
        <v>1230830</v>
      </c>
      <c r="H650" s="33" t="s">
        <v>22</v>
      </c>
      <c r="I650" s="32">
        <v>98466</v>
      </c>
      <c r="J650" s="32">
        <f t="shared" si="32"/>
        <v>1329296</v>
      </c>
      <c r="K650" s="31" t="s">
        <v>44</v>
      </c>
      <c r="L650" s="31" t="s">
        <v>45</v>
      </c>
      <c r="M650" s="30" t="s">
        <v>1572</v>
      </c>
    </row>
    <row r="651" spans="1:13" outlineLevel="1" x14ac:dyDescent="0.25">
      <c r="A651" s="30" t="str">
        <f t="shared" si="30"/>
        <v>135931C24TNN</v>
      </c>
      <c r="B651" s="37">
        <v>45376</v>
      </c>
      <c r="C651" s="31" t="s">
        <v>1332</v>
      </c>
      <c r="D651" s="31">
        <f t="shared" si="31"/>
        <v>13593</v>
      </c>
      <c r="E651" s="31" t="s">
        <v>258</v>
      </c>
      <c r="F651" s="31" t="s">
        <v>378</v>
      </c>
      <c r="G651" s="32">
        <v>1861286</v>
      </c>
      <c r="H651" s="33" t="s">
        <v>22</v>
      </c>
      <c r="I651" s="32">
        <v>148903</v>
      </c>
      <c r="J651" s="32">
        <f t="shared" si="32"/>
        <v>2010189</v>
      </c>
      <c r="K651" s="31" t="s">
        <v>44</v>
      </c>
      <c r="L651" s="31" t="s">
        <v>45</v>
      </c>
      <c r="M651" s="30" t="s">
        <v>1572</v>
      </c>
    </row>
    <row r="652" spans="1:13" outlineLevel="1" x14ac:dyDescent="0.25">
      <c r="A652" s="30" t="str">
        <f t="shared" si="30"/>
        <v>135941C24TNN</v>
      </c>
      <c r="B652" s="37">
        <v>45376</v>
      </c>
      <c r="C652" s="31" t="s">
        <v>1333</v>
      </c>
      <c r="D652" s="31">
        <f t="shared" si="31"/>
        <v>13594</v>
      </c>
      <c r="E652" s="31" t="s">
        <v>258</v>
      </c>
      <c r="F652" s="31" t="s">
        <v>481</v>
      </c>
      <c r="G652" s="32">
        <v>715175</v>
      </c>
      <c r="H652" s="33" t="s">
        <v>22</v>
      </c>
      <c r="I652" s="32">
        <v>57214</v>
      </c>
      <c r="J652" s="32">
        <f t="shared" si="32"/>
        <v>772389</v>
      </c>
      <c r="K652" s="31" t="s">
        <v>44</v>
      </c>
      <c r="L652" s="31" t="s">
        <v>45</v>
      </c>
      <c r="M652" s="30" t="s">
        <v>1572</v>
      </c>
    </row>
    <row r="653" spans="1:13" outlineLevel="1" x14ac:dyDescent="0.25">
      <c r="A653" s="30" t="str">
        <f t="shared" si="30"/>
        <v>135981C24TNN</v>
      </c>
      <c r="B653" s="37">
        <v>45376</v>
      </c>
      <c r="C653" s="31" t="s">
        <v>1334</v>
      </c>
      <c r="D653" s="31">
        <f t="shared" si="31"/>
        <v>13598</v>
      </c>
      <c r="E653" s="31" t="s">
        <v>258</v>
      </c>
      <c r="F653" s="31" t="s">
        <v>1335</v>
      </c>
      <c r="G653" s="32">
        <v>1157476</v>
      </c>
      <c r="H653" s="33" t="s">
        <v>22</v>
      </c>
      <c r="I653" s="32">
        <v>92598</v>
      </c>
      <c r="J653" s="32">
        <f t="shared" si="32"/>
        <v>1250074</v>
      </c>
      <c r="K653" s="31" t="s">
        <v>214</v>
      </c>
      <c r="L653" s="31" t="s">
        <v>215</v>
      </c>
      <c r="M653" s="30" t="s">
        <v>1572</v>
      </c>
    </row>
    <row r="654" spans="1:13" outlineLevel="1" x14ac:dyDescent="0.25">
      <c r="A654" s="30" t="str">
        <f t="shared" si="30"/>
        <v>135991C24TNN</v>
      </c>
      <c r="B654" s="37">
        <v>45376</v>
      </c>
      <c r="C654" s="31" t="s">
        <v>1336</v>
      </c>
      <c r="D654" s="31">
        <f t="shared" si="31"/>
        <v>13599</v>
      </c>
      <c r="E654" s="31" t="s">
        <v>258</v>
      </c>
      <c r="F654" s="31" t="s">
        <v>213</v>
      </c>
      <c r="G654" s="32">
        <v>1554665</v>
      </c>
      <c r="H654" s="33" t="s">
        <v>22</v>
      </c>
      <c r="I654" s="32">
        <v>124373</v>
      </c>
      <c r="J654" s="32">
        <f t="shared" si="32"/>
        <v>1679038</v>
      </c>
      <c r="K654" s="31" t="s">
        <v>214</v>
      </c>
      <c r="L654" s="31" t="s">
        <v>215</v>
      </c>
      <c r="M654" s="30" t="s">
        <v>1572</v>
      </c>
    </row>
    <row r="655" spans="1:13" outlineLevel="1" x14ac:dyDescent="0.25">
      <c r="A655" s="30" t="str">
        <f t="shared" si="30"/>
        <v>136001C24TNN</v>
      </c>
      <c r="B655" s="37">
        <v>45376</v>
      </c>
      <c r="C655" s="31" t="s">
        <v>1337</v>
      </c>
      <c r="D655" s="31">
        <f t="shared" si="31"/>
        <v>13600</v>
      </c>
      <c r="E655" s="31" t="s">
        <v>258</v>
      </c>
      <c r="F655" s="31" t="s">
        <v>1338</v>
      </c>
      <c r="G655" s="32">
        <v>1132781</v>
      </c>
      <c r="H655" s="33" t="s">
        <v>22</v>
      </c>
      <c r="I655" s="32">
        <v>90622</v>
      </c>
      <c r="J655" s="32">
        <f t="shared" si="32"/>
        <v>1223403</v>
      </c>
      <c r="K655" s="31" t="s">
        <v>214</v>
      </c>
      <c r="L655" s="31" t="s">
        <v>215</v>
      </c>
      <c r="M655" s="30" t="s">
        <v>1572</v>
      </c>
    </row>
    <row r="656" spans="1:13" outlineLevel="1" x14ac:dyDescent="0.25">
      <c r="A656" s="30" t="str">
        <f t="shared" si="30"/>
        <v>136051C24TNN</v>
      </c>
      <c r="B656" s="37">
        <v>45376</v>
      </c>
      <c r="C656" s="31" t="s">
        <v>1339</v>
      </c>
      <c r="D656" s="31">
        <f t="shared" si="31"/>
        <v>13605</v>
      </c>
      <c r="E656" s="31" t="s">
        <v>258</v>
      </c>
      <c r="F656" s="31" t="s">
        <v>292</v>
      </c>
      <c r="G656" s="32">
        <v>1567648</v>
      </c>
      <c r="H656" s="33" t="s">
        <v>22</v>
      </c>
      <c r="I656" s="32">
        <v>125412</v>
      </c>
      <c r="J656" s="32">
        <f t="shared" si="32"/>
        <v>1693060</v>
      </c>
      <c r="K656" s="31" t="s">
        <v>23</v>
      </c>
      <c r="L656" s="31" t="s">
        <v>24</v>
      </c>
      <c r="M656" s="30" t="s">
        <v>1572</v>
      </c>
    </row>
    <row r="657" spans="1:13" outlineLevel="1" x14ac:dyDescent="0.25">
      <c r="A657" s="30" t="str">
        <f t="shared" si="30"/>
        <v>136061C24TNN</v>
      </c>
      <c r="B657" s="37">
        <v>45376</v>
      </c>
      <c r="C657" s="31" t="s">
        <v>1340</v>
      </c>
      <c r="D657" s="31">
        <f t="shared" si="31"/>
        <v>13606</v>
      </c>
      <c r="E657" s="31" t="s">
        <v>258</v>
      </c>
      <c r="F657" s="31" t="s">
        <v>210</v>
      </c>
      <c r="G657" s="32">
        <v>1127319</v>
      </c>
      <c r="H657" s="33" t="s">
        <v>22</v>
      </c>
      <c r="I657" s="32">
        <v>90186</v>
      </c>
      <c r="J657" s="32">
        <f t="shared" si="32"/>
        <v>1217505</v>
      </c>
      <c r="K657" s="31" t="s">
        <v>23</v>
      </c>
      <c r="L657" s="31" t="s">
        <v>24</v>
      </c>
      <c r="M657" s="30" t="s">
        <v>1572</v>
      </c>
    </row>
    <row r="658" spans="1:13" outlineLevel="1" x14ac:dyDescent="0.25">
      <c r="A658" s="30" t="str">
        <f t="shared" si="30"/>
        <v>136091C24TNN</v>
      </c>
      <c r="B658" s="37">
        <v>45376</v>
      </c>
      <c r="C658" s="31" t="s">
        <v>1341</v>
      </c>
      <c r="D658" s="31">
        <f t="shared" si="31"/>
        <v>13609</v>
      </c>
      <c r="E658" s="31" t="s">
        <v>258</v>
      </c>
      <c r="F658" s="31" t="s">
        <v>1342</v>
      </c>
      <c r="G658" s="32">
        <v>1381988</v>
      </c>
      <c r="H658" s="33" t="s">
        <v>22</v>
      </c>
      <c r="I658" s="32">
        <v>110559</v>
      </c>
      <c r="J658" s="32">
        <f t="shared" si="32"/>
        <v>1492547</v>
      </c>
      <c r="K658" s="31" t="s">
        <v>23</v>
      </c>
      <c r="L658" s="31" t="s">
        <v>24</v>
      </c>
      <c r="M658" s="30" t="s">
        <v>1572</v>
      </c>
    </row>
    <row r="659" spans="1:13" outlineLevel="1" x14ac:dyDescent="0.25">
      <c r="A659" s="30" t="str">
        <f t="shared" si="30"/>
        <v>136111C24TNN</v>
      </c>
      <c r="B659" s="37">
        <v>45376</v>
      </c>
      <c r="C659" s="31" t="s">
        <v>1343</v>
      </c>
      <c r="D659" s="31">
        <f t="shared" si="31"/>
        <v>13611</v>
      </c>
      <c r="E659" s="31" t="s">
        <v>258</v>
      </c>
      <c r="F659" s="31" t="s">
        <v>225</v>
      </c>
      <c r="G659" s="32">
        <v>2278230</v>
      </c>
      <c r="H659" s="33" t="s">
        <v>22</v>
      </c>
      <c r="I659" s="32">
        <v>182258</v>
      </c>
      <c r="J659" s="32">
        <f t="shared" si="32"/>
        <v>2460488</v>
      </c>
      <c r="K659" s="31" t="s">
        <v>23</v>
      </c>
      <c r="L659" s="31" t="s">
        <v>24</v>
      </c>
      <c r="M659" s="30" t="s">
        <v>1572</v>
      </c>
    </row>
    <row r="660" spans="1:13" outlineLevel="1" x14ac:dyDescent="0.25">
      <c r="A660" s="30" t="str">
        <f t="shared" si="30"/>
        <v>136121C24TNN</v>
      </c>
      <c r="B660" s="37">
        <v>45376</v>
      </c>
      <c r="C660" s="31" t="s">
        <v>1344</v>
      </c>
      <c r="D660" s="31">
        <f t="shared" si="31"/>
        <v>13612</v>
      </c>
      <c r="E660" s="31" t="s">
        <v>258</v>
      </c>
      <c r="F660" s="31" t="s">
        <v>198</v>
      </c>
      <c r="G660" s="32">
        <v>1337830</v>
      </c>
      <c r="H660" s="33" t="s">
        <v>22</v>
      </c>
      <c r="I660" s="32">
        <v>107026</v>
      </c>
      <c r="J660" s="32">
        <f t="shared" si="32"/>
        <v>1444856</v>
      </c>
      <c r="K660" s="31" t="s">
        <v>23</v>
      </c>
      <c r="L660" s="31" t="s">
        <v>24</v>
      </c>
      <c r="M660" s="30" t="s">
        <v>1572</v>
      </c>
    </row>
    <row r="661" spans="1:13" outlineLevel="1" x14ac:dyDescent="0.25">
      <c r="A661" s="30" t="str">
        <f t="shared" si="30"/>
        <v>136131C24TNN</v>
      </c>
      <c r="B661" s="37">
        <v>45376</v>
      </c>
      <c r="C661" s="31" t="s">
        <v>1345</v>
      </c>
      <c r="D661" s="31">
        <f t="shared" si="31"/>
        <v>13613</v>
      </c>
      <c r="E661" s="31" t="s">
        <v>258</v>
      </c>
      <c r="F661" s="31" t="s">
        <v>1346</v>
      </c>
      <c r="G661" s="32">
        <v>368978</v>
      </c>
      <c r="H661" s="33" t="s">
        <v>22</v>
      </c>
      <c r="I661" s="32">
        <v>29518</v>
      </c>
      <c r="J661" s="32">
        <f t="shared" si="32"/>
        <v>398496</v>
      </c>
      <c r="K661" s="31" t="s">
        <v>23</v>
      </c>
      <c r="L661" s="31" t="s">
        <v>24</v>
      </c>
      <c r="M661" s="30" t="s">
        <v>1572</v>
      </c>
    </row>
    <row r="662" spans="1:13" outlineLevel="1" x14ac:dyDescent="0.25">
      <c r="A662" s="30" t="str">
        <f t="shared" si="30"/>
        <v>136141C24TNN</v>
      </c>
      <c r="B662" s="37">
        <v>45376</v>
      </c>
      <c r="C662" s="31" t="s">
        <v>1347</v>
      </c>
      <c r="D662" s="31">
        <f t="shared" si="31"/>
        <v>13614</v>
      </c>
      <c r="E662" s="31" t="s">
        <v>258</v>
      </c>
      <c r="F662" s="31" t="s">
        <v>1348</v>
      </c>
      <c r="G662" s="32">
        <v>1283961</v>
      </c>
      <c r="H662" s="33" t="s">
        <v>22</v>
      </c>
      <c r="I662" s="32">
        <v>102717</v>
      </c>
      <c r="J662" s="32">
        <f t="shared" si="32"/>
        <v>1386678</v>
      </c>
      <c r="K662" s="31" t="s">
        <v>23</v>
      </c>
      <c r="L662" s="31" t="s">
        <v>24</v>
      </c>
      <c r="M662" s="30" t="s">
        <v>1572</v>
      </c>
    </row>
    <row r="663" spans="1:13" outlineLevel="1" x14ac:dyDescent="0.25">
      <c r="A663" s="30" t="str">
        <f t="shared" si="30"/>
        <v>136151C24TNN</v>
      </c>
      <c r="B663" s="37">
        <v>45376</v>
      </c>
      <c r="C663" s="31" t="s">
        <v>1349</v>
      </c>
      <c r="D663" s="31">
        <f t="shared" si="31"/>
        <v>13615</v>
      </c>
      <c r="E663" s="31" t="s">
        <v>258</v>
      </c>
      <c r="F663" s="31" t="s">
        <v>71</v>
      </c>
      <c r="G663" s="32">
        <v>373296</v>
      </c>
      <c r="H663" s="33" t="s">
        <v>22</v>
      </c>
      <c r="I663" s="32">
        <v>29864</v>
      </c>
      <c r="J663" s="32">
        <f t="shared" si="32"/>
        <v>403160</v>
      </c>
      <c r="K663" s="31" t="s">
        <v>23</v>
      </c>
      <c r="L663" s="31" t="s">
        <v>24</v>
      </c>
      <c r="M663" s="30" t="s">
        <v>1572</v>
      </c>
    </row>
    <row r="664" spans="1:13" outlineLevel="1" x14ac:dyDescent="0.25">
      <c r="A664" s="30" t="str">
        <f t="shared" si="30"/>
        <v>136161C24TNN</v>
      </c>
      <c r="B664" s="37">
        <v>45376</v>
      </c>
      <c r="C664" s="31" t="s">
        <v>1350</v>
      </c>
      <c r="D664" s="31">
        <f t="shared" si="31"/>
        <v>13616</v>
      </c>
      <c r="E664" s="31" t="s">
        <v>258</v>
      </c>
      <c r="F664" s="31" t="s">
        <v>552</v>
      </c>
      <c r="G664" s="32">
        <v>1041251</v>
      </c>
      <c r="H664" s="33" t="s">
        <v>22</v>
      </c>
      <c r="I664" s="32">
        <v>83300</v>
      </c>
      <c r="J664" s="32">
        <f t="shared" si="32"/>
        <v>1124551</v>
      </c>
      <c r="K664" s="31" t="s">
        <v>23</v>
      </c>
      <c r="L664" s="31" t="s">
        <v>24</v>
      </c>
      <c r="M664" s="30" t="s">
        <v>1572</v>
      </c>
    </row>
    <row r="665" spans="1:13" outlineLevel="1" x14ac:dyDescent="0.25">
      <c r="A665" s="30" t="str">
        <f t="shared" si="30"/>
        <v>136171C24TNN</v>
      </c>
      <c r="B665" s="37">
        <v>45376</v>
      </c>
      <c r="C665" s="31" t="s">
        <v>1351</v>
      </c>
      <c r="D665" s="31">
        <f t="shared" si="31"/>
        <v>13617</v>
      </c>
      <c r="E665" s="31" t="s">
        <v>258</v>
      </c>
      <c r="F665" s="31" t="s">
        <v>548</v>
      </c>
      <c r="G665" s="32">
        <v>589271</v>
      </c>
      <c r="H665" s="33" t="s">
        <v>22</v>
      </c>
      <c r="I665" s="32">
        <v>47142</v>
      </c>
      <c r="J665" s="32">
        <f t="shared" si="32"/>
        <v>636413</v>
      </c>
      <c r="K665" s="31" t="s">
        <v>23</v>
      </c>
      <c r="L665" s="31" t="s">
        <v>24</v>
      </c>
      <c r="M665" s="30" t="s">
        <v>1572</v>
      </c>
    </row>
    <row r="666" spans="1:13" outlineLevel="1" x14ac:dyDescent="0.25">
      <c r="A666" s="30" t="str">
        <f t="shared" si="30"/>
        <v>136181C24TNN</v>
      </c>
      <c r="B666" s="37">
        <v>45376</v>
      </c>
      <c r="C666" s="31" t="s">
        <v>1352</v>
      </c>
      <c r="D666" s="31">
        <f t="shared" si="31"/>
        <v>13618</v>
      </c>
      <c r="E666" s="31" t="s">
        <v>258</v>
      </c>
      <c r="F666" s="31" t="s">
        <v>926</v>
      </c>
      <c r="G666" s="32">
        <v>1288024</v>
      </c>
      <c r="H666" s="33" t="s">
        <v>22</v>
      </c>
      <c r="I666" s="32">
        <v>103042</v>
      </c>
      <c r="J666" s="32">
        <f t="shared" si="32"/>
        <v>1391066</v>
      </c>
      <c r="K666" s="31" t="s">
        <v>23</v>
      </c>
      <c r="L666" s="31" t="s">
        <v>24</v>
      </c>
      <c r="M666" s="30" t="s">
        <v>1572</v>
      </c>
    </row>
    <row r="667" spans="1:13" outlineLevel="1" x14ac:dyDescent="0.25">
      <c r="A667" s="30" t="str">
        <f t="shared" si="30"/>
        <v>136191C24TNN</v>
      </c>
      <c r="B667" s="37">
        <v>45376</v>
      </c>
      <c r="C667" s="31" t="s">
        <v>1353</v>
      </c>
      <c r="D667" s="31">
        <f t="shared" si="31"/>
        <v>13619</v>
      </c>
      <c r="E667" s="31" t="s">
        <v>258</v>
      </c>
      <c r="F667" s="31" t="s">
        <v>1354</v>
      </c>
      <c r="G667" s="32">
        <v>950153</v>
      </c>
      <c r="H667" s="33" t="s">
        <v>22</v>
      </c>
      <c r="I667" s="32">
        <v>76012</v>
      </c>
      <c r="J667" s="32">
        <f t="shared" si="32"/>
        <v>1026165</v>
      </c>
      <c r="K667" s="31" t="s">
        <v>23</v>
      </c>
      <c r="L667" s="31" t="s">
        <v>24</v>
      </c>
      <c r="M667" s="30" t="s">
        <v>1572</v>
      </c>
    </row>
    <row r="668" spans="1:13" outlineLevel="1" x14ac:dyDescent="0.25">
      <c r="A668" s="30" t="str">
        <f t="shared" si="30"/>
        <v>136201C24TNN</v>
      </c>
      <c r="B668" s="37">
        <v>45376</v>
      </c>
      <c r="C668" s="31" t="s">
        <v>1355</v>
      </c>
      <c r="D668" s="31">
        <f t="shared" si="31"/>
        <v>13620</v>
      </c>
      <c r="E668" s="31" t="s">
        <v>258</v>
      </c>
      <c r="F668" s="31" t="s">
        <v>305</v>
      </c>
      <c r="G668" s="32">
        <v>1154982</v>
      </c>
      <c r="H668" s="33" t="s">
        <v>22</v>
      </c>
      <c r="I668" s="32">
        <v>92399</v>
      </c>
      <c r="J668" s="32">
        <f t="shared" si="32"/>
        <v>1247381</v>
      </c>
      <c r="K668" s="31" t="s">
        <v>23</v>
      </c>
      <c r="L668" s="31" t="s">
        <v>24</v>
      </c>
      <c r="M668" s="30" t="s">
        <v>1572</v>
      </c>
    </row>
    <row r="669" spans="1:13" outlineLevel="1" x14ac:dyDescent="0.25">
      <c r="A669" s="30" t="str">
        <f t="shared" si="30"/>
        <v>136221C24TNN</v>
      </c>
      <c r="B669" s="37">
        <v>45376</v>
      </c>
      <c r="C669" s="31" t="s">
        <v>1356</v>
      </c>
      <c r="D669" s="31">
        <f t="shared" si="31"/>
        <v>13622</v>
      </c>
      <c r="E669" s="31" t="s">
        <v>258</v>
      </c>
      <c r="F669" s="31" t="s">
        <v>67</v>
      </c>
      <c r="G669" s="32">
        <v>2404625</v>
      </c>
      <c r="H669" s="33" t="s">
        <v>22</v>
      </c>
      <c r="I669" s="32">
        <v>192370</v>
      </c>
      <c r="J669" s="32">
        <f t="shared" si="32"/>
        <v>2596995</v>
      </c>
      <c r="K669" s="31" t="s">
        <v>67</v>
      </c>
      <c r="L669" s="31" t="s">
        <v>68</v>
      </c>
      <c r="M669" s="30" t="s">
        <v>1572</v>
      </c>
    </row>
    <row r="670" spans="1:13" outlineLevel="1" x14ac:dyDescent="0.25">
      <c r="A670" s="30" t="str">
        <f t="shared" si="30"/>
        <v>136231C24TNN</v>
      </c>
      <c r="B670" s="37">
        <v>45376</v>
      </c>
      <c r="C670" s="31" t="s">
        <v>1357</v>
      </c>
      <c r="D670" s="31">
        <f t="shared" si="31"/>
        <v>13623</v>
      </c>
      <c r="E670" s="31" t="s">
        <v>258</v>
      </c>
      <c r="F670" s="31" t="s">
        <v>199</v>
      </c>
      <c r="G670" s="32">
        <v>726000</v>
      </c>
      <c r="H670" s="33" t="s">
        <v>22</v>
      </c>
      <c r="I670" s="32">
        <v>58080</v>
      </c>
      <c r="J670" s="32">
        <f t="shared" si="32"/>
        <v>784080</v>
      </c>
      <c r="K670" s="31" t="s">
        <v>23</v>
      </c>
      <c r="L670" s="31" t="s">
        <v>24</v>
      </c>
      <c r="M670" s="30" t="s">
        <v>1572</v>
      </c>
    </row>
    <row r="671" spans="1:13" outlineLevel="1" x14ac:dyDescent="0.25">
      <c r="A671" s="30" t="str">
        <f t="shared" si="30"/>
        <v>136241C24TNN</v>
      </c>
      <c r="B671" s="37">
        <v>45376</v>
      </c>
      <c r="C671" s="31" t="s">
        <v>1358</v>
      </c>
      <c r="D671" s="31">
        <f t="shared" si="31"/>
        <v>13624</v>
      </c>
      <c r="E671" s="31" t="s">
        <v>258</v>
      </c>
      <c r="F671" s="31" t="s">
        <v>1359</v>
      </c>
      <c r="G671" s="32">
        <v>724353</v>
      </c>
      <c r="H671" s="33" t="s">
        <v>22</v>
      </c>
      <c r="I671" s="32">
        <v>57948</v>
      </c>
      <c r="J671" s="32">
        <f t="shared" si="32"/>
        <v>782301</v>
      </c>
      <c r="K671" s="31" t="s">
        <v>23</v>
      </c>
      <c r="L671" s="31" t="s">
        <v>24</v>
      </c>
      <c r="M671" s="30" t="s">
        <v>1572</v>
      </c>
    </row>
    <row r="672" spans="1:13" outlineLevel="1" x14ac:dyDescent="0.25">
      <c r="A672" s="30" t="str">
        <f t="shared" si="30"/>
        <v>136251C24TNN</v>
      </c>
      <c r="B672" s="37">
        <v>45376</v>
      </c>
      <c r="C672" s="31" t="s">
        <v>1360</v>
      </c>
      <c r="D672" s="31">
        <f t="shared" si="31"/>
        <v>13625</v>
      </c>
      <c r="E672" s="31" t="s">
        <v>258</v>
      </c>
      <c r="F672" s="31" t="s">
        <v>600</v>
      </c>
      <c r="G672" s="32">
        <v>517701</v>
      </c>
      <c r="H672" s="33" t="s">
        <v>22</v>
      </c>
      <c r="I672" s="32">
        <v>41416</v>
      </c>
      <c r="J672" s="32">
        <f t="shared" si="32"/>
        <v>559117</v>
      </c>
      <c r="K672" s="31" t="s">
        <v>23</v>
      </c>
      <c r="L672" s="31" t="s">
        <v>24</v>
      </c>
      <c r="M672" s="30" t="s">
        <v>1572</v>
      </c>
    </row>
    <row r="673" spans="1:13" outlineLevel="1" x14ac:dyDescent="0.25">
      <c r="A673" s="30" t="str">
        <f t="shared" si="30"/>
        <v>136271C24TNN</v>
      </c>
      <c r="B673" s="37">
        <v>45376</v>
      </c>
      <c r="C673" s="31" t="s">
        <v>1361</v>
      </c>
      <c r="D673" s="31">
        <f t="shared" si="31"/>
        <v>13627</v>
      </c>
      <c r="E673" s="31" t="s">
        <v>258</v>
      </c>
      <c r="F673" s="31" t="s">
        <v>56</v>
      </c>
      <c r="G673" s="32">
        <v>1544605</v>
      </c>
      <c r="H673" s="33" t="s">
        <v>22</v>
      </c>
      <c r="I673" s="32">
        <v>123568</v>
      </c>
      <c r="J673" s="32">
        <f t="shared" si="32"/>
        <v>1668173</v>
      </c>
      <c r="K673" s="31" t="s">
        <v>23</v>
      </c>
      <c r="L673" s="31" t="s">
        <v>24</v>
      </c>
      <c r="M673" s="30" t="s">
        <v>1572</v>
      </c>
    </row>
    <row r="674" spans="1:13" outlineLevel="1" x14ac:dyDescent="0.25">
      <c r="A674" s="30" t="str">
        <f t="shared" si="30"/>
        <v>136281C24TNN</v>
      </c>
      <c r="B674" s="37">
        <v>45376</v>
      </c>
      <c r="C674" s="31" t="s">
        <v>1362</v>
      </c>
      <c r="D674" s="31">
        <f t="shared" si="31"/>
        <v>13628</v>
      </c>
      <c r="E674" s="31" t="s">
        <v>258</v>
      </c>
      <c r="F674" s="31" t="s">
        <v>1363</v>
      </c>
      <c r="G674" s="32">
        <v>704013</v>
      </c>
      <c r="H674" s="33" t="s">
        <v>22</v>
      </c>
      <c r="I674" s="32">
        <v>56321</v>
      </c>
      <c r="J674" s="32">
        <f t="shared" si="32"/>
        <v>760334</v>
      </c>
      <c r="K674" s="31" t="s">
        <v>23</v>
      </c>
      <c r="L674" s="31" t="s">
        <v>24</v>
      </c>
      <c r="M674" s="30" t="s">
        <v>1572</v>
      </c>
    </row>
    <row r="675" spans="1:13" outlineLevel="1" x14ac:dyDescent="0.25">
      <c r="A675" s="30" t="str">
        <f t="shared" si="30"/>
        <v>136291C24TNN</v>
      </c>
      <c r="B675" s="37">
        <v>45376</v>
      </c>
      <c r="C675" s="31" t="s">
        <v>1364</v>
      </c>
      <c r="D675" s="31">
        <f t="shared" si="31"/>
        <v>13629</v>
      </c>
      <c r="E675" s="31" t="s">
        <v>258</v>
      </c>
      <c r="F675" s="31" t="s">
        <v>644</v>
      </c>
      <c r="G675" s="32">
        <v>523842</v>
      </c>
      <c r="H675" s="33" t="s">
        <v>22</v>
      </c>
      <c r="I675" s="32">
        <v>41907</v>
      </c>
      <c r="J675" s="32">
        <f t="shared" si="32"/>
        <v>565749</v>
      </c>
      <c r="K675" s="31" t="s">
        <v>23</v>
      </c>
      <c r="L675" s="31" t="s">
        <v>24</v>
      </c>
      <c r="M675" s="30" t="s">
        <v>1572</v>
      </c>
    </row>
    <row r="676" spans="1:13" outlineLevel="1" x14ac:dyDescent="0.25">
      <c r="A676" s="30" t="str">
        <f t="shared" si="30"/>
        <v>136301C24TNN</v>
      </c>
      <c r="B676" s="37">
        <v>45376</v>
      </c>
      <c r="C676" s="31" t="s">
        <v>1365</v>
      </c>
      <c r="D676" s="31">
        <f t="shared" si="31"/>
        <v>13630</v>
      </c>
      <c r="E676" s="31" t="s">
        <v>258</v>
      </c>
      <c r="F676" s="31" t="s">
        <v>183</v>
      </c>
      <c r="G676" s="32">
        <v>4132700</v>
      </c>
      <c r="H676" s="33" t="s">
        <v>22</v>
      </c>
      <c r="I676" s="32">
        <v>330616</v>
      </c>
      <c r="J676" s="32">
        <f t="shared" si="32"/>
        <v>4463316</v>
      </c>
      <c r="K676" s="31" t="s">
        <v>183</v>
      </c>
      <c r="L676" s="31" t="s">
        <v>184</v>
      </c>
      <c r="M676" s="30" t="s">
        <v>1572</v>
      </c>
    </row>
    <row r="677" spans="1:13" outlineLevel="1" x14ac:dyDescent="0.25">
      <c r="A677" s="30" t="str">
        <f t="shared" si="30"/>
        <v>136351C24TNN</v>
      </c>
      <c r="B677" s="37">
        <v>45376</v>
      </c>
      <c r="C677" s="31" t="s">
        <v>1366</v>
      </c>
      <c r="D677" s="31">
        <f t="shared" si="31"/>
        <v>13635</v>
      </c>
      <c r="E677" s="31" t="s">
        <v>258</v>
      </c>
      <c r="F677" s="31" t="s">
        <v>115</v>
      </c>
      <c r="G677" s="32">
        <v>220293</v>
      </c>
      <c r="H677" s="33" t="s">
        <v>22</v>
      </c>
      <c r="I677" s="32">
        <v>17623</v>
      </c>
      <c r="J677" s="32">
        <f t="shared" si="32"/>
        <v>237916</v>
      </c>
      <c r="K677" s="31" t="s">
        <v>23</v>
      </c>
      <c r="L677" s="31" t="s">
        <v>24</v>
      </c>
      <c r="M677" s="30" t="s">
        <v>1572</v>
      </c>
    </row>
    <row r="678" spans="1:13" outlineLevel="1" x14ac:dyDescent="0.25">
      <c r="A678" s="30" t="str">
        <f t="shared" si="30"/>
        <v>136361C24TNN</v>
      </c>
      <c r="B678" s="37">
        <v>45376</v>
      </c>
      <c r="C678" s="31" t="s">
        <v>1367</v>
      </c>
      <c r="D678" s="31">
        <f t="shared" si="31"/>
        <v>13636</v>
      </c>
      <c r="E678" s="31" t="s">
        <v>258</v>
      </c>
      <c r="F678" s="31" t="s">
        <v>208</v>
      </c>
      <c r="G678" s="32">
        <v>2245728</v>
      </c>
      <c r="H678" s="33" t="s">
        <v>22</v>
      </c>
      <c r="I678" s="32">
        <v>179658</v>
      </c>
      <c r="J678" s="32">
        <f t="shared" si="32"/>
        <v>2425386</v>
      </c>
      <c r="K678" s="31" t="s">
        <v>81</v>
      </c>
      <c r="L678" s="31" t="s">
        <v>82</v>
      </c>
      <c r="M678" s="30" t="s">
        <v>1572</v>
      </c>
    </row>
    <row r="679" spans="1:13" outlineLevel="1" x14ac:dyDescent="0.25">
      <c r="A679" s="30" t="str">
        <f t="shared" si="30"/>
        <v>136611C24TNN</v>
      </c>
      <c r="B679" s="37">
        <v>45376</v>
      </c>
      <c r="C679" s="31" t="s">
        <v>1368</v>
      </c>
      <c r="D679" s="31">
        <f t="shared" si="31"/>
        <v>13661</v>
      </c>
      <c r="E679" s="31" t="s">
        <v>258</v>
      </c>
      <c r="F679" s="31" t="s">
        <v>437</v>
      </c>
      <c r="G679" s="32">
        <v>2123435</v>
      </c>
      <c r="H679" s="33" t="s">
        <v>22</v>
      </c>
      <c r="I679" s="32">
        <v>169875</v>
      </c>
      <c r="J679" s="32">
        <f t="shared" si="32"/>
        <v>2293310</v>
      </c>
      <c r="K679" s="31" t="s">
        <v>437</v>
      </c>
      <c r="L679" s="31" t="s">
        <v>438</v>
      </c>
      <c r="M679" s="30" t="s">
        <v>1572</v>
      </c>
    </row>
    <row r="680" spans="1:13" outlineLevel="1" x14ac:dyDescent="0.25">
      <c r="A680" s="30" t="str">
        <f t="shared" si="30"/>
        <v>136621C24TNN</v>
      </c>
      <c r="B680" s="37">
        <v>45376</v>
      </c>
      <c r="C680" s="31" t="s">
        <v>1369</v>
      </c>
      <c r="D680" s="31">
        <f t="shared" si="31"/>
        <v>13662</v>
      </c>
      <c r="E680" s="31" t="s">
        <v>258</v>
      </c>
      <c r="F680" s="31" t="s">
        <v>239</v>
      </c>
      <c r="G680" s="32">
        <v>1495574</v>
      </c>
      <c r="H680" s="33" t="s">
        <v>22</v>
      </c>
      <c r="I680" s="32">
        <v>119646</v>
      </c>
      <c r="J680" s="32">
        <f t="shared" si="32"/>
        <v>1615220</v>
      </c>
      <c r="K680" s="31" t="s">
        <v>239</v>
      </c>
      <c r="L680" s="31" t="s">
        <v>240</v>
      </c>
      <c r="M680" s="30" t="s">
        <v>1572</v>
      </c>
    </row>
    <row r="681" spans="1:13" outlineLevel="1" x14ac:dyDescent="0.25">
      <c r="A681" s="30" t="str">
        <f t="shared" si="30"/>
        <v>136631C24TNN</v>
      </c>
      <c r="B681" s="37">
        <v>45376</v>
      </c>
      <c r="C681" s="31" t="s">
        <v>1370</v>
      </c>
      <c r="D681" s="31">
        <f t="shared" si="31"/>
        <v>13663</v>
      </c>
      <c r="E681" s="31" t="s">
        <v>258</v>
      </c>
      <c r="F681" s="31" t="s">
        <v>29</v>
      </c>
      <c r="G681" s="32">
        <v>666348</v>
      </c>
      <c r="H681" s="33" t="s">
        <v>22</v>
      </c>
      <c r="I681" s="32">
        <v>53308</v>
      </c>
      <c r="J681" s="32">
        <f t="shared" si="32"/>
        <v>719656</v>
      </c>
      <c r="K681" s="31" t="s">
        <v>29</v>
      </c>
      <c r="L681" s="31" t="s">
        <v>30</v>
      </c>
      <c r="M681" s="30" t="s">
        <v>1572</v>
      </c>
    </row>
    <row r="682" spans="1:13" outlineLevel="1" x14ac:dyDescent="0.25">
      <c r="A682" s="30" t="str">
        <f t="shared" si="30"/>
        <v>136641C24TNN</v>
      </c>
      <c r="B682" s="37">
        <v>45376</v>
      </c>
      <c r="C682" s="31" t="s">
        <v>1371</v>
      </c>
      <c r="D682" s="31">
        <f t="shared" si="31"/>
        <v>13664</v>
      </c>
      <c r="E682" s="31" t="s">
        <v>258</v>
      </c>
      <c r="F682" s="31" t="s">
        <v>35</v>
      </c>
      <c r="G682" s="32">
        <v>1517775</v>
      </c>
      <c r="H682" s="33" t="s">
        <v>22</v>
      </c>
      <c r="I682" s="32">
        <v>121422</v>
      </c>
      <c r="J682" s="32">
        <f t="shared" si="32"/>
        <v>1639197</v>
      </c>
      <c r="K682" s="31" t="s">
        <v>35</v>
      </c>
      <c r="L682" s="31" t="s">
        <v>36</v>
      </c>
      <c r="M682" s="30" t="s">
        <v>1572</v>
      </c>
    </row>
    <row r="683" spans="1:13" outlineLevel="1" x14ac:dyDescent="0.25">
      <c r="A683" s="30" t="str">
        <f t="shared" si="30"/>
        <v>136651C24TNN</v>
      </c>
      <c r="B683" s="37">
        <v>45376</v>
      </c>
      <c r="C683" s="31" t="s">
        <v>1372</v>
      </c>
      <c r="D683" s="31">
        <f t="shared" si="31"/>
        <v>13665</v>
      </c>
      <c r="E683" s="31" t="s">
        <v>258</v>
      </c>
      <c r="F683" s="31" t="s">
        <v>757</v>
      </c>
      <c r="G683" s="32">
        <v>1293695</v>
      </c>
      <c r="H683" s="33" t="s">
        <v>22</v>
      </c>
      <c r="I683" s="32">
        <v>103496</v>
      </c>
      <c r="J683" s="32">
        <f t="shared" si="32"/>
        <v>1397191</v>
      </c>
      <c r="K683" s="31" t="s">
        <v>37</v>
      </c>
      <c r="L683" s="31" t="s">
        <v>38</v>
      </c>
      <c r="M683" s="30" t="s">
        <v>1572</v>
      </c>
    </row>
    <row r="684" spans="1:13" outlineLevel="1" x14ac:dyDescent="0.25">
      <c r="A684" s="30" t="str">
        <f t="shared" si="30"/>
        <v>136661C24TNN</v>
      </c>
      <c r="B684" s="37">
        <v>45376</v>
      </c>
      <c r="C684" s="31" t="s">
        <v>1373</v>
      </c>
      <c r="D684" s="31">
        <f t="shared" si="31"/>
        <v>13666</v>
      </c>
      <c r="E684" s="31" t="s">
        <v>258</v>
      </c>
      <c r="F684" s="31" t="s">
        <v>1374</v>
      </c>
      <c r="G684" s="32">
        <v>938684</v>
      </c>
      <c r="H684" s="33" t="s">
        <v>22</v>
      </c>
      <c r="I684" s="32">
        <v>75095</v>
      </c>
      <c r="J684" s="32">
        <f t="shared" si="32"/>
        <v>1013779</v>
      </c>
      <c r="K684" s="31" t="s">
        <v>37</v>
      </c>
      <c r="L684" s="31" t="s">
        <v>38</v>
      </c>
      <c r="M684" s="30" t="s">
        <v>1572</v>
      </c>
    </row>
    <row r="685" spans="1:13" outlineLevel="1" x14ac:dyDescent="0.25">
      <c r="A685" s="30" t="str">
        <f t="shared" si="30"/>
        <v>136671C24TNN</v>
      </c>
      <c r="B685" s="37">
        <v>45376</v>
      </c>
      <c r="C685" s="31" t="s">
        <v>1375</v>
      </c>
      <c r="D685" s="31">
        <f t="shared" si="31"/>
        <v>13667</v>
      </c>
      <c r="E685" s="31" t="s">
        <v>258</v>
      </c>
      <c r="F685" s="31" t="s">
        <v>1376</v>
      </c>
      <c r="G685" s="32">
        <v>706470</v>
      </c>
      <c r="H685" s="33" t="s">
        <v>22</v>
      </c>
      <c r="I685" s="32">
        <v>56518</v>
      </c>
      <c r="J685" s="32">
        <f t="shared" si="32"/>
        <v>762988</v>
      </c>
      <c r="K685" s="31" t="s">
        <v>37</v>
      </c>
      <c r="L685" s="31" t="s">
        <v>38</v>
      </c>
      <c r="M685" s="30" t="s">
        <v>1572</v>
      </c>
    </row>
    <row r="686" spans="1:13" outlineLevel="1" x14ac:dyDescent="0.25">
      <c r="A686" s="30" t="str">
        <f t="shared" si="30"/>
        <v>136681C24TNN</v>
      </c>
      <c r="B686" s="37">
        <v>45376</v>
      </c>
      <c r="C686" s="31" t="s">
        <v>1377</v>
      </c>
      <c r="D686" s="31">
        <f t="shared" si="31"/>
        <v>13668</v>
      </c>
      <c r="E686" s="31" t="s">
        <v>258</v>
      </c>
      <c r="F686" s="31" t="s">
        <v>337</v>
      </c>
      <c r="G686" s="32">
        <v>1255619</v>
      </c>
      <c r="H686" s="33" t="s">
        <v>22</v>
      </c>
      <c r="I686" s="32">
        <v>100450</v>
      </c>
      <c r="J686" s="32">
        <f t="shared" si="32"/>
        <v>1356069</v>
      </c>
      <c r="K686" s="31" t="s">
        <v>337</v>
      </c>
      <c r="L686" s="31" t="s">
        <v>338</v>
      </c>
      <c r="M686" s="30" t="s">
        <v>1572</v>
      </c>
    </row>
    <row r="687" spans="1:13" outlineLevel="1" x14ac:dyDescent="0.25">
      <c r="A687" s="30" t="str">
        <f t="shared" si="30"/>
        <v>1891K24TVD</v>
      </c>
      <c r="B687" s="37">
        <v>45377</v>
      </c>
      <c r="C687" s="31" t="s">
        <v>1278</v>
      </c>
      <c r="D687" s="31">
        <f t="shared" si="31"/>
        <v>189</v>
      </c>
      <c r="E687" s="31" t="s">
        <v>277</v>
      </c>
      <c r="F687" s="31" t="s">
        <v>1378</v>
      </c>
      <c r="G687" s="32">
        <v>-845721</v>
      </c>
      <c r="H687" s="33" t="s">
        <v>22</v>
      </c>
      <c r="I687" s="32">
        <v>-67658</v>
      </c>
      <c r="J687" s="32">
        <f t="shared" si="32"/>
        <v>-913379</v>
      </c>
      <c r="K687" s="31" t="s">
        <v>57</v>
      </c>
      <c r="L687" s="31" t="s">
        <v>58</v>
      </c>
      <c r="M687" s="30" t="s">
        <v>7</v>
      </c>
    </row>
    <row r="688" spans="1:13" outlineLevel="1" x14ac:dyDescent="0.25">
      <c r="A688" s="30" t="str">
        <f t="shared" si="30"/>
        <v>1911K24TVD</v>
      </c>
      <c r="B688" s="37">
        <v>45377</v>
      </c>
      <c r="C688" s="31" t="s">
        <v>313</v>
      </c>
      <c r="D688" s="31">
        <f t="shared" si="31"/>
        <v>191</v>
      </c>
      <c r="E688" s="31" t="s">
        <v>277</v>
      </c>
      <c r="F688" s="31" t="s">
        <v>1379</v>
      </c>
      <c r="G688" s="32">
        <v>-423478</v>
      </c>
      <c r="H688" s="33" t="s">
        <v>22</v>
      </c>
      <c r="I688" s="32">
        <v>-33878</v>
      </c>
      <c r="J688" s="32">
        <f t="shared" si="32"/>
        <v>-457356</v>
      </c>
      <c r="K688" s="31" t="s">
        <v>57</v>
      </c>
      <c r="L688" s="31" t="s">
        <v>58</v>
      </c>
      <c r="M688" s="30" t="s">
        <v>7</v>
      </c>
    </row>
    <row r="689" spans="1:13" outlineLevel="1" x14ac:dyDescent="0.25">
      <c r="A689" s="30" t="str">
        <f t="shared" si="30"/>
        <v>1921K24TVD</v>
      </c>
      <c r="B689" s="37">
        <v>45377</v>
      </c>
      <c r="C689" s="31" t="s">
        <v>1281</v>
      </c>
      <c r="D689" s="31">
        <f t="shared" si="31"/>
        <v>192</v>
      </c>
      <c r="E689" s="31" t="s">
        <v>277</v>
      </c>
      <c r="F689" s="31" t="s">
        <v>1380</v>
      </c>
      <c r="G689" s="32">
        <v>-529190</v>
      </c>
      <c r="H689" s="33" t="s">
        <v>22</v>
      </c>
      <c r="I689" s="32">
        <v>-42335</v>
      </c>
      <c r="J689" s="32">
        <f t="shared" si="32"/>
        <v>-571525</v>
      </c>
      <c r="K689" s="31" t="s">
        <v>57</v>
      </c>
      <c r="L689" s="31" t="s">
        <v>58</v>
      </c>
      <c r="M689" s="30" t="s">
        <v>7</v>
      </c>
    </row>
    <row r="690" spans="1:13" outlineLevel="1" x14ac:dyDescent="0.25">
      <c r="A690" s="30" t="str">
        <f t="shared" si="30"/>
        <v>2021K24TVD</v>
      </c>
      <c r="B690" s="37">
        <v>45377</v>
      </c>
      <c r="C690" s="31" t="s">
        <v>1305</v>
      </c>
      <c r="D690" s="31">
        <f t="shared" si="31"/>
        <v>202</v>
      </c>
      <c r="E690" s="31" t="s">
        <v>277</v>
      </c>
      <c r="F690" s="31" t="s">
        <v>1381</v>
      </c>
      <c r="G690" s="32">
        <v>-819183</v>
      </c>
      <c r="H690" s="33" t="s">
        <v>22</v>
      </c>
      <c r="I690" s="32">
        <v>-65535</v>
      </c>
      <c r="J690" s="32">
        <f t="shared" si="32"/>
        <v>-884718</v>
      </c>
      <c r="K690" s="31" t="s">
        <v>57</v>
      </c>
      <c r="L690" s="31" t="s">
        <v>58</v>
      </c>
      <c r="M690" s="30" t="s">
        <v>7</v>
      </c>
    </row>
    <row r="691" spans="1:13" outlineLevel="1" x14ac:dyDescent="0.25">
      <c r="A691" s="30" t="str">
        <f t="shared" si="30"/>
        <v>2051K24TVD</v>
      </c>
      <c r="B691" s="37">
        <v>45377</v>
      </c>
      <c r="C691" s="31" t="s">
        <v>1382</v>
      </c>
      <c r="D691" s="31">
        <f t="shared" si="31"/>
        <v>205</v>
      </c>
      <c r="E691" s="31" t="s">
        <v>277</v>
      </c>
      <c r="F691" s="31" t="s">
        <v>1383</v>
      </c>
      <c r="G691" s="32">
        <v>-402132</v>
      </c>
      <c r="H691" s="33" t="s">
        <v>22</v>
      </c>
      <c r="I691" s="32">
        <v>-32171</v>
      </c>
      <c r="J691" s="32">
        <f t="shared" si="32"/>
        <v>-434303</v>
      </c>
      <c r="K691" s="31" t="s">
        <v>57</v>
      </c>
      <c r="L691" s="31" t="s">
        <v>58</v>
      </c>
      <c r="M691" s="30" t="s">
        <v>7</v>
      </c>
    </row>
    <row r="692" spans="1:13" outlineLevel="1" x14ac:dyDescent="0.25">
      <c r="A692" s="30" t="str">
        <f t="shared" si="30"/>
        <v>92491K24TVA</v>
      </c>
      <c r="B692" s="37">
        <v>45377</v>
      </c>
      <c r="C692" s="31" t="s">
        <v>1384</v>
      </c>
      <c r="D692" s="31">
        <f t="shared" si="31"/>
        <v>9249</v>
      </c>
      <c r="E692" s="31" t="s">
        <v>261</v>
      </c>
      <c r="F692" s="31" t="s">
        <v>1385</v>
      </c>
      <c r="G692" s="32">
        <v>-676179</v>
      </c>
      <c r="H692" s="33" t="s">
        <v>22</v>
      </c>
      <c r="I692" s="32">
        <v>-54094</v>
      </c>
      <c r="J692" s="32">
        <f t="shared" si="32"/>
        <v>-730273</v>
      </c>
      <c r="K692" s="31" t="s">
        <v>23</v>
      </c>
      <c r="L692" s="31" t="s">
        <v>24</v>
      </c>
      <c r="M692" s="30" t="s">
        <v>7</v>
      </c>
    </row>
    <row r="693" spans="1:13" outlineLevel="1" x14ac:dyDescent="0.25">
      <c r="A693" s="30" t="str">
        <f t="shared" si="30"/>
        <v>92541K24TVA</v>
      </c>
      <c r="B693" s="37">
        <v>45377</v>
      </c>
      <c r="C693" s="31" t="s">
        <v>1386</v>
      </c>
      <c r="D693" s="31">
        <f t="shared" si="31"/>
        <v>9254</v>
      </c>
      <c r="E693" s="31" t="s">
        <v>261</v>
      </c>
      <c r="F693" s="31" t="s">
        <v>1387</v>
      </c>
      <c r="G693" s="32">
        <v>-320819</v>
      </c>
      <c r="H693" s="33" t="s">
        <v>22</v>
      </c>
      <c r="I693" s="32">
        <v>-25666</v>
      </c>
      <c r="J693" s="32">
        <f t="shared" si="32"/>
        <v>-346485</v>
      </c>
      <c r="K693" s="31" t="s">
        <v>23</v>
      </c>
      <c r="L693" s="31" t="s">
        <v>24</v>
      </c>
      <c r="M693" s="30" t="s">
        <v>7</v>
      </c>
    </row>
    <row r="694" spans="1:13" outlineLevel="1" x14ac:dyDescent="0.25">
      <c r="A694" s="30" t="str">
        <f t="shared" si="30"/>
        <v>92631K24TVA</v>
      </c>
      <c r="B694" s="37">
        <v>45377</v>
      </c>
      <c r="C694" s="31" t="s">
        <v>1388</v>
      </c>
      <c r="D694" s="31">
        <f t="shared" si="31"/>
        <v>9263</v>
      </c>
      <c r="E694" s="31" t="s">
        <v>261</v>
      </c>
      <c r="F694" s="31" t="s">
        <v>1389</v>
      </c>
      <c r="G694" s="32">
        <v>-493165</v>
      </c>
      <c r="H694" s="33" t="s">
        <v>22</v>
      </c>
      <c r="I694" s="32">
        <v>-39453</v>
      </c>
      <c r="J694" s="32">
        <f t="shared" si="32"/>
        <v>-532618</v>
      </c>
      <c r="K694" s="31" t="s">
        <v>23</v>
      </c>
      <c r="L694" s="31" t="s">
        <v>24</v>
      </c>
      <c r="M694" s="30" t="s">
        <v>7</v>
      </c>
    </row>
    <row r="695" spans="1:13" outlineLevel="1" x14ac:dyDescent="0.25">
      <c r="A695" s="30" t="str">
        <f t="shared" si="30"/>
        <v>92721K24TVA</v>
      </c>
      <c r="B695" s="37">
        <v>45377</v>
      </c>
      <c r="C695" s="31" t="s">
        <v>1390</v>
      </c>
      <c r="D695" s="31">
        <f t="shared" si="31"/>
        <v>9272</v>
      </c>
      <c r="E695" s="31" t="s">
        <v>261</v>
      </c>
      <c r="F695" s="31" t="s">
        <v>1391</v>
      </c>
      <c r="G695" s="32">
        <v>-177692</v>
      </c>
      <c r="H695" s="33" t="s">
        <v>22</v>
      </c>
      <c r="I695" s="32">
        <v>-14215</v>
      </c>
      <c r="J695" s="32">
        <f t="shared" si="32"/>
        <v>-191907</v>
      </c>
      <c r="K695" s="31" t="s">
        <v>23</v>
      </c>
      <c r="L695" s="31" t="s">
        <v>24</v>
      </c>
      <c r="M695" s="30" t="s">
        <v>7</v>
      </c>
    </row>
    <row r="696" spans="1:13" outlineLevel="1" x14ac:dyDescent="0.25">
      <c r="A696" s="30" t="str">
        <f t="shared" si="30"/>
        <v>92731K24TVA</v>
      </c>
      <c r="B696" s="37">
        <v>45377</v>
      </c>
      <c r="C696" s="31" t="s">
        <v>1392</v>
      </c>
      <c r="D696" s="31">
        <f t="shared" si="31"/>
        <v>9273</v>
      </c>
      <c r="E696" s="31" t="s">
        <v>261</v>
      </c>
      <c r="F696" s="31" t="s">
        <v>1393</v>
      </c>
      <c r="G696" s="32">
        <v>-444232</v>
      </c>
      <c r="H696" s="33" t="s">
        <v>22</v>
      </c>
      <c r="I696" s="32">
        <v>-35539</v>
      </c>
      <c r="J696" s="32">
        <f t="shared" si="32"/>
        <v>-479771</v>
      </c>
      <c r="K696" s="31" t="s">
        <v>23</v>
      </c>
      <c r="L696" s="31" t="s">
        <v>24</v>
      </c>
      <c r="M696" s="30" t="s">
        <v>7</v>
      </c>
    </row>
    <row r="697" spans="1:13" outlineLevel="1" x14ac:dyDescent="0.25">
      <c r="A697" s="30" t="str">
        <f t="shared" si="30"/>
        <v>92741K24TVA</v>
      </c>
      <c r="B697" s="37">
        <v>45377</v>
      </c>
      <c r="C697" s="31" t="s">
        <v>1394</v>
      </c>
      <c r="D697" s="31">
        <f t="shared" si="31"/>
        <v>9274</v>
      </c>
      <c r="E697" s="31" t="s">
        <v>261</v>
      </c>
      <c r="F697" s="31" t="s">
        <v>1395</v>
      </c>
      <c r="G697" s="32">
        <v>-217837</v>
      </c>
      <c r="H697" s="33" t="s">
        <v>22</v>
      </c>
      <c r="I697" s="32">
        <v>-17427</v>
      </c>
      <c r="J697" s="32">
        <f t="shared" si="32"/>
        <v>-235264</v>
      </c>
      <c r="K697" s="31" t="s">
        <v>23</v>
      </c>
      <c r="L697" s="31" t="s">
        <v>24</v>
      </c>
      <c r="M697" s="30" t="s">
        <v>7</v>
      </c>
    </row>
    <row r="698" spans="1:13" outlineLevel="1" x14ac:dyDescent="0.25">
      <c r="A698" s="30" t="str">
        <f t="shared" si="30"/>
        <v>92761K24TVA</v>
      </c>
      <c r="B698" s="37">
        <v>45377</v>
      </c>
      <c r="C698" s="31" t="s">
        <v>1396</v>
      </c>
      <c r="D698" s="31">
        <f t="shared" si="31"/>
        <v>9276</v>
      </c>
      <c r="E698" s="31" t="s">
        <v>261</v>
      </c>
      <c r="F698" s="31" t="s">
        <v>1397</v>
      </c>
      <c r="G698" s="32">
        <v>-238132</v>
      </c>
      <c r="H698" s="33" t="s">
        <v>22</v>
      </c>
      <c r="I698" s="32">
        <v>-19051</v>
      </c>
      <c r="J698" s="32">
        <f t="shared" si="32"/>
        <v>-257183</v>
      </c>
      <c r="K698" s="31" t="s">
        <v>23</v>
      </c>
      <c r="L698" s="31" t="s">
        <v>24</v>
      </c>
      <c r="M698" s="30" t="s">
        <v>7</v>
      </c>
    </row>
    <row r="699" spans="1:13" outlineLevel="1" x14ac:dyDescent="0.25">
      <c r="A699" s="30" t="str">
        <f t="shared" si="30"/>
        <v>92771K24TVA</v>
      </c>
      <c r="B699" s="37">
        <v>45377</v>
      </c>
      <c r="C699" s="31" t="s">
        <v>1398</v>
      </c>
      <c r="D699" s="31">
        <f t="shared" si="31"/>
        <v>9277</v>
      </c>
      <c r="E699" s="31" t="s">
        <v>261</v>
      </c>
      <c r="F699" s="31" t="s">
        <v>1399</v>
      </c>
      <c r="G699" s="32">
        <v>-345820</v>
      </c>
      <c r="H699" s="33" t="s">
        <v>22</v>
      </c>
      <c r="I699" s="32">
        <v>-27666</v>
      </c>
      <c r="J699" s="32">
        <f t="shared" si="32"/>
        <v>-373486</v>
      </c>
      <c r="K699" s="31" t="s">
        <v>23</v>
      </c>
      <c r="L699" s="31" t="s">
        <v>24</v>
      </c>
      <c r="M699" s="30" t="s">
        <v>7</v>
      </c>
    </row>
    <row r="700" spans="1:13" outlineLevel="1" x14ac:dyDescent="0.25">
      <c r="A700" s="30" t="str">
        <f t="shared" si="30"/>
        <v>136791C24TNN</v>
      </c>
      <c r="B700" s="37">
        <v>45377</v>
      </c>
      <c r="C700" s="31" t="s">
        <v>1400</v>
      </c>
      <c r="D700" s="31">
        <f t="shared" si="31"/>
        <v>13679</v>
      </c>
      <c r="E700" s="31" t="s">
        <v>258</v>
      </c>
      <c r="F700" s="31" t="s">
        <v>27</v>
      </c>
      <c r="G700" s="32">
        <v>1039562</v>
      </c>
      <c r="H700" s="33" t="s">
        <v>22</v>
      </c>
      <c r="I700" s="32">
        <v>83165</v>
      </c>
      <c r="J700" s="32">
        <f t="shared" si="32"/>
        <v>1122727</v>
      </c>
      <c r="K700" s="31" t="s">
        <v>27</v>
      </c>
      <c r="L700" s="31" t="s">
        <v>28</v>
      </c>
      <c r="M700" s="30" t="s">
        <v>1572</v>
      </c>
    </row>
    <row r="701" spans="1:13" outlineLevel="1" x14ac:dyDescent="0.25">
      <c r="A701" s="30" t="str">
        <f t="shared" si="30"/>
        <v>136801C24TNN</v>
      </c>
      <c r="B701" s="37">
        <v>45377</v>
      </c>
      <c r="C701" s="31" t="s">
        <v>1401</v>
      </c>
      <c r="D701" s="31">
        <f t="shared" si="31"/>
        <v>13680</v>
      </c>
      <c r="E701" s="31" t="s">
        <v>258</v>
      </c>
      <c r="F701" s="31" t="s">
        <v>753</v>
      </c>
      <c r="G701" s="32">
        <v>595330</v>
      </c>
      <c r="H701" s="33" t="s">
        <v>22</v>
      </c>
      <c r="I701" s="32">
        <v>47626</v>
      </c>
      <c r="J701" s="32">
        <f t="shared" si="32"/>
        <v>642956</v>
      </c>
      <c r="K701" s="31" t="s">
        <v>37</v>
      </c>
      <c r="L701" s="31" t="s">
        <v>38</v>
      </c>
      <c r="M701" s="30" t="s">
        <v>1572</v>
      </c>
    </row>
    <row r="702" spans="1:13" outlineLevel="1" x14ac:dyDescent="0.25">
      <c r="A702" s="30" t="str">
        <f t="shared" si="30"/>
        <v>136811C24TNN</v>
      </c>
      <c r="B702" s="37">
        <v>45377</v>
      </c>
      <c r="C702" s="31" t="s">
        <v>1402</v>
      </c>
      <c r="D702" s="31">
        <f t="shared" si="31"/>
        <v>13681</v>
      </c>
      <c r="E702" s="31" t="s">
        <v>258</v>
      </c>
      <c r="F702" s="31" t="s">
        <v>33</v>
      </c>
      <c r="G702" s="32">
        <v>1190660</v>
      </c>
      <c r="H702" s="33" t="s">
        <v>22</v>
      </c>
      <c r="I702" s="32">
        <v>95253</v>
      </c>
      <c r="J702" s="32">
        <f t="shared" si="32"/>
        <v>1285913</v>
      </c>
      <c r="K702" s="31" t="s">
        <v>33</v>
      </c>
      <c r="L702" s="31" t="s">
        <v>34</v>
      </c>
      <c r="M702" s="30" t="s">
        <v>1572</v>
      </c>
    </row>
    <row r="703" spans="1:13" outlineLevel="1" x14ac:dyDescent="0.25">
      <c r="A703" s="30" t="str">
        <f t="shared" si="30"/>
        <v>136861C24TNN</v>
      </c>
      <c r="B703" s="37">
        <v>45377</v>
      </c>
      <c r="C703" s="31" t="s">
        <v>1403</v>
      </c>
      <c r="D703" s="31">
        <f t="shared" si="31"/>
        <v>13686</v>
      </c>
      <c r="E703" s="31" t="s">
        <v>258</v>
      </c>
      <c r="F703" s="31" t="s">
        <v>232</v>
      </c>
      <c r="G703" s="32">
        <v>724353</v>
      </c>
      <c r="H703" s="33" t="s">
        <v>22</v>
      </c>
      <c r="I703" s="32">
        <v>57948</v>
      </c>
      <c r="J703" s="32">
        <f t="shared" si="32"/>
        <v>782301</v>
      </c>
      <c r="K703" s="31" t="s">
        <v>57</v>
      </c>
      <c r="L703" s="31" t="s">
        <v>58</v>
      </c>
      <c r="M703" s="30" t="s">
        <v>1572</v>
      </c>
    </row>
    <row r="704" spans="1:13" outlineLevel="1" x14ac:dyDescent="0.25">
      <c r="A704" s="30" t="str">
        <f t="shared" si="30"/>
        <v>136871C24TNN</v>
      </c>
      <c r="B704" s="37">
        <v>45377</v>
      </c>
      <c r="C704" s="31" t="s">
        <v>1404</v>
      </c>
      <c r="D704" s="31">
        <f t="shared" si="31"/>
        <v>13687</v>
      </c>
      <c r="E704" s="31" t="s">
        <v>258</v>
      </c>
      <c r="F704" s="31" t="s">
        <v>386</v>
      </c>
      <c r="G704" s="32">
        <v>1184601</v>
      </c>
      <c r="H704" s="33" t="s">
        <v>22</v>
      </c>
      <c r="I704" s="32">
        <v>94768</v>
      </c>
      <c r="J704" s="32">
        <f t="shared" si="32"/>
        <v>1279369</v>
      </c>
      <c r="K704" s="31" t="s">
        <v>57</v>
      </c>
      <c r="L704" s="31" t="s">
        <v>58</v>
      </c>
      <c r="M704" s="30" t="s">
        <v>1572</v>
      </c>
    </row>
    <row r="705" spans="1:13" outlineLevel="1" x14ac:dyDescent="0.25">
      <c r="A705" s="30" t="str">
        <f t="shared" si="30"/>
        <v>136881C24TNN</v>
      </c>
      <c r="B705" s="37">
        <v>45377</v>
      </c>
      <c r="C705" s="31" t="s">
        <v>1405</v>
      </c>
      <c r="D705" s="31">
        <f t="shared" si="31"/>
        <v>13688</v>
      </c>
      <c r="E705" s="31" t="s">
        <v>258</v>
      </c>
      <c r="F705" s="31" t="s">
        <v>1406</v>
      </c>
      <c r="G705" s="32">
        <v>919320</v>
      </c>
      <c r="H705" s="33" t="s">
        <v>22</v>
      </c>
      <c r="I705" s="32">
        <v>73546</v>
      </c>
      <c r="J705" s="32">
        <f t="shared" si="32"/>
        <v>992866</v>
      </c>
      <c r="K705" s="31" t="s">
        <v>57</v>
      </c>
      <c r="L705" s="31" t="s">
        <v>58</v>
      </c>
      <c r="M705" s="30" t="s">
        <v>1572</v>
      </c>
    </row>
    <row r="706" spans="1:13" outlineLevel="1" x14ac:dyDescent="0.25">
      <c r="A706" s="30" t="str">
        <f t="shared" si="30"/>
        <v>136921C24TNN</v>
      </c>
      <c r="B706" s="37">
        <v>45377</v>
      </c>
      <c r="C706" s="31" t="s">
        <v>1407</v>
      </c>
      <c r="D706" s="31">
        <f t="shared" si="31"/>
        <v>13692</v>
      </c>
      <c r="E706" s="31" t="s">
        <v>258</v>
      </c>
      <c r="F706" s="31" t="s">
        <v>1408</v>
      </c>
      <c r="G706" s="32">
        <v>1128720</v>
      </c>
      <c r="H706" s="33" t="s">
        <v>22</v>
      </c>
      <c r="I706" s="32">
        <v>90298</v>
      </c>
      <c r="J706" s="32">
        <f t="shared" si="32"/>
        <v>1219018</v>
      </c>
      <c r="K706" s="31" t="s">
        <v>23</v>
      </c>
      <c r="L706" s="31" t="s">
        <v>24</v>
      </c>
      <c r="M706" s="30" t="s">
        <v>1572</v>
      </c>
    </row>
    <row r="707" spans="1:13" outlineLevel="1" x14ac:dyDescent="0.25">
      <c r="A707" s="30" t="str">
        <f t="shared" ref="A707:A770" si="33">+D707&amp;E707</f>
        <v>136931C24TNN</v>
      </c>
      <c r="B707" s="37">
        <v>45377</v>
      </c>
      <c r="C707" s="31" t="s">
        <v>1409</v>
      </c>
      <c r="D707" s="31">
        <f t="shared" ref="D707:D770" si="34">0+C707</f>
        <v>13693</v>
      </c>
      <c r="E707" s="31" t="s">
        <v>258</v>
      </c>
      <c r="F707" s="31" t="s">
        <v>118</v>
      </c>
      <c r="G707" s="32">
        <v>1053837</v>
      </c>
      <c r="H707" s="33" t="s">
        <v>22</v>
      </c>
      <c r="I707" s="32">
        <v>84307</v>
      </c>
      <c r="J707" s="32">
        <f t="shared" ref="J707:J770" si="35">+G707+I707</f>
        <v>1138144</v>
      </c>
      <c r="K707" s="31" t="s">
        <v>23</v>
      </c>
      <c r="L707" s="31" t="s">
        <v>24</v>
      </c>
      <c r="M707" s="30" t="s">
        <v>1572</v>
      </c>
    </row>
    <row r="708" spans="1:13" outlineLevel="1" x14ac:dyDescent="0.25">
      <c r="A708" s="30" t="str">
        <f t="shared" si="33"/>
        <v>136941C24TNN</v>
      </c>
      <c r="B708" s="37">
        <v>45377</v>
      </c>
      <c r="C708" s="31" t="s">
        <v>1410</v>
      </c>
      <c r="D708" s="31">
        <f t="shared" si="34"/>
        <v>13694</v>
      </c>
      <c r="E708" s="31" t="s">
        <v>258</v>
      </c>
      <c r="F708" s="31" t="s">
        <v>455</v>
      </c>
      <c r="G708" s="32">
        <v>485358</v>
      </c>
      <c r="H708" s="33" t="s">
        <v>22</v>
      </c>
      <c r="I708" s="32">
        <v>38829</v>
      </c>
      <c r="J708" s="32">
        <f t="shared" si="35"/>
        <v>524187</v>
      </c>
      <c r="K708" s="31" t="s">
        <v>23</v>
      </c>
      <c r="L708" s="31" t="s">
        <v>24</v>
      </c>
      <c r="M708" s="30" t="s">
        <v>1572</v>
      </c>
    </row>
    <row r="709" spans="1:13" outlineLevel="1" x14ac:dyDescent="0.25">
      <c r="A709" s="30" t="str">
        <f t="shared" si="33"/>
        <v>136961C24TNN</v>
      </c>
      <c r="B709" s="37">
        <v>45377</v>
      </c>
      <c r="C709" s="31" t="s">
        <v>1411</v>
      </c>
      <c r="D709" s="31">
        <f t="shared" si="34"/>
        <v>13696</v>
      </c>
      <c r="E709" s="31" t="s">
        <v>258</v>
      </c>
      <c r="F709" s="31" t="s">
        <v>827</v>
      </c>
      <c r="G709" s="32">
        <v>2369255</v>
      </c>
      <c r="H709" s="33" t="s">
        <v>22</v>
      </c>
      <c r="I709" s="32">
        <v>189540</v>
      </c>
      <c r="J709" s="32">
        <f t="shared" si="35"/>
        <v>2558795</v>
      </c>
      <c r="K709" s="31" t="s">
        <v>23</v>
      </c>
      <c r="L709" s="31" t="s">
        <v>24</v>
      </c>
      <c r="M709" s="30" t="s">
        <v>1572</v>
      </c>
    </row>
    <row r="710" spans="1:13" outlineLevel="1" x14ac:dyDescent="0.25">
      <c r="A710" s="30" t="str">
        <f t="shared" si="33"/>
        <v>136971C24TNN</v>
      </c>
      <c r="B710" s="37">
        <v>45377</v>
      </c>
      <c r="C710" s="31" t="s">
        <v>1412</v>
      </c>
      <c r="D710" s="31">
        <f t="shared" si="34"/>
        <v>13697</v>
      </c>
      <c r="E710" s="31" t="s">
        <v>258</v>
      </c>
      <c r="F710" s="31" t="s">
        <v>167</v>
      </c>
      <c r="G710" s="32">
        <v>1924970</v>
      </c>
      <c r="H710" s="33" t="s">
        <v>22</v>
      </c>
      <c r="I710" s="32">
        <v>153998</v>
      </c>
      <c r="J710" s="32">
        <f t="shared" si="35"/>
        <v>2078968</v>
      </c>
      <c r="K710" s="31" t="s">
        <v>167</v>
      </c>
      <c r="L710" s="31" t="s">
        <v>168</v>
      </c>
      <c r="M710" s="30" t="s">
        <v>1572</v>
      </c>
    </row>
    <row r="711" spans="1:13" outlineLevel="1" x14ac:dyDescent="0.25">
      <c r="A711" s="30" t="str">
        <f t="shared" si="33"/>
        <v>137001C24TNN</v>
      </c>
      <c r="B711" s="37">
        <v>45377</v>
      </c>
      <c r="C711" s="31" t="s">
        <v>1413</v>
      </c>
      <c r="D711" s="31">
        <f t="shared" si="34"/>
        <v>13700</v>
      </c>
      <c r="E711" s="31" t="s">
        <v>258</v>
      </c>
      <c r="F711" s="31" t="s">
        <v>99</v>
      </c>
      <c r="G711" s="32">
        <v>1329640</v>
      </c>
      <c r="H711" s="33" t="s">
        <v>22</v>
      </c>
      <c r="I711" s="32">
        <v>106371</v>
      </c>
      <c r="J711" s="32">
        <f t="shared" si="35"/>
        <v>1436011</v>
      </c>
      <c r="K711" s="31" t="s">
        <v>99</v>
      </c>
      <c r="L711" s="31" t="s">
        <v>100</v>
      </c>
      <c r="M711" s="30" t="s">
        <v>1572</v>
      </c>
    </row>
    <row r="712" spans="1:13" outlineLevel="1" x14ac:dyDescent="0.25">
      <c r="A712" s="30" t="str">
        <f t="shared" si="33"/>
        <v>137011C24TNN</v>
      </c>
      <c r="B712" s="37">
        <v>45377</v>
      </c>
      <c r="C712" s="31" t="s">
        <v>1414</v>
      </c>
      <c r="D712" s="31">
        <f t="shared" si="34"/>
        <v>13701</v>
      </c>
      <c r="E712" s="31" t="s">
        <v>258</v>
      </c>
      <c r="F712" s="31" t="s">
        <v>91</v>
      </c>
      <c r="G712" s="32">
        <v>1924970</v>
      </c>
      <c r="H712" s="33" t="s">
        <v>22</v>
      </c>
      <c r="I712" s="32">
        <v>153998</v>
      </c>
      <c r="J712" s="32">
        <f t="shared" si="35"/>
        <v>2078968</v>
      </c>
      <c r="K712" s="31" t="s">
        <v>91</v>
      </c>
      <c r="L712" s="31" t="s">
        <v>92</v>
      </c>
      <c r="M712" s="30" t="s">
        <v>1572</v>
      </c>
    </row>
    <row r="713" spans="1:13" outlineLevel="1" x14ac:dyDescent="0.25">
      <c r="A713" s="30" t="str">
        <f t="shared" si="33"/>
        <v>137021C24TNN</v>
      </c>
      <c r="B713" s="37">
        <v>45377</v>
      </c>
      <c r="C713" s="31" t="s">
        <v>1415</v>
      </c>
      <c r="D713" s="31">
        <f t="shared" si="34"/>
        <v>13702</v>
      </c>
      <c r="E713" s="31" t="s">
        <v>258</v>
      </c>
      <c r="F713" s="31" t="s">
        <v>97</v>
      </c>
      <c r="G713" s="32">
        <v>4586990</v>
      </c>
      <c r="H713" s="33" t="s">
        <v>22</v>
      </c>
      <c r="I713" s="32">
        <v>366959</v>
      </c>
      <c r="J713" s="32">
        <f t="shared" si="35"/>
        <v>4953949</v>
      </c>
      <c r="K713" s="31" t="s">
        <v>97</v>
      </c>
      <c r="L713" s="31" t="s">
        <v>98</v>
      </c>
      <c r="M713" s="30" t="s">
        <v>1572</v>
      </c>
    </row>
    <row r="714" spans="1:13" outlineLevel="1" x14ac:dyDescent="0.25">
      <c r="A714" s="30" t="str">
        <f t="shared" si="33"/>
        <v>137041C24TNN</v>
      </c>
      <c r="B714" s="37">
        <v>45377</v>
      </c>
      <c r="C714" s="31" t="s">
        <v>1416</v>
      </c>
      <c r="D714" s="31">
        <f t="shared" si="34"/>
        <v>13704</v>
      </c>
      <c r="E714" s="31" t="s">
        <v>258</v>
      </c>
      <c r="F714" s="31" t="s">
        <v>135</v>
      </c>
      <c r="G714" s="32">
        <v>734310</v>
      </c>
      <c r="H714" s="33" t="s">
        <v>22</v>
      </c>
      <c r="I714" s="32">
        <v>58745</v>
      </c>
      <c r="J714" s="32">
        <f t="shared" si="35"/>
        <v>793055</v>
      </c>
      <c r="K714" s="31" t="s">
        <v>135</v>
      </c>
      <c r="L714" s="31" t="s">
        <v>136</v>
      </c>
      <c r="M714" s="30" t="s">
        <v>1572</v>
      </c>
    </row>
    <row r="715" spans="1:13" outlineLevel="1" x14ac:dyDescent="0.25">
      <c r="A715" s="30" t="str">
        <f t="shared" si="33"/>
        <v>137051C24TNN</v>
      </c>
      <c r="B715" s="37">
        <v>45377</v>
      </c>
      <c r="C715" s="31" t="s">
        <v>1417</v>
      </c>
      <c r="D715" s="31">
        <f t="shared" si="34"/>
        <v>13705</v>
      </c>
      <c r="E715" s="31" t="s">
        <v>258</v>
      </c>
      <c r="F715" s="31" t="s">
        <v>1418</v>
      </c>
      <c r="G715" s="32">
        <v>659378</v>
      </c>
      <c r="H715" s="33" t="s">
        <v>22</v>
      </c>
      <c r="I715" s="32">
        <v>52750</v>
      </c>
      <c r="J715" s="32">
        <f t="shared" si="35"/>
        <v>712128</v>
      </c>
      <c r="K715" s="31" t="s">
        <v>23</v>
      </c>
      <c r="L715" s="31" t="s">
        <v>24</v>
      </c>
      <c r="M715" s="30" t="s">
        <v>1572</v>
      </c>
    </row>
    <row r="716" spans="1:13" outlineLevel="1" x14ac:dyDescent="0.25">
      <c r="A716" s="30" t="str">
        <f t="shared" si="33"/>
        <v>137071C24TNN</v>
      </c>
      <c r="B716" s="37">
        <v>45377</v>
      </c>
      <c r="C716" s="31" t="s">
        <v>1419</v>
      </c>
      <c r="D716" s="31">
        <f t="shared" si="34"/>
        <v>13707</v>
      </c>
      <c r="E716" s="31" t="s">
        <v>258</v>
      </c>
      <c r="F716" s="31" t="s">
        <v>1420</v>
      </c>
      <c r="G716" s="32">
        <v>737956</v>
      </c>
      <c r="H716" s="33" t="s">
        <v>22</v>
      </c>
      <c r="I716" s="32">
        <v>59036</v>
      </c>
      <c r="J716" s="32">
        <f t="shared" si="35"/>
        <v>796992</v>
      </c>
      <c r="K716" s="31" t="s">
        <v>23</v>
      </c>
      <c r="L716" s="31" t="s">
        <v>24</v>
      </c>
      <c r="M716" s="30" t="s">
        <v>1572</v>
      </c>
    </row>
    <row r="717" spans="1:13" outlineLevel="1" x14ac:dyDescent="0.25">
      <c r="A717" s="30" t="str">
        <f t="shared" si="33"/>
        <v>137231C24TNN</v>
      </c>
      <c r="B717" s="37">
        <v>45377</v>
      </c>
      <c r="C717" s="31" t="s">
        <v>1421</v>
      </c>
      <c r="D717" s="31">
        <f t="shared" si="34"/>
        <v>13723</v>
      </c>
      <c r="E717" s="31" t="s">
        <v>258</v>
      </c>
      <c r="F717" s="31" t="s">
        <v>125</v>
      </c>
      <c r="G717" s="32">
        <v>1791420</v>
      </c>
      <c r="H717" s="33" t="s">
        <v>22</v>
      </c>
      <c r="I717" s="32">
        <v>143314</v>
      </c>
      <c r="J717" s="32">
        <f t="shared" si="35"/>
        <v>1934734</v>
      </c>
      <c r="K717" s="31" t="s">
        <v>125</v>
      </c>
      <c r="L717" s="31" t="s">
        <v>126</v>
      </c>
      <c r="M717" s="30" t="s">
        <v>1572</v>
      </c>
    </row>
    <row r="718" spans="1:13" outlineLevel="1" x14ac:dyDescent="0.25">
      <c r="A718" s="30" t="str">
        <f t="shared" si="33"/>
        <v>137241C24TNN</v>
      </c>
      <c r="B718" s="37">
        <v>45377</v>
      </c>
      <c r="C718" s="31" t="s">
        <v>1422</v>
      </c>
      <c r="D718" s="31">
        <f t="shared" si="34"/>
        <v>13724</v>
      </c>
      <c r="E718" s="31" t="s">
        <v>258</v>
      </c>
      <c r="F718" s="31" t="s">
        <v>121</v>
      </c>
      <c r="G718" s="32">
        <v>4504170</v>
      </c>
      <c r="H718" s="33" t="s">
        <v>22</v>
      </c>
      <c r="I718" s="32">
        <v>360334</v>
      </c>
      <c r="J718" s="32">
        <f t="shared" si="35"/>
        <v>4864504</v>
      </c>
      <c r="K718" s="31" t="s">
        <v>121</v>
      </c>
      <c r="L718" s="31" t="s">
        <v>122</v>
      </c>
      <c r="M718" s="30" t="s">
        <v>1572</v>
      </c>
    </row>
    <row r="719" spans="1:13" outlineLevel="1" x14ac:dyDescent="0.25">
      <c r="A719" s="30" t="str">
        <f t="shared" si="33"/>
        <v>137251C24TNN</v>
      </c>
      <c r="B719" s="37">
        <v>45377</v>
      </c>
      <c r="C719" s="31" t="s">
        <v>1423</v>
      </c>
      <c r="D719" s="31">
        <f t="shared" si="34"/>
        <v>13725</v>
      </c>
      <c r="E719" s="31" t="s">
        <v>258</v>
      </c>
      <c r="F719" s="31" t="s">
        <v>131</v>
      </c>
      <c r="G719" s="32">
        <v>2032100</v>
      </c>
      <c r="H719" s="33" t="s">
        <v>22</v>
      </c>
      <c r="I719" s="32">
        <v>162568</v>
      </c>
      <c r="J719" s="32">
        <f t="shared" si="35"/>
        <v>2194668</v>
      </c>
      <c r="K719" s="31" t="s">
        <v>131</v>
      </c>
      <c r="L719" s="31" t="s">
        <v>132</v>
      </c>
      <c r="M719" s="30" t="s">
        <v>1572</v>
      </c>
    </row>
    <row r="720" spans="1:13" outlineLevel="1" x14ac:dyDescent="0.25">
      <c r="A720" s="30" t="str">
        <f t="shared" si="33"/>
        <v>137261C24TNN</v>
      </c>
      <c r="B720" s="37">
        <v>45377</v>
      </c>
      <c r="C720" s="31" t="s">
        <v>1424</v>
      </c>
      <c r="D720" s="31">
        <f t="shared" si="34"/>
        <v>13726</v>
      </c>
      <c r="E720" s="31" t="s">
        <v>258</v>
      </c>
      <c r="F720" s="31" t="s">
        <v>566</v>
      </c>
      <c r="G720" s="32">
        <v>1924970</v>
      </c>
      <c r="H720" s="33" t="s">
        <v>22</v>
      </c>
      <c r="I720" s="32">
        <v>153998</v>
      </c>
      <c r="J720" s="32">
        <f t="shared" si="35"/>
        <v>2078968</v>
      </c>
      <c r="K720" s="31" t="s">
        <v>566</v>
      </c>
      <c r="L720" s="31" t="s">
        <v>567</v>
      </c>
      <c r="M720" s="30" t="s">
        <v>1572</v>
      </c>
    </row>
    <row r="721" spans="1:13" outlineLevel="1" x14ac:dyDescent="0.25">
      <c r="A721" s="30" t="str">
        <f t="shared" si="33"/>
        <v>137271C24TNN</v>
      </c>
      <c r="B721" s="37">
        <v>45377</v>
      </c>
      <c r="C721" s="31" t="s">
        <v>1425</v>
      </c>
      <c r="D721" s="31">
        <f t="shared" si="34"/>
        <v>13727</v>
      </c>
      <c r="E721" s="31" t="s">
        <v>258</v>
      </c>
      <c r="F721" s="31" t="s">
        <v>160</v>
      </c>
      <c r="G721" s="32">
        <v>2050520</v>
      </c>
      <c r="H721" s="33" t="s">
        <v>22</v>
      </c>
      <c r="I721" s="32">
        <v>164042</v>
      </c>
      <c r="J721" s="32">
        <f t="shared" si="35"/>
        <v>2214562</v>
      </c>
      <c r="K721" s="31" t="s">
        <v>160</v>
      </c>
      <c r="L721" s="31" t="s">
        <v>161</v>
      </c>
      <c r="M721" s="30" t="s">
        <v>1572</v>
      </c>
    </row>
    <row r="722" spans="1:13" outlineLevel="1" x14ac:dyDescent="0.25">
      <c r="A722" s="30" t="str">
        <f t="shared" si="33"/>
        <v>137281C24TNN</v>
      </c>
      <c r="B722" s="37">
        <v>45377</v>
      </c>
      <c r="C722" s="31" t="s">
        <v>1426</v>
      </c>
      <c r="D722" s="31">
        <f t="shared" si="34"/>
        <v>13728</v>
      </c>
      <c r="E722" s="31" t="s">
        <v>258</v>
      </c>
      <c r="F722" s="31" t="s">
        <v>123</v>
      </c>
      <c r="G722" s="32">
        <v>9867600</v>
      </c>
      <c r="H722" s="33" t="s">
        <v>22</v>
      </c>
      <c r="I722" s="32">
        <v>789408</v>
      </c>
      <c r="J722" s="32">
        <f t="shared" si="35"/>
        <v>10657008</v>
      </c>
      <c r="K722" s="31" t="s">
        <v>123</v>
      </c>
      <c r="L722" s="31" t="s">
        <v>124</v>
      </c>
      <c r="M722" s="30" t="s">
        <v>1572</v>
      </c>
    </row>
    <row r="723" spans="1:13" outlineLevel="1" x14ac:dyDescent="0.25">
      <c r="A723" s="30" t="str">
        <f t="shared" si="33"/>
        <v>137291C24TNN</v>
      </c>
      <c r="B723" s="37">
        <v>45377</v>
      </c>
      <c r="C723" s="31" t="s">
        <v>1427</v>
      </c>
      <c r="D723" s="31">
        <f t="shared" si="34"/>
        <v>13729</v>
      </c>
      <c r="E723" s="31" t="s">
        <v>258</v>
      </c>
      <c r="F723" s="31" t="s">
        <v>25</v>
      </c>
      <c r="G723" s="32">
        <v>3617450</v>
      </c>
      <c r="H723" s="33" t="s">
        <v>22</v>
      </c>
      <c r="I723" s="32">
        <v>289396</v>
      </c>
      <c r="J723" s="32">
        <f t="shared" si="35"/>
        <v>3906846</v>
      </c>
      <c r="K723" s="31" t="s">
        <v>25</v>
      </c>
      <c r="L723" s="31" t="s">
        <v>26</v>
      </c>
      <c r="M723" s="30" t="s">
        <v>1572</v>
      </c>
    </row>
    <row r="724" spans="1:13" outlineLevel="1" x14ac:dyDescent="0.25">
      <c r="A724" s="30" t="str">
        <f t="shared" si="33"/>
        <v>137301C24TNN</v>
      </c>
      <c r="B724" s="37">
        <v>45377</v>
      </c>
      <c r="C724" s="31" t="s">
        <v>1428</v>
      </c>
      <c r="D724" s="31">
        <f t="shared" si="34"/>
        <v>13730</v>
      </c>
      <c r="E724" s="31" t="s">
        <v>258</v>
      </c>
      <c r="F724" s="31" t="s">
        <v>1429</v>
      </c>
      <c r="G724" s="32">
        <v>555290</v>
      </c>
      <c r="H724" s="33" t="s">
        <v>22</v>
      </c>
      <c r="I724" s="32">
        <v>44423</v>
      </c>
      <c r="J724" s="32">
        <f t="shared" si="35"/>
        <v>599713</v>
      </c>
      <c r="K724" s="31" t="s">
        <v>1429</v>
      </c>
      <c r="L724" s="31" t="s">
        <v>1430</v>
      </c>
      <c r="M724" s="30" t="s">
        <v>1572</v>
      </c>
    </row>
    <row r="725" spans="1:13" outlineLevel="1" x14ac:dyDescent="0.25">
      <c r="A725" s="30" t="str">
        <f t="shared" si="33"/>
        <v>137311C24TNN</v>
      </c>
      <c r="B725" s="37">
        <v>45377</v>
      </c>
      <c r="C725" s="31" t="s">
        <v>1431</v>
      </c>
      <c r="D725" s="31">
        <f t="shared" si="34"/>
        <v>13731</v>
      </c>
      <c r="E725" s="31" t="s">
        <v>258</v>
      </c>
      <c r="F725" s="31" t="s">
        <v>48</v>
      </c>
      <c r="G725" s="32">
        <v>3904525</v>
      </c>
      <c r="H725" s="33" t="s">
        <v>22</v>
      </c>
      <c r="I725" s="32">
        <v>312362</v>
      </c>
      <c r="J725" s="32">
        <f t="shared" si="35"/>
        <v>4216887</v>
      </c>
      <c r="K725" s="31" t="s">
        <v>48</v>
      </c>
      <c r="L725" s="31" t="s">
        <v>49</v>
      </c>
      <c r="M725" s="30" t="s">
        <v>1572</v>
      </c>
    </row>
    <row r="726" spans="1:13" outlineLevel="1" x14ac:dyDescent="0.25">
      <c r="A726" s="30" t="str">
        <f t="shared" si="33"/>
        <v>2711K24TCN</v>
      </c>
      <c r="B726" s="37">
        <v>45378</v>
      </c>
      <c r="C726" s="31" t="s">
        <v>1432</v>
      </c>
      <c r="D726" s="31">
        <f t="shared" si="34"/>
        <v>271</v>
      </c>
      <c r="E726" s="31" t="s">
        <v>1433</v>
      </c>
      <c r="F726" s="31" t="s">
        <v>1434</v>
      </c>
      <c r="G726" s="32">
        <v>-2252250</v>
      </c>
      <c r="H726" s="33" t="s">
        <v>22</v>
      </c>
      <c r="I726" s="32">
        <v>-180180</v>
      </c>
      <c r="J726" s="32">
        <f t="shared" si="35"/>
        <v>-2432430</v>
      </c>
      <c r="K726" s="31" t="s">
        <v>83</v>
      </c>
      <c r="L726" s="31" t="s">
        <v>84</v>
      </c>
      <c r="M726" s="30" t="s">
        <v>7</v>
      </c>
    </row>
    <row r="727" spans="1:13" outlineLevel="1" x14ac:dyDescent="0.25">
      <c r="A727" s="30" t="str">
        <f t="shared" si="33"/>
        <v>94321K24TVA</v>
      </c>
      <c r="B727" s="37">
        <v>45378</v>
      </c>
      <c r="C727" s="31" t="s">
        <v>1435</v>
      </c>
      <c r="D727" s="31">
        <f t="shared" si="34"/>
        <v>9432</v>
      </c>
      <c r="E727" s="31" t="s">
        <v>261</v>
      </c>
      <c r="F727" s="31" t="s">
        <v>1436</v>
      </c>
      <c r="G727" s="32">
        <v>-94154</v>
      </c>
      <c r="H727" s="33" t="s">
        <v>22</v>
      </c>
      <c r="I727" s="32">
        <v>-7532</v>
      </c>
      <c r="J727" s="32">
        <f t="shared" si="35"/>
        <v>-101686</v>
      </c>
      <c r="K727" s="31" t="s">
        <v>23</v>
      </c>
      <c r="L727" s="31" t="s">
        <v>24</v>
      </c>
      <c r="M727" s="30" t="s">
        <v>7</v>
      </c>
    </row>
    <row r="728" spans="1:13" outlineLevel="1" x14ac:dyDescent="0.25">
      <c r="A728" s="30" t="str">
        <f t="shared" si="33"/>
        <v>94361K24TVA</v>
      </c>
      <c r="B728" s="37">
        <v>45378</v>
      </c>
      <c r="C728" s="31" t="s">
        <v>1437</v>
      </c>
      <c r="D728" s="31">
        <f t="shared" si="34"/>
        <v>9436</v>
      </c>
      <c r="E728" s="31" t="s">
        <v>261</v>
      </c>
      <c r="F728" s="31" t="s">
        <v>1438</v>
      </c>
      <c r="G728" s="32">
        <v>-564827</v>
      </c>
      <c r="H728" s="33" t="s">
        <v>22</v>
      </c>
      <c r="I728" s="32">
        <v>-45186</v>
      </c>
      <c r="J728" s="32">
        <f t="shared" si="35"/>
        <v>-610013</v>
      </c>
      <c r="K728" s="31" t="s">
        <v>23</v>
      </c>
      <c r="L728" s="31" t="s">
        <v>24</v>
      </c>
      <c r="M728" s="30" t="s">
        <v>7</v>
      </c>
    </row>
    <row r="729" spans="1:13" outlineLevel="1" x14ac:dyDescent="0.25">
      <c r="A729" s="30" t="str">
        <f t="shared" si="33"/>
        <v>94481K24TVA</v>
      </c>
      <c r="B729" s="37">
        <v>45378</v>
      </c>
      <c r="C729" s="31" t="s">
        <v>1439</v>
      </c>
      <c r="D729" s="31">
        <f t="shared" si="34"/>
        <v>9448</v>
      </c>
      <c r="E729" s="31" t="s">
        <v>261</v>
      </c>
      <c r="F729" s="31" t="s">
        <v>1440</v>
      </c>
      <c r="G729" s="32">
        <v>-199904</v>
      </c>
      <c r="H729" s="33" t="s">
        <v>22</v>
      </c>
      <c r="I729" s="32">
        <v>-15992</v>
      </c>
      <c r="J729" s="32">
        <f t="shared" si="35"/>
        <v>-215896</v>
      </c>
      <c r="K729" s="31" t="s">
        <v>23</v>
      </c>
      <c r="L729" s="31" t="s">
        <v>24</v>
      </c>
      <c r="M729" s="30" t="s">
        <v>7</v>
      </c>
    </row>
    <row r="730" spans="1:13" outlineLevel="1" x14ac:dyDescent="0.25">
      <c r="A730" s="30" t="str">
        <f t="shared" si="33"/>
        <v>94701K24TVA</v>
      </c>
      <c r="B730" s="37">
        <v>45378</v>
      </c>
      <c r="C730" s="31" t="s">
        <v>1441</v>
      </c>
      <c r="D730" s="31">
        <f t="shared" si="34"/>
        <v>9470</v>
      </c>
      <c r="E730" s="31" t="s">
        <v>261</v>
      </c>
      <c r="F730" s="31" t="s">
        <v>1442</v>
      </c>
      <c r="G730" s="32">
        <v>-119915</v>
      </c>
      <c r="H730" s="33" t="s">
        <v>22</v>
      </c>
      <c r="I730" s="32">
        <v>-9593</v>
      </c>
      <c r="J730" s="32">
        <f t="shared" si="35"/>
        <v>-129508</v>
      </c>
      <c r="K730" s="31" t="s">
        <v>23</v>
      </c>
      <c r="L730" s="31" t="s">
        <v>24</v>
      </c>
      <c r="M730" s="30" t="s">
        <v>7</v>
      </c>
    </row>
    <row r="731" spans="1:13" outlineLevel="1" x14ac:dyDescent="0.25">
      <c r="A731" s="30" t="str">
        <f t="shared" si="33"/>
        <v>94781K24TVA</v>
      </c>
      <c r="B731" s="37">
        <v>45378</v>
      </c>
      <c r="C731" s="31" t="s">
        <v>1443</v>
      </c>
      <c r="D731" s="31">
        <f t="shared" si="34"/>
        <v>9478</v>
      </c>
      <c r="E731" s="31" t="s">
        <v>261</v>
      </c>
      <c r="F731" s="31" t="s">
        <v>1444</v>
      </c>
      <c r="G731" s="32">
        <v>-1195744</v>
      </c>
      <c r="H731" s="33" t="s">
        <v>22</v>
      </c>
      <c r="I731" s="32">
        <v>-95660</v>
      </c>
      <c r="J731" s="32">
        <f t="shared" si="35"/>
        <v>-1291404</v>
      </c>
      <c r="K731" s="31" t="s">
        <v>23</v>
      </c>
      <c r="L731" s="31" t="s">
        <v>24</v>
      </c>
      <c r="M731" s="30" t="s">
        <v>7</v>
      </c>
    </row>
    <row r="732" spans="1:13" outlineLevel="1" x14ac:dyDescent="0.25">
      <c r="A732" s="30" t="str">
        <f t="shared" si="33"/>
        <v>137341C24TNN</v>
      </c>
      <c r="B732" s="37">
        <v>45378</v>
      </c>
      <c r="C732" s="31" t="s">
        <v>1445</v>
      </c>
      <c r="D732" s="31">
        <f t="shared" si="34"/>
        <v>13734</v>
      </c>
      <c r="E732" s="31" t="s">
        <v>258</v>
      </c>
      <c r="F732" s="31" t="s">
        <v>264</v>
      </c>
      <c r="G732" s="32">
        <v>653436</v>
      </c>
      <c r="H732" s="33" t="s">
        <v>22</v>
      </c>
      <c r="I732" s="32">
        <v>52275</v>
      </c>
      <c r="J732" s="32">
        <f t="shared" si="35"/>
        <v>705711</v>
      </c>
      <c r="K732" s="31" t="s">
        <v>23</v>
      </c>
      <c r="L732" s="31" t="s">
        <v>24</v>
      </c>
      <c r="M732" s="30" t="s">
        <v>1572</v>
      </c>
    </row>
    <row r="733" spans="1:13" outlineLevel="1" x14ac:dyDescent="0.25">
      <c r="A733" s="30" t="str">
        <f t="shared" si="33"/>
        <v>137361C24TNN</v>
      </c>
      <c r="B733" s="37">
        <v>45378</v>
      </c>
      <c r="C733" s="31" t="s">
        <v>1446</v>
      </c>
      <c r="D733" s="31">
        <f t="shared" si="34"/>
        <v>13736</v>
      </c>
      <c r="E733" s="31" t="s">
        <v>258</v>
      </c>
      <c r="F733" s="31" t="s">
        <v>402</v>
      </c>
      <c r="G733" s="32">
        <v>1656755</v>
      </c>
      <c r="H733" s="33" t="s">
        <v>22</v>
      </c>
      <c r="I733" s="32">
        <v>132540</v>
      </c>
      <c r="J733" s="32">
        <f t="shared" si="35"/>
        <v>1789295</v>
      </c>
      <c r="K733" s="31" t="s">
        <v>218</v>
      </c>
      <c r="L733" s="31" t="s">
        <v>219</v>
      </c>
      <c r="M733" s="30" t="s">
        <v>1572</v>
      </c>
    </row>
    <row r="734" spans="1:13" outlineLevel="1" x14ac:dyDescent="0.25">
      <c r="A734" s="30" t="str">
        <f t="shared" si="33"/>
        <v>137411C24TNN</v>
      </c>
      <c r="B734" s="37">
        <v>45378</v>
      </c>
      <c r="C734" s="31" t="s">
        <v>1447</v>
      </c>
      <c r="D734" s="31">
        <f t="shared" si="34"/>
        <v>13741</v>
      </c>
      <c r="E734" s="31" t="s">
        <v>258</v>
      </c>
      <c r="F734" s="31" t="s">
        <v>280</v>
      </c>
      <c r="G734" s="32">
        <v>1768685</v>
      </c>
      <c r="H734" s="33" t="s">
        <v>22</v>
      </c>
      <c r="I734" s="32">
        <v>141495</v>
      </c>
      <c r="J734" s="32">
        <f t="shared" si="35"/>
        <v>1910180</v>
      </c>
      <c r="K734" s="31" t="s">
        <v>23</v>
      </c>
      <c r="L734" s="31" t="s">
        <v>24</v>
      </c>
      <c r="M734" s="30" t="s">
        <v>1572</v>
      </c>
    </row>
    <row r="735" spans="1:13" outlineLevel="1" x14ac:dyDescent="0.25">
      <c r="A735" s="30" t="str">
        <f t="shared" si="33"/>
        <v>137431C24TNN</v>
      </c>
      <c r="B735" s="37">
        <v>45378</v>
      </c>
      <c r="C735" s="31" t="s">
        <v>1448</v>
      </c>
      <c r="D735" s="31">
        <f t="shared" si="34"/>
        <v>13743</v>
      </c>
      <c r="E735" s="31" t="s">
        <v>258</v>
      </c>
      <c r="F735" s="31" t="s">
        <v>330</v>
      </c>
      <c r="G735" s="32">
        <v>2162670</v>
      </c>
      <c r="H735" s="33" t="s">
        <v>22</v>
      </c>
      <c r="I735" s="32">
        <v>173014</v>
      </c>
      <c r="J735" s="32">
        <f t="shared" si="35"/>
        <v>2335684</v>
      </c>
      <c r="K735" s="31" t="s">
        <v>330</v>
      </c>
      <c r="L735" s="31" t="s">
        <v>102</v>
      </c>
      <c r="M735" s="30" t="s">
        <v>1572</v>
      </c>
    </row>
    <row r="736" spans="1:13" outlineLevel="1" x14ac:dyDescent="0.25">
      <c r="A736" s="30" t="str">
        <f t="shared" si="33"/>
        <v>137461C24TNN</v>
      </c>
      <c r="B736" s="37">
        <v>45378</v>
      </c>
      <c r="C736" s="31" t="s">
        <v>1449</v>
      </c>
      <c r="D736" s="31">
        <f t="shared" si="34"/>
        <v>13746</v>
      </c>
      <c r="E736" s="31" t="s">
        <v>258</v>
      </c>
      <c r="F736" s="31" t="s">
        <v>894</v>
      </c>
      <c r="G736" s="32">
        <v>552004</v>
      </c>
      <c r="H736" s="33" t="s">
        <v>22</v>
      </c>
      <c r="I736" s="32">
        <v>44160</v>
      </c>
      <c r="J736" s="32">
        <f t="shared" si="35"/>
        <v>596164</v>
      </c>
      <c r="K736" s="31" t="s">
        <v>23</v>
      </c>
      <c r="L736" s="31" t="s">
        <v>24</v>
      </c>
      <c r="M736" s="30" t="s">
        <v>1572</v>
      </c>
    </row>
    <row r="737" spans="1:13" outlineLevel="1" x14ac:dyDescent="0.25">
      <c r="A737" s="30" t="str">
        <f t="shared" si="33"/>
        <v>137491C24TNN</v>
      </c>
      <c r="B737" s="37">
        <v>45378</v>
      </c>
      <c r="C737" s="31" t="s">
        <v>1450</v>
      </c>
      <c r="D737" s="31">
        <f t="shared" si="34"/>
        <v>13749</v>
      </c>
      <c r="E737" s="31" t="s">
        <v>258</v>
      </c>
      <c r="F737" s="31" t="s">
        <v>924</v>
      </c>
      <c r="G737" s="32">
        <v>736133</v>
      </c>
      <c r="H737" s="33" t="s">
        <v>22</v>
      </c>
      <c r="I737" s="32">
        <v>58891</v>
      </c>
      <c r="J737" s="32">
        <f t="shared" si="35"/>
        <v>795024</v>
      </c>
      <c r="K737" s="31" t="s">
        <v>23</v>
      </c>
      <c r="L737" s="31" t="s">
        <v>24</v>
      </c>
      <c r="M737" s="30" t="s">
        <v>1572</v>
      </c>
    </row>
    <row r="738" spans="1:13" outlineLevel="1" x14ac:dyDescent="0.25">
      <c r="A738" s="30" t="str">
        <f t="shared" si="33"/>
        <v>137501C24TNN</v>
      </c>
      <c r="B738" s="37">
        <v>45378</v>
      </c>
      <c r="C738" s="31" t="s">
        <v>1451</v>
      </c>
      <c r="D738" s="31">
        <f t="shared" si="34"/>
        <v>13750</v>
      </c>
      <c r="E738" s="31" t="s">
        <v>258</v>
      </c>
      <c r="F738" s="31" t="s">
        <v>180</v>
      </c>
      <c r="G738" s="32">
        <v>1105560</v>
      </c>
      <c r="H738" s="33" t="s">
        <v>22</v>
      </c>
      <c r="I738" s="32">
        <v>88445</v>
      </c>
      <c r="J738" s="32">
        <f t="shared" si="35"/>
        <v>1194005</v>
      </c>
      <c r="K738" s="31" t="s">
        <v>81</v>
      </c>
      <c r="L738" s="31" t="s">
        <v>82</v>
      </c>
      <c r="M738" s="30" t="s">
        <v>1572</v>
      </c>
    </row>
    <row r="739" spans="1:13" outlineLevel="1" x14ac:dyDescent="0.25">
      <c r="A739" s="30" t="str">
        <f t="shared" si="33"/>
        <v>137511C24TNN</v>
      </c>
      <c r="B739" s="37">
        <v>45378</v>
      </c>
      <c r="C739" s="31" t="s">
        <v>1452</v>
      </c>
      <c r="D739" s="31">
        <f t="shared" si="34"/>
        <v>13751</v>
      </c>
      <c r="E739" s="31" t="s">
        <v>258</v>
      </c>
      <c r="F739" s="31" t="s">
        <v>116</v>
      </c>
      <c r="G739" s="32">
        <v>690269</v>
      </c>
      <c r="H739" s="33" t="s">
        <v>22</v>
      </c>
      <c r="I739" s="32">
        <v>55222</v>
      </c>
      <c r="J739" s="32">
        <f t="shared" si="35"/>
        <v>745491</v>
      </c>
      <c r="K739" s="31" t="s">
        <v>23</v>
      </c>
      <c r="L739" s="31" t="s">
        <v>24</v>
      </c>
      <c r="M739" s="30" t="s">
        <v>1572</v>
      </c>
    </row>
    <row r="740" spans="1:13" outlineLevel="1" x14ac:dyDescent="0.25">
      <c r="A740" s="30" t="str">
        <f t="shared" si="33"/>
        <v>137521C24TNN</v>
      </c>
      <c r="B740" s="37">
        <v>45378</v>
      </c>
      <c r="C740" s="31" t="s">
        <v>1453</v>
      </c>
      <c r="D740" s="31">
        <f t="shared" si="34"/>
        <v>13752</v>
      </c>
      <c r="E740" s="31" t="s">
        <v>258</v>
      </c>
      <c r="F740" s="31" t="s">
        <v>853</v>
      </c>
      <c r="G740" s="32">
        <v>700329</v>
      </c>
      <c r="H740" s="33" t="s">
        <v>22</v>
      </c>
      <c r="I740" s="32">
        <v>56026</v>
      </c>
      <c r="J740" s="32">
        <f t="shared" si="35"/>
        <v>756355</v>
      </c>
      <c r="K740" s="31" t="s">
        <v>23</v>
      </c>
      <c r="L740" s="31" t="s">
        <v>24</v>
      </c>
      <c r="M740" s="30" t="s">
        <v>1572</v>
      </c>
    </row>
    <row r="741" spans="1:13" outlineLevel="1" x14ac:dyDescent="0.25">
      <c r="A741" s="30" t="str">
        <f t="shared" si="33"/>
        <v>137541C24TNN</v>
      </c>
      <c r="B741" s="37">
        <v>45378</v>
      </c>
      <c r="C741" s="31" t="s">
        <v>1454</v>
      </c>
      <c r="D741" s="31">
        <f t="shared" si="34"/>
        <v>13754</v>
      </c>
      <c r="E741" s="31" t="s">
        <v>258</v>
      </c>
      <c r="F741" s="31" t="s">
        <v>891</v>
      </c>
      <c r="G741" s="32">
        <v>1011029</v>
      </c>
      <c r="H741" s="33" t="s">
        <v>22</v>
      </c>
      <c r="I741" s="32">
        <v>80882</v>
      </c>
      <c r="J741" s="32">
        <f t="shared" si="35"/>
        <v>1091911</v>
      </c>
      <c r="K741" s="31" t="s">
        <v>23</v>
      </c>
      <c r="L741" s="31" t="s">
        <v>24</v>
      </c>
      <c r="M741" s="30" t="s">
        <v>1572</v>
      </c>
    </row>
    <row r="742" spans="1:13" outlineLevel="1" x14ac:dyDescent="0.25">
      <c r="A742" s="30" t="str">
        <f t="shared" si="33"/>
        <v>137551C24TNN</v>
      </c>
      <c r="B742" s="37">
        <v>45378</v>
      </c>
      <c r="C742" s="31" t="s">
        <v>1455</v>
      </c>
      <c r="D742" s="31">
        <f t="shared" si="34"/>
        <v>13755</v>
      </c>
      <c r="E742" s="31" t="s">
        <v>258</v>
      </c>
      <c r="F742" s="31" t="s">
        <v>83</v>
      </c>
      <c r="G742" s="32">
        <v>910665</v>
      </c>
      <c r="H742" s="33" t="s">
        <v>22</v>
      </c>
      <c r="I742" s="32">
        <v>72853</v>
      </c>
      <c r="J742" s="32">
        <f t="shared" si="35"/>
        <v>983518</v>
      </c>
      <c r="K742" s="31" t="s">
        <v>83</v>
      </c>
      <c r="L742" s="31" t="s">
        <v>84</v>
      </c>
      <c r="M742" s="30" t="s">
        <v>1572</v>
      </c>
    </row>
    <row r="743" spans="1:13" outlineLevel="1" x14ac:dyDescent="0.25">
      <c r="A743" s="30" t="str">
        <f t="shared" si="33"/>
        <v>137571C24TNN</v>
      </c>
      <c r="B743" s="37">
        <v>45378</v>
      </c>
      <c r="C743" s="31" t="s">
        <v>1456</v>
      </c>
      <c r="D743" s="31">
        <f t="shared" si="34"/>
        <v>13757</v>
      </c>
      <c r="E743" s="31" t="s">
        <v>258</v>
      </c>
      <c r="F743" s="31" t="s">
        <v>536</v>
      </c>
      <c r="G743" s="32">
        <v>734310</v>
      </c>
      <c r="H743" s="33" t="s">
        <v>22</v>
      </c>
      <c r="I743" s="32">
        <v>58745</v>
      </c>
      <c r="J743" s="32">
        <f t="shared" si="35"/>
        <v>793055</v>
      </c>
      <c r="K743" s="31" t="s">
        <v>23</v>
      </c>
      <c r="L743" s="31" t="s">
        <v>24</v>
      </c>
      <c r="M743" s="30" t="s">
        <v>1572</v>
      </c>
    </row>
    <row r="744" spans="1:13" outlineLevel="1" x14ac:dyDescent="0.25">
      <c r="A744" s="30" t="str">
        <f t="shared" si="33"/>
        <v>137581C24TNN</v>
      </c>
      <c r="B744" s="37">
        <v>45378</v>
      </c>
      <c r="C744" s="31" t="s">
        <v>1457</v>
      </c>
      <c r="D744" s="31">
        <f t="shared" si="34"/>
        <v>13758</v>
      </c>
      <c r="E744" s="31" t="s">
        <v>258</v>
      </c>
      <c r="F744" s="31" t="s">
        <v>538</v>
      </c>
      <c r="G744" s="32">
        <v>444232</v>
      </c>
      <c r="H744" s="33" t="s">
        <v>22</v>
      </c>
      <c r="I744" s="32">
        <v>35539</v>
      </c>
      <c r="J744" s="32">
        <f t="shared" si="35"/>
        <v>479771</v>
      </c>
      <c r="K744" s="31" t="s">
        <v>23</v>
      </c>
      <c r="L744" s="31" t="s">
        <v>24</v>
      </c>
      <c r="M744" s="30" t="s">
        <v>1572</v>
      </c>
    </row>
    <row r="745" spans="1:13" outlineLevel="1" x14ac:dyDescent="0.25">
      <c r="A745" s="30" t="str">
        <f t="shared" si="33"/>
        <v>137591C24TNN</v>
      </c>
      <c r="B745" s="37">
        <v>45378</v>
      </c>
      <c r="C745" s="31" t="s">
        <v>1458</v>
      </c>
      <c r="D745" s="31">
        <f t="shared" si="34"/>
        <v>13759</v>
      </c>
      <c r="E745" s="31" t="s">
        <v>258</v>
      </c>
      <c r="F745" s="31" t="s">
        <v>1459</v>
      </c>
      <c r="G745" s="32">
        <v>469342</v>
      </c>
      <c r="H745" s="33" t="s">
        <v>22</v>
      </c>
      <c r="I745" s="32">
        <v>37547</v>
      </c>
      <c r="J745" s="32">
        <f t="shared" si="35"/>
        <v>506889</v>
      </c>
      <c r="K745" s="31" t="s">
        <v>23</v>
      </c>
      <c r="L745" s="31" t="s">
        <v>24</v>
      </c>
      <c r="M745" s="30" t="s">
        <v>1572</v>
      </c>
    </row>
    <row r="746" spans="1:13" outlineLevel="1" x14ac:dyDescent="0.25">
      <c r="A746" s="30" t="str">
        <f t="shared" si="33"/>
        <v>137611C24TNN</v>
      </c>
      <c r="B746" s="37">
        <v>45378</v>
      </c>
      <c r="C746" s="31" t="s">
        <v>1460</v>
      </c>
      <c r="D746" s="31">
        <f t="shared" si="34"/>
        <v>13761</v>
      </c>
      <c r="E746" s="31" t="s">
        <v>258</v>
      </c>
      <c r="F746" s="31" t="s">
        <v>527</v>
      </c>
      <c r="G746" s="32">
        <v>367155</v>
      </c>
      <c r="H746" s="33" t="s">
        <v>22</v>
      </c>
      <c r="I746" s="32">
        <v>29372</v>
      </c>
      <c r="J746" s="32">
        <f t="shared" si="35"/>
        <v>396527</v>
      </c>
      <c r="K746" s="31" t="s">
        <v>23</v>
      </c>
      <c r="L746" s="31" t="s">
        <v>24</v>
      </c>
      <c r="M746" s="30" t="s">
        <v>1572</v>
      </c>
    </row>
    <row r="747" spans="1:13" outlineLevel="1" x14ac:dyDescent="0.25">
      <c r="A747" s="30" t="str">
        <f t="shared" si="33"/>
        <v>137631C24TNN</v>
      </c>
      <c r="B747" s="37">
        <v>45378</v>
      </c>
      <c r="C747" s="31" t="s">
        <v>1461</v>
      </c>
      <c r="D747" s="31">
        <f t="shared" si="34"/>
        <v>13763</v>
      </c>
      <c r="E747" s="31" t="s">
        <v>258</v>
      </c>
      <c r="F747" s="31" t="s">
        <v>64</v>
      </c>
      <c r="G747" s="32">
        <v>1079103</v>
      </c>
      <c r="H747" s="33" t="s">
        <v>22</v>
      </c>
      <c r="I747" s="32">
        <v>86328</v>
      </c>
      <c r="J747" s="32">
        <f t="shared" si="35"/>
        <v>1165431</v>
      </c>
      <c r="K747" s="31" t="s">
        <v>23</v>
      </c>
      <c r="L747" s="31" t="s">
        <v>24</v>
      </c>
      <c r="M747" s="30" t="s">
        <v>1572</v>
      </c>
    </row>
    <row r="748" spans="1:13" outlineLevel="1" x14ac:dyDescent="0.25">
      <c r="A748" s="30" t="str">
        <f t="shared" si="33"/>
        <v>137651C24TNN</v>
      </c>
      <c r="B748" s="37">
        <v>45378</v>
      </c>
      <c r="C748" s="31" t="s">
        <v>1462</v>
      </c>
      <c r="D748" s="31">
        <f t="shared" si="34"/>
        <v>13765</v>
      </c>
      <c r="E748" s="31" t="s">
        <v>258</v>
      </c>
      <c r="F748" s="31" t="s">
        <v>298</v>
      </c>
      <c r="G748" s="32">
        <v>444232</v>
      </c>
      <c r="H748" s="33" t="s">
        <v>22</v>
      </c>
      <c r="I748" s="32">
        <v>35539</v>
      </c>
      <c r="J748" s="32">
        <f t="shared" si="35"/>
        <v>479771</v>
      </c>
      <c r="K748" s="31" t="s">
        <v>23</v>
      </c>
      <c r="L748" s="31" t="s">
        <v>24</v>
      </c>
      <c r="M748" s="30" t="s">
        <v>1572</v>
      </c>
    </row>
    <row r="749" spans="1:13" outlineLevel="1" x14ac:dyDescent="0.25">
      <c r="A749" s="30" t="str">
        <f t="shared" si="33"/>
        <v>137661C24TNN</v>
      </c>
      <c r="B749" s="37">
        <v>45378</v>
      </c>
      <c r="C749" s="31" t="s">
        <v>1463</v>
      </c>
      <c r="D749" s="31">
        <f t="shared" si="34"/>
        <v>13766</v>
      </c>
      <c r="E749" s="31" t="s">
        <v>258</v>
      </c>
      <c r="F749" s="31" t="s">
        <v>185</v>
      </c>
      <c r="G749" s="32">
        <v>250910</v>
      </c>
      <c r="H749" s="33" t="s">
        <v>22</v>
      </c>
      <c r="I749" s="32">
        <v>20073</v>
      </c>
      <c r="J749" s="32">
        <f t="shared" si="35"/>
        <v>270983</v>
      </c>
      <c r="K749" s="31" t="s">
        <v>23</v>
      </c>
      <c r="L749" s="31" t="s">
        <v>24</v>
      </c>
      <c r="M749" s="30" t="s">
        <v>1572</v>
      </c>
    </row>
    <row r="750" spans="1:13" outlineLevel="1" x14ac:dyDescent="0.25">
      <c r="A750" s="30" t="str">
        <f t="shared" si="33"/>
        <v>137691C24TNN</v>
      </c>
      <c r="B750" s="37">
        <v>45378</v>
      </c>
      <c r="C750" s="31" t="s">
        <v>1464</v>
      </c>
      <c r="D750" s="31">
        <f t="shared" si="34"/>
        <v>13769</v>
      </c>
      <c r="E750" s="31" t="s">
        <v>258</v>
      </c>
      <c r="F750" s="31" t="s">
        <v>65</v>
      </c>
      <c r="G750" s="32">
        <v>962485</v>
      </c>
      <c r="H750" s="33" t="s">
        <v>22</v>
      </c>
      <c r="I750" s="32">
        <v>76999</v>
      </c>
      <c r="J750" s="32">
        <f t="shared" si="35"/>
        <v>1039484</v>
      </c>
      <c r="K750" s="31" t="s">
        <v>23</v>
      </c>
      <c r="L750" s="31" t="s">
        <v>24</v>
      </c>
      <c r="M750" s="30" t="s">
        <v>1572</v>
      </c>
    </row>
    <row r="751" spans="1:13" outlineLevel="1" x14ac:dyDescent="0.25">
      <c r="A751" s="30" t="str">
        <f t="shared" si="33"/>
        <v>137701C24TNN</v>
      </c>
      <c r="B751" s="37">
        <v>45378</v>
      </c>
      <c r="C751" s="31" t="s">
        <v>1465</v>
      </c>
      <c r="D751" s="31">
        <f t="shared" si="34"/>
        <v>13770</v>
      </c>
      <c r="E751" s="31" t="s">
        <v>258</v>
      </c>
      <c r="F751" s="31" t="s">
        <v>525</v>
      </c>
      <c r="G751" s="32">
        <v>320657</v>
      </c>
      <c r="H751" s="33" t="s">
        <v>22</v>
      </c>
      <c r="I751" s="32">
        <v>25653</v>
      </c>
      <c r="J751" s="32">
        <f t="shared" si="35"/>
        <v>346310</v>
      </c>
      <c r="K751" s="31" t="s">
        <v>23</v>
      </c>
      <c r="L751" s="31" t="s">
        <v>24</v>
      </c>
      <c r="M751" s="30" t="s">
        <v>1572</v>
      </c>
    </row>
    <row r="752" spans="1:13" outlineLevel="1" x14ac:dyDescent="0.25">
      <c r="A752" s="30" t="str">
        <f t="shared" si="33"/>
        <v>137721C24TNN</v>
      </c>
      <c r="B752" s="37">
        <v>45378</v>
      </c>
      <c r="C752" s="31" t="s">
        <v>1466</v>
      </c>
      <c r="D752" s="31">
        <f t="shared" si="34"/>
        <v>13772</v>
      </c>
      <c r="E752" s="31" t="s">
        <v>258</v>
      </c>
      <c r="F752" s="31" t="s">
        <v>390</v>
      </c>
      <c r="G752" s="32">
        <v>421021</v>
      </c>
      <c r="H752" s="33" t="s">
        <v>22</v>
      </c>
      <c r="I752" s="32">
        <v>33682</v>
      </c>
      <c r="J752" s="32">
        <f t="shared" si="35"/>
        <v>454703</v>
      </c>
      <c r="K752" s="31" t="s">
        <v>23</v>
      </c>
      <c r="L752" s="31" t="s">
        <v>24</v>
      </c>
      <c r="M752" s="30" t="s">
        <v>1572</v>
      </c>
    </row>
    <row r="753" spans="1:13" outlineLevel="1" x14ac:dyDescent="0.25">
      <c r="A753" s="30" t="str">
        <f t="shared" si="33"/>
        <v>137741C24TNN</v>
      </c>
      <c r="B753" s="37">
        <v>45378</v>
      </c>
      <c r="C753" s="31" t="s">
        <v>1467</v>
      </c>
      <c r="D753" s="31">
        <f t="shared" si="34"/>
        <v>13774</v>
      </c>
      <c r="E753" s="31" t="s">
        <v>258</v>
      </c>
      <c r="F753" s="31" t="s">
        <v>186</v>
      </c>
      <c r="G753" s="32">
        <v>1063668</v>
      </c>
      <c r="H753" s="33" t="s">
        <v>22</v>
      </c>
      <c r="I753" s="32">
        <v>85093</v>
      </c>
      <c r="J753" s="32">
        <f t="shared" si="35"/>
        <v>1148761</v>
      </c>
      <c r="K753" s="31" t="s">
        <v>23</v>
      </c>
      <c r="L753" s="31" t="s">
        <v>24</v>
      </c>
      <c r="M753" s="30" t="s">
        <v>1572</v>
      </c>
    </row>
    <row r="754" spans="1:13" outlineLevel="1" x14ac:dyDescent="0.25">
      <c r="A754" s="30" t="str">
        <f t="shared" si="33"/>
        <v>137751C24TNN</v>
      </c>
      <c r="B754" s="37">
        <v>45378</v>
      </c>
      <c r="C754" s="31" t="s">
        <v>1468</v>
      </c>
      <c r="D754" s="31">
        <f t="shared" si="34"/>
        <v>13775</v>
      </c>
      <c r="E754" s="31" t="s">
        <v>258</v>
      </c>
      <c r="F754" s="31" t="s">
        <v>174</v>
      </c>
      <c r="G754" s="32">
        <v>1289600</v>
      </c>
      <c r="H754" s="33" t="s">
        <v>22</v>
      </c>
      <c r="I754" s="32">
        <v>103168</v>
      </c>
      <c r="J754" s="32">
        <f t="shared" si="35"/>
        <v>1392768</v>
      </c>
      <c r="K754" s="31" t="s">
        <v>57</v>
      </c>
      <c r="L754" s="31" t="s">
        <v>58</v>
      </c>
      <c r="M754" s="30" t="s">
        <v>1572</v>
      </c>
    </row>
    <row r="755" spans="1:13" outlineLevel="1" x14ac:dyDescent="0.25">
      <c r="A755" s="30" t="str">
        <f t="shared" si="33"/>
        <v>137761C24TNN</v>
      </c>
      <c r="B755" s="37">
        <v>45378</v>
      </c>
      <c r="C755" s="31" t="s">
        <v>1469</v>
      </c>
      <c r="D755" s="31">
        <f t="shared" si="34"/>
        <v>13776</v>
      </c>
      <c r="E755" s="31" t="s">
        <v>258</v>
      </c>
      <c r="F755" s="31" t="s">
        <v>489</v>
      </c>
      <c r="G755" s="32">
        <v>1871195</v>
      </c>
      <c r="H755" s="33" t="s">
        <v>22</v>
      </c>
      <c r="I755" s="32">
        <v>149696</v>
      </c>
      <c r="J755" s="32">
        <f t="shared" si="35"/>
        <v>2020891</v>
      </c>
      <c r="K755" s="31" t="s">
        <v>57</v>
      </c>
      <c r="L755" s="31" t="s">
        <v>58</v>
      </c>
      <c r="M755" s="30" t="s">
        <v>1572</v>
      </c>
    </row>
    <row r="756" spans="1:13" outlineLevel="1" x14ac:dyDescent="0.25">
      <c r="A756" s="30" t="str">
        <f t="shared" si="33"/>
        <v>137771C24TNN</v>
      </c>
      <c r="B756" s="37">
        <v>45378</v>
      </c>
      <c r="C756" s="31" t="s">
        <v>1470</v>
      </c>
      <c r="D756" s="31">
        <f t="shared" si="34"/>
        <v>13777</v>
      </c>
      <c r="E756" s="31" t="s">
        <v>258</v>
      </c>
      <c r="F756" s="31" t="s">
        <v>1471</v>
      </c>
      <c r="G756" s="32">
        <v>926763</v>
      </c>
      <c r="H756" s="33" t="s">
        <v>22</v>
      </c>
      <c r="I756" s="32">
        <v>74141</v>
      </c>
      <c r="J756" s="32">
        <f t="shared" si="35"/>
        <v>1000904</v>
      </c>
      <c r="K756" s="31" t="s">
        <v>23</v>
      </c>
      <c r="L756" s="31" t="s">
        <v>24</v>
      </c>
      <c r="M756" s="30" t="s">
        <v>1572</v>
      </c>
    </row>
    <row r="757" spans="1:13" outlineLevel="1" x14ac:dyDescent="0.25">
      <c r="A757" s="30" t="str">
        <f t="shared" si="33"/>
        <v>137791C24TNN</v>
      </c>
      <c r="B757" s="37">
        <v>45378</v>
      </c>
      <c r="C757" s="31" t="s">
        <v>1472</v>
      </c>
      <c r="D757" s="31">
        <f t="shared" si="34"/>
        <v>13779</v>
      </c>
      <c r="E757" s="31" t="s">
        <v>258</v>
      </c>
      <c r="F757" s="31" t="s">
        <v>181</v>
      </c>
      <c r="G757" s="32">
        <v>586146</v>
      </c>
      <c r="H757" s="33" t="s">
        <v>22</v>
      </c>
      <c r="I757" s="32">
        <v>46892</v>
      </c>
      <c r="J757" s="32">
        <f t="shared" si="35"/>
        <v>633038</v>
      </c>
      <c r="K757" s="31" t="s">
        <v>23</v>
      </c>
      <c r="L757" s="31" t="s">
        <v>24</v>
      </c>
      <c r="M757" s="30" t="s">
        <v>1572</v>
      </c>
    </row>
    <row r="758" spans="1:13" outlineLevel="1" x14ac:dyDescent="0.25">
      <c r="A758" s="30" t="str">
        <f t="shared" si="33"/>
        <v>137851C24TNN</v>
      </c>
      <c r="B758" s="37">
        <v>45378</v>
      </c>
      <c r="C758" s="31" t="s">
        <v>1473</v>
      </c>
      <c r="D758" s="31">
        <f t="shared" si="34"/>
        <v>13785</v>
      </c>
      <c r="E758" s="31" t="s">
        <v>258</v>
      </c>
      <c r="F758" s="31" t="s">
        <v>1474</v>
      </c>
      <c r="G758" s="32">
        <v>555290</v>
      </c>
      <c r="H758" s="33" t="s">
        <v>22</v>
      </c>
      <c r="I758" s="32">
        <v>44423</v>
      </c>
      <c r="J758" s="32">
        <f t="shared" si="35"/>
        <v>599713</v>
      </c>
      <c r="K758" s="31" t="s">
        <v>23</v>
      </c>
      <c r="L758" s="31" t="s">
        <v>24</v>
      </c>
      <c r="M758" s="30" t="s">
        <v>1572</v>
      </c>
    </row>
    <row r="759" spans="1:13" outlineLevel="1" x14ac:dyDescent="0.25">
      <c r="A759" s="30" t="str">
        <f t="shared" si="33"/>
        <v>137861C24TNN</v>
      </c>
      <c r="B759" s="37">
        <v>45378</v>
      </c>
      <c r="C759" s="31" t="s">
        <v>1475</v>
      </c>
      <c r="D759" s="31">
        <f t="shared" si="34"/>
        <v>13786</v>
      </c>
      <c r="E759" s="31" t="s">
        <v>258</v>
      </c>
      <c r="F759" s="31" t="s">
        <v>113</v>
      </c>
      <c r="G759" s="32">
        <v>888464</v>
      </c>
      <c r="H759" s="33" t="s">
        <v>22</v>
      </c>
      <c r="I759" s="32">
        <v>71077</v>
      </c>
      <c r="J759" s="32">
        <f t="shared" si="35"/>
        <v>959541</v>
      </c>
      <c r="K759" s="31" t="s">
        <v>23</v>
      </c>
      <c r="L759" s="31" t="s">
        <v>24</v>
      </c>
      <c r="M759" s="30" t="s">
        <v>1572</v>
      </c>
    </row>
    <row r="760" spans="1:13" outlineLevel="1" x14ac:dyDescent="0.25">
      <c r="A760" s="30" t="str">
        <f t="shared" si="33"/>
        <v>137871C24TNN</v>
      </c>
      <c r="B760" s="37">
        <v>45378</v>
      </c>
      <c r="C760" s="31" t="s">
        <v>1476</v>
      </c>
      <c r="D760" s="31">
        <f t="shared" si="34"/>
        <v>13787</v>
      </c>
      <c r="E760" s="31" t="s">
        <v>258</v>
      </c>
      <c r="F760" s="31" t="s">
        <v>327</v>
      </c>
      <c r="G760" s="32">
        <v>704013</v>
      </c>
      <c r="H760" s="33" t="s">
        <v>22</v>
      </c>
      <c r="I760" s="32">
        <v>56321</v>
      </c>
      <c r="J760" s="32">
        <f t="shared" si="35"/>
        <v>760334</v>
      </c>
      <c r="K760" s="31" t="s">
        <v>23</v>
      </c>
      <c r="L760" s="31" t="s">
        <v>24</v>
      </c>
      <c r="M760" s="30" t="s">
        <v>1572</v>
      </c>
    </row>
    <row r="761" spans="1:13" outlineLevel="1" x14ac:dyDescent="0.25">
      <c r="A761" s="30" t="str">
        <f t="shared" si="33"/>
        <v>137961C24TNN</v>
      </c>
      <c r="B761" s="37">
        <v>45378</v>
      </c>
      <c r="C761" s="31" t="s">
        <v>1477</v>
      </c>
      <c r="D761" s="31">
        <f t="shared" si="34"/>
        <v>13796</v>
      </c>
      <c r="E761" s="31" t="s">
        <v>258</v>
      </c>
      <c r="F761" s="31" t="s">
        <v>145</v>
      </c>
      <c r="G761" s="32">
        <v>3849940</v>
      </c>
      <c r="H761" s="33" t="s">
        <v>22</v>
      </c>
      <c r="I761" s="32">
        <v>307995</v>
      </c>
      <c r="J761" s="32">
        <f t="shared" si="35"/>
        <v>4157935</v>
      </c>
      <c r="K761" s="31" t="s">
        <v>145</v>
      </c>
      <c r="L761" s="31" t="s">
        <v>146</v>
      </c>
      <c r="M761" s="30" t="s">
        <v>1572</v>
      </c>
    </row>
    <row r="762" spans="1:13" outlineLevel="1" x14ac:dyDescent="0.25">
      <c r="A762" s="30" t="str">
        <f t="shared" si="33"/>
        <v>137971C24TNN</v>
      </c>
      <c r="B762" s="37">
        <v>45378</v>
      </c>
      <c r="C762" s="31" t="s">
        <v>1478</v>
      </c>
      <c r="D762" s="31">
        <f t="shared" si="34"/>
        <v>13797</v>
      </c>
      <c r="E762" s="31" t="s">
        <v>258</v>
      </c>
      <c r="F762" s="31" t="s">
        <v>141</v>
      </c>
      <c r="G762" s="32">
        <v>1295659</v>
      </c>
      <c r="H762" s="33" t="s">
        <v>22</v>
      </c>
      <c r="I762" s="32">
        <v>103653</v>
      </c>
      <c r="J762" s="32">
        <f t="shared" si="35"/>
        <v>1399312</v>
      </c>
      <c r="K762" s="31" t="s">
        <v>141</v>
      </c>
      <c r="L762" s="31" t="s">
        <v>142</v>
      </c>
      <c r="M762" s="30" t="s">
        <v>1572</v>
      </c>
    </row>
    <row r="763" spans="1:13" outlineLevel="1" x14ac:dyDescent="0.25">
      <c r="A763" s="30" t="str">
        <f t="shared" si="33"/>
        <v>137981C24TNN</v>
      </c>
      <c r="B763" s="37">
        <v>45378</v>
      </c>
      <c r="C763" s="31" t="s">
        <v>1479</v>
      </c>
      <c r="D763" s="31">
        <f t="shared" si="34"/>
        <v>13798</v>
      </c>
      <c r="E763" s="31" t="s">
        <v>258</v>
      </c>
      <c r="F763" s="31" t="s">
        <v>153</v>
      </c>
      <c r="G763" s="32">
        <v>1329640</v>
      </c>
      <c r="H763" s="33" t="s">
        <v>22</v>
      </c>
      <c r="I763" s="32">
        <v>106371</v>
      </c>
      <c r="J763" s="32">
        <f t="shared" si="35"/>
        <v>1436011</v>
      </c>
      <c r="K763" s="31" t="s">
        <v>153</v>
      </c>
      <c r="L763" s="31" t="s">
        <v>154</v>
      </c>
      <c r="M763" s="30" t="s">
        <v>1572</v>
      </c>
    </row>
    <row r="764" spans="1:13" outlineLevel="1" x14ac:dyDescent="0.25">
      <c r="A764" s="30" t="str">
        <f t="shared" si="33"/>
        <v>137991C24TNN</v>
      </c>
      <c r="B764" s="37">
        <v>45378</v>
      </c>
      <c r="C764" s="31" t="s">
        <v>1480</v>
      </c>
      <c r="D764" s="31">
        <f t="shared" si="34"/>
        <v>13799</v>
      </c>
      <c r="E764" s="31" t="s">
        <v>258</v>
      </c>
      <c r="F764" s="31" t="s">
        <v>143</v>
      </c>
      <c r="G764" s="32">
        <v>555290</v>
      </c>
      <c r="H764" s="33" t="s">
        <v>22</v>
      </c>
      <c r="I764" s="32">
        <v>44423</v>
      </c>
      <c r="J764" s="32">
        <f t="shared" si="35"/>
        <v>599713</v>
      </c>
      <c r="K764" s="31" t="s">
        <v>143</v>
      </c>
      <c r="L764" s="31" t="s">
        <v>144</v>
      </c>
      <c r="M764" s="30" t="s">
        <v>1572</v>
      </c>
    </row>
    <row r="765" spans="1:13" outlineLevel="1" x14ac:dyDescent="0.25">
      <c r="A765" s="30" t="str">
        <f t="shared" si="33"/>
        <v>138001C24TNN</v>
      </c>
      <c r="B765" s="37">
        <v>45378</v>
      </c>
      <c r="C765" s="31" t="s">
        <v>1481</v>
      </c>
      <c r="D765" s="31">
        <f t="shared" si="34"/>
        <v>13800</v>
      </c>
      <c r="E765" s="31" t="s">
        <v>258</v>
      </c>
      <c r="F765" s="31" t="s">
        <v>206</v>
      </c>
      <c r="G765" s="32">
        <v>558030</v>
      </c>
      <c r="H765" s="33" t="s">
        <v>22</v>
      </c>
      <c r="I765" s="32">
        <v>44642</v>
      </c>
      <c r="J765" s="32">
        <f t="shared" si="35"/>
        <v>602672</v>
      </c>
      <c r="K765" s="31" t="s">
        <v>206</v>
      </c>
      <c r="L765" s="31" t="s">
        <v>207</v>
      </c>
      <c r="M765" s="30" t="s">
        <v>1572</v>
      </c>
    </row>
    <row r="766" spans="1:13" outlineLevel="1" x14ac:dyDescent="0.25">
      <c r="A766" s="30" t="str">
        <f t="shared" si="33"/>
        <v>138011C24TNN</v>
      </c>
      <c r="B766" s="37">
        <v>45378</v>
      </c>
      <c r="C766" s="31" t="s">
        <v>1482</v>
      </c>
      <c r="D766" s="31">
        <f t="shared" si="34"/>
        <v>13801</v>
      </c>
      <c r="E766" s="31" t="s">
        <v>258</v>
      </c>
      <c r="F766" s="31" t="s">
        <v>147</v>
      </c>
      <c r="G766" s="32">
        <v>922445</v>
      </c>
      <c r="H766" s="33" t="s">
        <v>22</v>
      </c>
      <c r="I766" s="32">
        <v>73796</v>
      </c>
      <c r="J766" s="32">
        <f t="shared" si="35"/>
        <v>996241</v>
      </c>
      <c r="K766" s="31" t="s">
        <v>147</v>
      </c>
      <c r="L766" s="31" t="s">
        <v>148</v>
      </c>
      <c r="M766" s="30" t="s">
        <v>1572</v>
      </c>
    </row>
    <row r="767" spans="1:13" outlineLevel="1" x14ac:dyDescent="0.25">
      <c r="A767" s="30" t="str">
        <f t="shared" si="33"/>
        <v>138021C24TNN</v>
      </c>
      <c r="B767" s="37">
        <v>45378</v>
      </c>
      <c r="C767" s="31" t="s">
        <v>1483</v>
      </c>
      <c r="D767" s="31">
        <f t="shared" si="34"/>
        <v>13802</v>
      </c>
      <c r="E767" s="31" t="s">
        <v>258</v>
      </c>
      <c r="F767" s="31" t="s">
        <v>177</v>
      </c>
      <c r="G767" s="32">
        <v>1098101</v>
      </c>
      <c r="H767" s="33" t="s">
        <v>22</v>
      </c>
      <c r="I767" s="32">
        <v>87848</v>
      </c>
      <c r="J767" s="32">
        <f t="shared" si="35"/>
        <v>1185949</v>
      </c>
      <c r="K767" s="31" t="s">
        <v>178</v>
      </c>
      <c r="L767" s="31" t="s">
        <v>179</v>
      </c>
      <c r="M767" s="30" t="s">
        <v>1572</v>
      </c>
    </row>
    <row r="768" spans="1:13" outlineLevel="1" x14ac:dyDescent="0.25">
      <c r="A768" s="30" t="str">
        <f t="shared" si="33"/>
        <v>138031C24TNN</v>
      </c>
      <c r="B768" s="37">
        <v>45378</v>
      </c>
      <c r="C768" s="31" t="s">
        <v>1484</v>
      </c>
      <c r="D768" s="31">
        <f t="shared" si="34"/>
        <v>13803</v>
      </c>
      <c r="E768" s="31" t="s">
        <v>258</v>
      </c>
      <c r="F768" s="31" t="s">
        <v>202</v>
      </c>
      <c r="G768" s="32">
        <v>7181680</v>
      </c>
      <c r="H768" s="33" t="s">
        <v>22</v>
      </c>
      <c r="I768" s="32">
        <v>574534</v>
      </c>
      <c r="J768" s="32">
        <f t="shared" si="35"/>
        <v>7756214</v>
      </c>
      <c r="K768" s="31" t="s">
        <v>202</v>
      </c>
      <c r="L768" s="31" t="s">
        <v>203</v>
      </c>
      <c r="M768" s="30" t="s">
        <v>1572</v>
      </c>
    </row>
    <row r="769" spans="1:13" outlineLevel="1" x14ac:dyDescent="0.25">
      <c r="A769" s="30" t="str">
        <f t="shared" si="33"/>
        <v>138041C24TNN</v>
      </c>
      <c r="B769" s="37">
        <v>45378</v>
      </c>
      <c r="C769" s="31" t="s">
        <v>1485</v>
      </c>
      <c r="D769" s="31">
        <f t="shared" si="34"/>
        <v>13804</v>
      </c>
      <c r="E769" s="31" t="s">
        <v>258</v>
      </c>
      <c r="F769" s="31" t="s">
        <v>204</v>
      </c>
      <c r="G769" s="32">
        <v>922445</v>
      </c>
      <c r="H769" s="33" t="s">
        <v>22</v>
      </c>
      <c r="I769" s="32">
        <v>73796</v>
      </c>
      <c r="J769" s="32">
        <f t="shared" si="35"/>
        <v>996241</v>
      </c>
      <c r="K769" s="31" t="s">
        <v>204</v>
      </c>
      <c r="L769" s="31" t="s">
        <v>205</v>
      </c>
      <c r="M769" s="30" t="s">
        <v>1572</v>
      </c>
    </row>
    <row r="770" spans="1:13" outlineLevel="1" x14ac:dyDescent="0.25">
      <c r="A770" s="30" t="str">
        <f t="shared" si="33"/>
        <v>138051C24TNN</v>
      </c>
      <c r="B770" s="37">
        <v>45378</v>
      </c>
      <c r="C770" s="31" t="s">
        <v>1486</v>
      </c>
      <c r="D770" s="31">
        <f t="shared" si="34"/>
        <v>13805</v>
      </c>
      <c r="E770" s="31" t="s">
        <v>258</v>
      </c>
      <c r="F770" s="31" t="s">
        <v>155</v>
      </c>
      <c r="G770" s="32">
        <v>1110580</v>
      </c>
      <c r="H770" s="33" t="s">
        <v>22</v>
      </c>
      <c r="I770" s="32">
        <v>88846</v>
      </c>
      <c r="J770" s="32">
        <f t="shared" si="35"/>
        <v>1199426</v>
      </c>
      <c r="K770" s="31" t="s">
        <v>155</v>
      </c>
      <c r="L770" s="31" t="s">
        <v>156</v>
      </c>
      <c r="M770" s="30" t="s">
        <v>1572</v>
      </c>
    </row>
    <row r="771" spans="1:13" outlineLevel="1" x14ac:dyDescent="0.25">
      <c r="A771" s="30" t="str">
        <f t="shared" ref="A771:A834" si="36">+D771&amp;E771</f>
        <v>138061C24TNN</v>
      </c>
      <c r="B771" s="37">
        <v>45378</v>
      </c>
      <c r="C771" s="31" t="s">
        <v>1487</v>
      </c>
      <c r="D771" s="31">
        <f t="shared" ref="D771:D834" si="37">0+C771</f>
        <v>13806</v>
      </c>
      <c r="E771" s="31" t="s">
        <v>258</v>
      </c>
      <c r="F771" s="31" t="s">
        <v>149</v>
      </c>
      <c r="G771" s="32">
        <v>3286460</v>
      </c>
      <c r="H771" s="33" t="s">
        <v>22</v>
      </c>
      <c r="I771" s="32">
        <v>262917</v>
      </c>
      <c r="J771" s="32">
        <f t="shared" ref="J771:J834" si="38">+G771+I771</f>
        <v>3549377</v>
      </c>
      <c r="K771" s="31" t="s">
        <v>149</v>
      </c>
      <c r="L771" s="31" t="s">
        <v>150</v>
      </c>
      <c r="M771" s="30" t="s">
        <v>1572</v>
      </c>
    </row>
    <row r="772" spans="1:13" outlineLevel="1" x14ac:dyDescent="0.25">
      <c r="A772" s="30" t="str">
        <f t="shared" si="36"/>
        <v>138071C24TNN</v>
      </c>
      <c r="B772" s="37">
        <v>45378</v>
      </c>
      <c r="C772" s="31" t="s">
        <v>1488</v>
      </c>
      <c r="D772" s="31">
        <f t="shared" si="37"/>
        <v>13807</v>
      </c>
      <c r="E772" s="31" t="s">
        <v>258</v>
      </c>
      <c r="F772" s="31" t="s">
        <v>157</v>
      </c>
      <c r="G772" s="32">
        <v>3035550</v>
      </c>
      <c r="H772" s="33" t="s">
        <v>22</v>
      </c>
      <c r="I772" s="32">
        <v>242844</v>
      </c>
      <c r="J772" s="32">
        <f t="shared" si="38"/>
        <v>3278394</v>
      </c>
      <c r="K772" s="31" t="s">
        <v>157</v>
      </c>
      <c r="L772" s="31" t="s">
        <v>158</v>
      </c>
      <c r="M772" s="30" t="s">
        <v>1572</v>
      </c>
    </row>
    <row r="773" spans="1:13" outlineLevel="1" x14ac:dyDescent="0.25">
      <c r="A773" s="30" t="str">
        <f t="shared" si="36"/>
        <v>1641K24TVC</v>
      </c>
      <c r="B773" s="37">
        <v>45379</v>
      </c>
      <c r="C773" s="31" t="s">
        <v>1489</v>
      </c>
      <c r="D773" s="31">
        <f t="shared" si="37"/>
        <v>164</v>
      </c>
      <c r="E773" s="31" t="s">
        <v>278</v>
      </c>
      <c r="F773" s="31" t="s">
        <v>1490</v>
      </c>
      <c r="G773" s="32">
        <v>-539836</v>
      </c>
      <c r="H773" s="33" t="s">
        <v>22</v>
      </c>
      <c r="I773" s="32">
        <v>-43187</v>
      </c>
      <c r="J773" s="32">
        <f t="shared" si="38"/>
        <v>-583023</v>
      </c>
      <c r="K773" s="31" t="s">
        <v>111</v>
      </c>
      <c r="L773" s="31" t="s">
        <v>112</v>
      </c>
      <c r="M773" s="30" t="s">
        <v>7</v>
      </c>
    </row>
    <row r="774" spans="1:13" outlineLevel="1" x14ac:dyDescent="0.25">
      <c r="A774" s="30" t="str">
        <f t="shared" si="36"/>
        <v>2101C24TNF</v>
      </c>
      <c r="B774" s="37">
        <v>45379</v>
      </c>
      <c r="C774" s="31" t="s">
        <v>262</v>
      </c>
      <c r="D774" s="31">
        <f t="shared" si="37"/>
        <v>210</v>
      </c>
      <c r="E774" s="31" t="s">
        <v>318</v>
      </c>
      <c r="F774" s="31" t="s">
        <v>296</v>
      </c>
      <c r="G774" s="32">
        <v>-88200</v>
      </c>
      <c r="H774" s="33" t="s">
        <v>22</v>
      </c>
      <c r="I774" s="32">
        <v>-7056</v>
      </c>
      <c r="J774" s="32">
        <f t="shared" si="38"/>
        <v>-95256</v>
      </c>
      <c r="K774" s="31" t="s">
        <v>157</v>
      </c>
      <c r="L774" s="31" t="s">
        <v>158</v>
      </c>
      <c r="M774" s="30" t="s">
        <v>7</v>
      </c>
    </row>
    <row r="775" spans="1:13" outlineLevel="1" x14ac:dyDescent="0.25">
      <c r="A775" s="30" t="str">
        <f t="shared" si="36"/>
        <v>2111C24TNF</v>
      </c>
      <c r="B775" s="37">
        <v>45379</v>
      </c>
      <c r="C775" s="31" t="s">
        <v>1491</v>
      </c>
      <c r="D775" s="31">
        <f t="shared" si="37"/>
        <v>211</v>
      </c>
      <c r="E775" s="31" t="s">
        <v>318</v>
      </c>
      <c r="F775" s="31" t="s">
        <v>296</v>
      </c>
      <c r="G775" s="32">
        <v>-178570</v>
      </c>
      <c r="H775" s="33" t="s">
        <v>22</v>
      </c>
      <c r="I775" s="32">
        <v>-14286</v>
      </c>
      <c r="J775" s="32">
        <f t="shared" si="38"/>
        <v>-192856</v>
      </c>
      <c r="K775" s="31" t="s">
        <v>157</v>
      </c>
      <c r="L775" s="31" t="s">
        <v>158</v>
      </c>
      <c r="M775" s="30" t="s">
        <v>7</v>
      </c>
    </row>
    <row r="776" spans="1:13" outlineLevel="1" x14ac:dyDescent="0.25">
      <c r="A776" s="30" t="str">
        <f t="shared" si="36"/>
        <v>138111C24TNN</v>
      </c>
      <c r="B776" s="37">
        <v>45379</v>
      </c>
      <c r="C776" s="31" t="s">
        <v>1492</v>
      </c>
      <c r="D776" s="31">
        <f t="shared" si="37"/>
        <v>13811</v>
      </c>
      <c r="E776" s="31" t="s">
        <v>258</v>
      </c>
      <c r="F776" s="31" t="s">
        <v>110</v>
      </c>
      <c r="G776" s="32">
        <v>425700</v>
      </c>
      <c r="H776" s="33" t="s">
        <v>22</v>
      </c>
      <c r="I776" s="32">
        <v>34056</v>
      </c>
      <c r="J776" s="32">
        <f t="shared" si="38"/>
        <v>459756</v>
      </c>
      <c r="K776" s="31" t="s">
        <v>111</v>
      </c>
      <c r="L776" s="31" t="s">
        <v>112</v>
      </c>
      <c r="M776" s="30" t="s">
        <v>1572</v>
      </c>
    </row>
    <row r="777" spans="1:13" outlineLevel="1" x14ac:dyDescent="0.25">
      <c r="A777" s="30" t="str">
        <f t="shared" si="36"/>
        <v>138121C24TNN</v>
      </c>
      <c r="B777" s="37">
        <v>45379</v>
      </c>
      <c r="C777" s="31" t="s">
        <v>1493</v>
      </c>
      <c r="D777" s="31">
        <f t="shared" si="37"/>
        <v>13812</v>
      </c>
      <c r="E777" s="31" t="s">
        <v>258</v>
      </c>
      <c r="F777" s="31" t="s">
        <v>140</v>
      </c>
      <c r="G777" s="32">
        <v>738405</v>
      </c>
      <c r="H777" s="33" t="s">
        <v>22</v>
      </c>
      <c r="I777" s="32">
        <v>59072</v>
      </c>
      <c r="J777" s="32">
        <f t="shared" si="38"/>
        <v>797477</v>
      </c>
      <c r="K777" s="31" t="s">
        <v>111</v>
      </c>
      <c r="L777" s="31" t="s">
        <v>112</v>
      </c>
      <c r="M777" s="30" t="s">
        <v>1572</v>
      </c>
    </row>
    <row r="778" spans="1:13" outlineLevel="1" x14ac:dyDescent="0.25">
      <c r="A778" s="30" t="str">
        <f t="shared" si="36"/>
        <v>138151C24TNN</v>
      </c>
      <c r="B778" s="37">
        <v>45379</v>
      </c>
      <c r="C778" s="31" t="s">
        <v>1494</v>
      </c>
      <c r="D778" s="31">
        <f t="shared" si="37"/>
        <v>13815</v>
      </c>
      <c r="E778" s="31" t="s">
        <v>258</v>
      </c>
      <c r="F778" s="31" t="s">
        <v>598</v>
      </c>
      <c r="G778" s="32">
        <v>591132</v>
      </c>
      <c r="H778" s="33" t="s">
        <v>22</v>
      </c>
      <c r="I778" s="32">
        <v>47291</v>
      </c>
      <c r="J778" s="32">
        <f t="shared" si="38"/>
        <v>638423</v>
      </c>
      <c r="K778" s="31" t="s">
        <v>23</v>
      </c>
      <c r="L778" s="31" t="s">
        <v>24</v>
      </c>
      <c r="M778" s="30" t="s">
        <v>1572</v>
      </c>
    </row>
    <row r="779" spans="1:13" outlineLevel="1" x14ac:dyDescent="0.25">
      <c r="A779" s="30" t="str">
        <f t="shared" si="36"/>
        <v>138161C24TNN</v>
      </c>
      <c r="B779" s="37">
        <v>45379</v>
      </c>
      <c r="C779" s="31" t="s">
        <v>1495</v>
      </c>
      <c r="D779" s="31">
        <f t="shared" si="37"/>
        <v>13816</v>
      </c>
      <c r="E779" s="31" t="s">
        <v>258</v>
      </c>
      <c r="F779" s="31" t="s">
        <v>829</v>
      </c>
      <c r="G779" s="32">
        <v>1889025</v>
      </c>
      <c r="H779" s="33" t="s">
        <v>22</v>
      </c>
      <c r="I779" s="32">
        <v>151122</v>
      </c>
      <c r="J779" s="32">
        <f t="shared" si="38"/>
        <v>2040147</v>
      </c>
      <c r="K779" s="31" t="s">
        <v>23</v>
      </c>
      <c r="L779" s="31" t="s">
        <v>24</v>
      </c>
      <c r="M779" s="30" t="s">
        <v>1572</v>
      </c>
    </row>
    <row r="780" spans="1:13" outlineLevel="1" x14ac:dyDescent="0.25">
      <c r="A780" s="30" t="str">
        <f t="shared" si="36"/>
        <v>138201C24TNN</v>
      </c>
      <c r="B780" s="37">
        <v>45379</v>
      </c>
      <c r="C780" s="31" t="s">
        <v>1496</v>
      </c>
      <c r="D780" s="31">
        <f t="shared" si="37"/>
        <v>13820</v>
      </c>
      <c r="E780" s="31" t="s">
        <v>258</v>
      </c>
      <c r="F780" s="31" t="s">
        <v>1497</v>
      </c>
      <c r="G780" s="32">
        <v>384994</v>
      </c>
      <c r="H780" s="33" t="s">
        <v>22</v>
      </c>
      <c r="I780" s="32">
        <v>30800</v>
      </c>
      <c r="J780" s="32">
        <f t="shared" si="38"/>
        <v>415794</v>
      </c>
      <c r="K780" s="31" t="s">
        <v>23</v>
      </c>
      <c r="L780" s="31" t="s">
        <v>24</v>
      </c>
      <c r="M780" s="30" t="s">
        <v>1572</v>
      </c>
    </row>
    <row r="781" spans="1:13" outlineLevel="1" x14ac:dyDescent="0.25">
      <c r="A781" s="30" t="str">
        <f t="shared" si="36"/>
        <v>138281C24TNN</v>
      </c>
      <c r="B781" s="37">
        <v>45379</v>
      </c>
      <c r="C781" s="31" t="s">
        <v>1498</v>
      </c>
      <c r="D781" s="31">
        <f t="shared" si="37"/>
        <v>13828</v>
      </c>
      <c r="E781" s="31" t="s">
        <v>258</v>
      </c>
      <c r="F781" s="31" t="s">
        <v>724</v>
      </c>
      <c r="G781" s="32">
        <v>745876</v>
      </c>
      <c r="H781" s="33" t="s">
        <v>22</v>
      </c>
      <c r="I781" s="32">
        <v>59670</v>
      </c>
      <c r="J781" s="32">
        <f t="shared" si="38"/>
        <v>805546</v>
      </c>
      <c r="K781" s="31" t="s">
        <v>105</v>
      </c>
      <c r="L781" s="31" t="s">
        <v>106</v>
      </c>
      <c r="M781" s="30" t="s">
        <v>1572</v>
      </c>
    </row>
    <row r="782" spans="1:13" outlineLevel="1" x14ac:dyDescent="0.25">
      <c r="A782" s="30" t="str">
        <f t="shared" si="36"/>
        <v>138291C24TNN</v>
      </c>
      <c r="B782" s="37">
        <v>45379</v>
      </c>
      <c r="C782" s="31" t="s">
        <v>1499</v>
      </c>
      <c r="D782" s="31">
        <f t="shared" si="37"/>
        <v>13829</v>
      </c>
      <c r="E782" s="31" t="s">
        <v>258</v>
      </c>
      <c r="F782" s="31" t="s">
        <v>293</v>
      </c>
      <c r="G782" s="32">
        <v>220293</v>
      </c>
      <c r="H782" s="33" t="s">
        <v>22</v>
      </c>
      <c r="I782" s="32">
        <v>17623</v>
      </c>
      <c r="J782" s="32">
        <f t="shared" si="38"/>
        <v>237916</v>
      </c>
      <c r="K782" s="31" t="s">
        <v>23</v>
      </c>
      <c r="L782" s="31" t="s">
        <v>24</v>
      </c>
      <c r="M782" s="30" t="s">
        <v>1572</v>
      </c>
    </row>
    <row r="783" spans="1:13" outlineLevel="1" x14ac:dyDescent="0.25">
      <c r="A783" s="30" t="str">
        <f t="shared" si="36"/>
        <v>138521C24TNN</v>
      </c>
      <c r="B783" s="37">
        <v>45379</v>
      </c>
      <c r="C783" s="31" t="s">
        <v>1500</v>
      </c>
      <c r="D783" s="31">
        <f t="shared" si="37"/>
        <v>13852</v>
      </c>
      <c r="E783" s="31" t="s">
        <v>258</v>
      </c>
      <c r="F783" s="31" t="s">
        <v>135</v>
      </c>
      <c r="G783" s="32">
        <v>1745950</v>
      </c>
      <c r="H783" s="33" t="s">
        <v>22</v>
      </c>
      <c r="I783" s="32">
        <v>139676</v>
      </c>
      <c r="J783" s="32">
        <f t="shared" si="38"/>
        <v>1885626</v>
      </c>
      <c r="K783" s="31" t="s">
        <v>135</v>
      </c>
      <c r="L783" s="31" t="s">
        <v>136</v>
      </c>
      <c r="M783" s="30" t="s">
        <v>1572</v>
      </c>
    </row>
    <row r="784" spans="1:13" outlineLevel="1" x14ac:dyDescent="0.25">
      <c r="A784" s="30" t="str">
        <f t="shared" si="36"/>
        <v>138531C24TNN</v>
      </c>
      <c r="B784" s="37">
        <v>45379</v>
      </c>
      <c r="C784" s="31" t="s">
        <v>1501</v>
      </c>
      <c r="D784" s="31">
        <f t="shared" si="37"/>
        <v>13853</v>
      </c>
      <c r="E784" s="31" t="s">
        <v>258</v>
      </c>
      <c r="F784" s="31" t="s">
        <v>294</v>
      </c>
      <c r="G784" s="32">
        <v>1257263</v>
      </c>
      <c r="H784" s="33" t="s">
        <v>22</v>
      </c>
      <c r="I784" s="32">
        <v>100581</v>
      </c>
      <c r="J784" s="32">
        <f t="shared" si="38"/>
        <v>1357844</v>
      </c>
      <c r="K784" s="31" t="s">
        <v>23</v>
      </c>
      <c r="L784" s="31" t="s">
        <v>24</v>
      </c>
      <c r="M784" s="30" t="s">
        <v>1572</v>
      </c>
    </row>
    <row r="785" spans="1:13" outlineLevel="1" x14ac:dyDescent="0.25">
      <c r="A785" s="30" t="str">
        <f t="shared" si="36"/>
        <v>138541C24TNN</v>
      </c>
      <c r="B785" s="37">
        <v>45379</v>
      </c>
      <c r="C785" s="31" t="s">
        <v>1502</v>
      </c>
      <c r="D785" s="31">
        <f t="shared" si="37"/>
        <v>13854</v>
      </c>
      <c r="E785" s="31" t="s">
        <v>258</v>
      </c>
      <c r="F785" s="31" t="s">
        <v>983</v>
      </c>
      <c r="G785" s="32">
        <v>333174</v>
      </c>
      <c r="H785" s="33" t="s">
        <v>22</v>
      </c>
      <c r="I785" s="32">
        <v>26654</v>
      </c>
      <c r="J785" s="32">
        <f t="shared" si="38"/>
        <v>359828</v>
      </c>
      <c r="K785" s="31" t="s">
        <v>23</v>
      </c>
      <c r="L785" s="31" t="s">
        <v>24</v>
      </c>
      <c r="M785" s="30" t="s">
        <v>1572</v>
      </c>
    </row>
    <row r="786" spans="1:13" outlineLevel="1" x14ac:dyDescent="0.25">
      <c r="A786" s="30" t="str">
        <f t="shared" si="36"/>
        <v>143801C24TNN</v>
      </c>
      <c r="B786" s="37">
        <v>45379</v>
      </c>
      <c r="C786" s="31" t="s">
        <v>1503</v>
      </c>
      <c r="D786" s="31">
        <f t="shared" si="37"/>
        <v>14380</v>
      </c>
      <c r="E786" s="31" t="s">
        <v>258</v>
      </c>
      <c r="F786" s="31" t="s">
        <v>72</v>
      </c>
      <c r="G786" s="32">
        <v>367155</v>
      </c>
      <c r="H786" s="33" t="s">
        <v>22</v>
      </c>
      <c r="I786" s="32">
        <v>29372</v>
      </c>
      <c r="J786" s="32">
        <f t="shared" si="38"/>
        <v>396527</v>
      </c>
      <c r="K786" s="31" t="s">
        <v>23</v>
      </c>
      <c r="L786" s="31" t="s">
        <v>24</v>
      </c>
      <c r="M786" s="30" t="s">
        <v>1572</v>
      </c>
    </row>
    <row r="787" spans="1:13" outlineLevel="1" x14ac:dyDescent="0.25">
      <c r="A787" s="30" t="str">
        <f t="shared" si="36"/>
        <v>143811C24TNN</v>
      </c>
      <c r="B787" s="37">
        <v>45379</v>
      </c>
      <c r="C787" s="31" t="s">
        <v>1504</v>
      </c>
      <c r="D787" s="31">
        <f t="shared" si="37"/>
        <v>14381</v>
      </c>
      <c r="E787" s="31" t="s">
        <v>258</v>
      </c>
      <c r="F787" s="31" t="s">
        <v>350</v>
      </c>
      <c r="G787" s="32">
        <v>1277195</v>
      </c>
      <c r="H787" s="33" t="s">
        <v>22</v>
      </c>
      <c r="I787" s="32">
        <v>102176</v>
      </c>
      <c r="J787" s="32">
        <f t="shared" si="38"/>
        <v>1379371</v>
      </c>
      <c r="K787" s="31" t="s">
        <v>23</v>
      </c>
      <c r="L787" s="31" t="s">
        <v>24</v>
      </c>
      <c r="M787" s="30" t="s">
        <v>1572</v>
      </c>
    </row>
    <row r="788" spans="1:13" outlineLevel="1" x14ac:dyDescent="0.25">
      <c r="A788" s="30" t="str">
        <f t="shared" si="36"/>
        <v>143821C24TNN</v>
      </c>
      <c r="B788" s="37">
        <v>45379</v>
      </c>
      <c r="C788" s="31" t="s">
        <v>1505</v>
      </c>
      <c r="D788" s="31">
        <f t="shared" si="37"/>
        <v>14382</v>
      </c>
      <c r="E788" s="31" t="s">
        <v>258</v>
      </c>
      <c r="F788" s="31" t="s">
        <v>253</v>
      </c>
      <c r="G788" s="32">
        <v>1648445</v>
      </c>
      <c r="H788" s="33" t="s">
        <v>22</v>
      </c>
      <c r="I788" s="32">
        <v>131876</v>
      </c>
      <c r="J788" s="32">
        <f t="shared" si="38"/>
        <v>1780321</v>
      </c>
      <c r="K788" s="31" t="s">
        <v>23</v>
      </c>
      <c r="L788" s="31" t="s">
        <v>24</v>
      </c>
      <c r="M788" s="30" t="s">
        <v>1572</v>
      </c>
    </row>
    <row r="789" spans="1:13" outlineLevel="1" x14ac:dyDescent="0.25">
      <c r="A789" s="30" t="str">
        <f t="shared" si="36"/>
        <v>143831C24TNN</v>
      </c>
      <c r="B789" s="37">
        <v>45379</v>
      </c>
      <c r="C789" s="31" t="s">
        <v>1506</v>
      </c>
      <c r="D789" s="31">
        <f t="shared" si="37"/>
        <v>14383</v>
      </c>
      <c r="E789" s="31" t="s">
        <v>258</v>
      </c>
      <c r="F789" s="31" t="s">
        <v>1507</v>
      </c>
      <c r="G789" s="32">
        <v>728037</v>
      </c>
      <c r="H789" s="33" t="s">
        <v>22</v>
      </c>
      <c r="I789" s="32">
        <v>58243</v>
      </c>
      <c r="J789" s="32">
        <f t="shared" si="38"/>
        <v>786280</v>
      </c>
      <c r="K789" s="31" t="s">
        <v>23</v>
      </c>
      <c r="L789" s="31" t="s">
        <v>24</v>
      </c>
      <c r="M789" s="30" t="s">
        <v>1572</v>
      </c>
    </row>
    <row r="790" spans="1:13" outlineLevel="1" x14ac:dyDescent="0.25">
      <c r="A790" s="30" t="str">
        <f t="shared" si="36"/>
        <v>143841C24TNN</v>
      </c>
      <c r="B790" s="37">
        <v>45379</v>
      </c>
      <c r="C790" s="31" t="s">
        <v>1508</v>
      </c>
      <c r="D790" s="31">
        <f t="shared" si="37"/>
        <v>14384</v>
      </c>
      <c r="E790" s="31" t="s">
        <v>258</v>
      </c>
      <c r="F790" s="31" t="s">
        <v>534</v>
      </c>
      <c r="G790" s="32">
        <v>372662</v>
      </c>
      <c r="H790" s="33" t="s">
        <v>22</v>
      </c>
      <c r="I790" s="32">
        <v>29813</v>
      </c>
      <c r="J790" s="32">
        <f t="shared" si="38"/>
        <v>402475</v>
      </c>
      <c r="K790" s="31" t="s">
        <v>23</v>
      </c>
      <c r="L790" s="31" t="s">
        <v>24</v>
      </c>
      <c r="M790" s="30" t="s">
        <v>1572</v>
      </c>
    </row>
    <row r="791" spans="1:13" outlineLevel="1" x14ac:dyDescent="0.25">
      <c r="A791" s="30" t="str">
        <f t="shared" si="36"/>
        <v>146561C24TNN</v>
      </c>
      <c r="B791" s="37">
        <v>45379</v>
      </c>
      <c r="C791" s="31" t="s">
        <v>1509</v>
      </c>
      <c r="D791" s="31">
        <f t="shared" si="37"/>
        <v>14656</v>
      </c>
      <c r="E791" s="31" t="s">
        <v>258</v>
      </c>
      <c r="F791" s="31" t="s">
        <v>31</v>
      </c>
      <c r="G791" s="32">
        <v>1612400</v>
      </c>
      <c r="H791" s="33" t="s">
        <v>22</v>
      </c>
      <c r="I791" s="32">
        <v>128992</v>
      </c>
      <c r="J791" s="32">
        <f t="shared" si="38"/>
        <v>1741392</v>
      </c>
      <c r="K791" s="31" t="s">
        <v>31</v>
      </c>
      <c r="L791" s="31" t="s">
        <v>32</v>
      </c>
      <c r="M791" s="30" t="s">
        <v>1572</v>
      </c>
    </row>
    <row r="792" spans="1:13" outlineLevel="1" x14ac:dyDescent="0.25">
      <c r="A792" s="30" t="str">
        <f t="shared" si="36"/>
        <v>146571C24TNN</v>
      </c>
      <c r="B792" s="37">
        <v>45379</v>
      </c>
      <c r="C792" s="31" t="s">
        <v>1510</v>
      </c>
      <c r="D792" s="31">
        <f t="shared" si="37"/>
        <v>14657</v>
      </c>
      <c r="E792" s="31" t="s">
        <v>258</v>
      </c>
      <c r="F792" s="31" t="s">
        <v>108</v>
      </c>
      <c r="G792" s="32">
        <v>1844890</v>
      </c>
      <c r="H792" s="33" t="s">
        <v>22</v>
      </c>
      <c r="I792" s="32">
        <v>147591</v>
      </c>
      <c r="J792" s="32">
        <f t="shared" si="38"/>
        <v>1992481</v>
      </c>
      <c r="K792" s="31" t="s">
        <v>108</v>
      </c>
      <c r="L792" s="31" t="s">
        <v>109</v>
      </c>
      <c r="M792" s="30" t="s">
        <v>1572</v>
      </c>
    </row>
    <row r="793" spans="1:13" outlineLevel="1" x14ac:dyDescent="0.25">
      <c r="A793" s="30" t="str">
        <f t="shared" si="36"/>
        <v>146581C24TNN</v>
      </c>
      <c r="B793" s="37">
        <v>45379</v>
      </c>
      <c r="C793" s="31" t="s">
        <v>1511</v>
      </c>
      <c r="D793" s="31">
        <f t="shared" si="37"/>
        <v>14658</v>
      </c>
      <c r="E793" s="31" t="s">
        <v>258</v>
      </c>
      <c r="F793" s="31" t="s">
        <v>33</v>
      </c>
      <c r="G793" s="32">
        <v>1944042</v>
      </c>
      <c r="H793" s="33" t="s">
        <v>22</v>
      </c>
      <c r="I793" s="32">
        <v>155523</v>
      </c>
      <c r="J793" s="32">
        <f t="shared" si="38"/>
        <v>2099565</v>
      </c>
      <c r="K793" s="31" t="s">
        <v>33</v>
      </c>
      <c r="L793" s="31" t="s">
        <v>34</v>
      </c>
      <c r="M793" s="30" t="s">
        <v>1572</v>
      </c>
    </row>
    <row r="794" spans="1:13" outlineLevel="1" x14ac:dyDescent="0.25">
      <c r="A794" s="30" t="str">
        <f t="shared" si="36"/>
        <v>97471K24TVA</v>
      </c>
      <c r="B794" s="37">
        <v>45380</v>
      </c>
      <c r="C794" s="31" t="s">
        <v>1512</v>
      </c>
      <c r="D794" s="31">
        <f t="shared" si="37"/>
        <v>9747</v>
      </c>
      <c r="E794" s="31" t="s">
        <v>261</v>
      </c>
      <c r="F794" s="31" t="s">
        <v>1513</v>
      </c>
      <c r="G794" s="32">
        <v>-499736</v>
      </c>
      <c r="H794" s="33" t="s">
        <v>22</v>
      </c>
      <c r="I794" s="32">
        <v>-39979</v>
      </c>
      <c r="J794" s="32">
        <f t="shared" si="38"/>
        <v>-539715</v>
      </c>
      <c r="K794" s="31" t="s">
        <v>23</v>
      </c>
      <c r="L794" s="31" t="s">
        <v>24</v>
      </c>
      <c r="M794" s="30" t="s">
        <v>7</v>
      </c>
    </row>
    <row r="795" spans="1:13" outlineLevel="1" x14ac:dyDescent="0.25">
      <c r="A795" s="30" t="str">
        <f t="shared" si="36"/>
        <v>97501K24TVA</v>
      </c>
      <c r="B795" s="37">
        <v>45380</v>
      </c>
      <c r="C795" s="31" t="s">
        <v>1514</v>
      </c>
      <c r="D795" s="31">
        <f t="shared" si="37"/>
        <v>9750</v>
      </c>
      <c r="E795" s="31" t="s">
        <v>261</v>
      </c>
      <c r="F795" s="31" t="s">
        <v>1515</v>
      </c>
      <c r="G795" s="32">
        <v>-502422</v>
      </c>
      <c r="H795" s="33" t="s">
        <v>22</v>
      </c>
      <c r="I795" s="32">
        <v>-40194</v>
      </c>
      <c r="J795" s="32">
        <f t="shared" si="38"/>
        <v>-542616</v>
      </c>
      <c r="K795" s="31" t="s">
        <v>23</v>
      </c>
      <c r="L795" s="31" t="s">
        <v>24</v>
      </c>
      <c r="M795" s="30" t="s">
        <v>7</v>
      </c>
    </row>
    <row r="796" spans="1:13" outlineLevel="1" x14ac:dyDescent="0.25">
      <c r="A796" s="30" t="str">
        <f t="shared" si="36"/>
        <v>97551K24TVA</v>
      </c>
      <c r="B796" s="37">
        <v>45380</v>
      </c>
      <c r="C796" s="31" t="s">
        <v>1516</v>
      </c>
      <c r="D796" s="31">
        <f t="shared" si="37"/>
        <v>9755</v>
      </c>
      <c r="E796" s="31" t="s">
        <v>261</v>
      </c>
      <c r="F796" s="31" t="s">
        <v>1517</v>
      </c>
      <c r="G796" s="32">
        <v>-693612</v>
      </c>
      <c r="H796" s="33" t="s">
        <v>22</v>
      </c>
      <c r="I796" s="32">
        <v>-55489</v>
      </c>
      <c r="J796" s="32">
        <f t="shared" si="38"/>
        <v>-749101</v>
      </c>
      <c r="K796" s="31" t="s">
        <v>23</v>
      </c>
      <c r="L796" s="31" t="s">
        <v>24</v>
      </c>
      <c r="M796" s="30" t="s">
        <v>7</v>
      </c>
    </row>
    <row r="797" spans="1:13" outlineLevel="1" x14ac:dyDescent="0.25">
      <c r="A797" s="30" t="str">
        <f t="shared" si="36"/>
        <v>146591C24TNN</v>
      </c>
      <c r="B797" s="37">
        <v>45380</v>
      </c>
      <c r="C797" s="31" t="s">
        <v>1518</v>
      </c>
      <c r="D797" s="31">
        <f t="shared" si="37"/>
        <v>14659</v>
      </c>
      <c r="E797" s="31" t="s">
        <v>258</v>
      </c>
      <c r="F797" s="31" t="s">
        <v>1519</v>
      </c>
      <c r="G797" s="32">
        <v>1055287</v>
      </c>
      <c r="H797" s="33" t="s">
        <v>22</v>
      </c>
      <c r="I797" s="32">
        <v>84423</v>
      </c>
      <c r="J797" s="32">
        <f t="shared" si="38"/>
        <v>1139710</v>
      </c>
      <c r="K797" s="31" t="s">
        <v>23</v>
      </c>
      <c r="L797" s="31" t="s">
        <v>24</v>
      </c>
      <c r="M797" s="30" t="s">
        <v>1572</v>
      </c>
    </row>
    <row r="798" spans="1:13" outlineLevel="1" x14ac:dyDescent="0.25">
      <c r="A798" s="30" t="str">
        <f t="shared" si="36"/>
        <v>146601C24TNN</v>
      </c>
      <c r="B798" s="37">
        <v>45380</v>
      </c>
      <c r="C798" s="31" t="s">
        <v>1520</v>
      </c>
      <c r="D798" s="31">
        <f t="shared" si="37"/>
        <v>14660</v>
      </c>
      <c r="E798" s="31" t="s">
        <v>258</v>
      </c>
      <c r="F798" s="31" t="s">
        <v>1521</v>
      </c>
      <c r="G798" s="32">
        <v>1072991</v>
      </c>
      <c r="H798" s="33" t="s">
        <v>22</v>
      </c>
      <c r="I798" s="32">
        <v>85839</v>
      </c>
      <c r="J798" s="32">
        <f t="shared" si="38"/>
        <v>1158830</v>
      </c>
      <c r="K798" s="31" t="s">
        <v>23</v>
      </c>
      <c r="L798" s="31" t="s">
        <v>24</v>
      </c>
      <c r="M798" s="30" t="s">
        <v>1572</v>
      </c>
    </row>
    <row r="799" spans="1:13" outlineLevel="1" x14ac:dyDescent="0.25">
      <c r="A799" s="30" t="str">
        <f t="shared" si="36"/>
        <v>146611C24TNN</v>
      </c>
      <c r="B799" s="37">
        <v>45380</v>
      </c>
      <c r="C799" s="31" t="s">
        <v>1522</v>
      </c>
      <c r="D799" s="31">
        <f t="shared" si="37"/>
        <v>14661</v>
      </c>
      <c r="E799" s="31" t="s">
        <v>258</v>
      </c>
      <c r="F799" s="31" t="s">
        <v>272</v>
      </c>
      <c r="G799" s="32">
        <v>301092</v>
      </c>
      <c r="H799" s="33" t="s">
        <v>22</v>
      </c>
      <c r="I799" s="32">
        <v>24087</v>
      </c>
      <c r="J799" s="32">
        <f t="shared" si="38"/>
        <v>325179</v>
      </c>
      <c r="K799" s="31" t="s">
        <v>23</v>
      </c>
      <c r="L799" s="31" t="s">
        <v>24</v>
      </c>
      <c r="M799" s="30" t="s">
        <v>1572</v>
      </c>
    </row>
    <row r="800" spans="1:13" outlineLevel="1" x14ac:dyDescent="0.25">
      <c r="A800" s="30" t="str">
        <f t="shared" si="36"/>
        <v>146621C24TNN</v>
      </c>
      <c r="B800" s="37">
        <v>45380</v>
      </c>
      <c r="C800" s="31" t="s">
        <v>1523</v>
      </c>
      <c r="D800" s="31">
        <f t="shared" si="37"/>
        <v>14662</v>
      </c>
      <c r="E800" s="31" t="s">
        <v>258</v>
      </c>
      <c r="F800" s="31" t="s">
        <v>625</v>
      </c>
      <c r="G800" s="32">
        <v>371250</v>
      </c>
      <c r="H800" s="33" t="s">
        <v>22</v>
      </c>
      <c r="I800" s="32">
        <v>29700</v>
      </c>
      <c r="J800" s="32">
        <f t="shared" si="38"/>
        <v>400950</v>
      </c>
      <c r="K800" s="31" t="s">
        <v>23</v>
      </c>
      <c r="L800" s="31" t="s">
        <v>24</v>
      </c>
      <c r="M800" s="30" t="s">
        <v>1572</v>
      </c>
    </row>
    <row r="801" spans="1:13" outlineLevel="1" x14ac:dyDescent="0.25">
      <c r="A801" s="30" t="str">
        <f t="shared" si="36"/>
        <v>146631C24TNN</v>
      </c>
      <c r="B801" s="37">
        <v>45380</v>
      </c>
      <c r="C801" s="31" t="s">
        <v>1524</v>
      </c>
      <c r="D801" s="31">
        <f t="shared" si="37"/>
        <v>14663</v>
      </c>
      <c r="E801" s="31" t="s">
        <v>258</v>
      </c>
      <c r="F801" s="31" t="s">
        <v>63</v>
      </c>
      <c r="G801" s="32">
        <v>605660</v>
      </c>
      <c r="H801" s="33" t="s">
        <v>22</v>
      </c>
      <c r="I801" s="32">
        <v>48453</v>
      </c>
      <c r="J801" s="32">
        <f t="shared" si="38"/>
        <v>654113</v>
      </c>
      <c r="K801" s="31" t="s">
        <v>23</v>
      </c>
      <c r="L801" s="31" t="s">
        <v>24</v>
      </c>
      <c r="M801" s="30" t="s">
        <v>1572</v>
      </c>
    </row>
    <row r="802" spans="1:13" outlineLevel="1" x14ac:dyDescent="0.25">
      <c r="A802" s="30" t="str">
        <f t="shared" si="36"/>
        <v>146641C24TNN</v>
      </c>
      <c r="B802" s="37">
        <v>45380</v>
      </c>
      <c r="C802" s="31" t="s">
        <v>1525</v>
      </c>
      <c r="D802" s="31">
        <f t="shared" si="37"/>
        <v>14664</v>
      </c>
      <c r="E802" s="31" t="s">
        <v>258</v>
      </c>
      <c r="F802" s="31" t="s">
        <v>634</v>
      </c>
      <c r="G802" s="32">
        <v>840181</v>
      </c>
      <c r="H802" s="33" t="s">
        <v>22</v>
      </c>
      <c r="I802" s="32">
        <v>67214</v>
      </c>
      <c r="J802" s="32">
        <f t="shared" si="38"/>
        <v>907395</v>
      </c>
      <c r="K802" s="31" t="s">
        <v>23</v>
      </c>
      <c r="L802" s="31" t="s">
        <v>24</v>
      </c>
      <c r="M802" s="30" t="s">
        <v>1572</v>
      </c>
    </row>
    <row r="803" spans="1:13" outlineLevel="1" x14ac:dyDescent="0.25">
      <c r="A803" s="30" t="str">
        <f t="shared" si="36"/>
        <v>146651C24TNN</v>
      </c>
      <c r="B803" s="37">
        <v>45380</v>
      </c>
      <c r="C803" s="31" t="s">
        <v>1526</v>
      </c>
      <c r="D803" s="31">
        <f t="shared" si="37"/>
        <v>14665</v>
      </c>
      <c r="E803" s="31" t="s">
        <v>258</v>
      </c>
      <c r="F803" s="31" t="s">
        <v>648</v>
      </c>
      <c r="G803" s="32">
        <v>739817</v>
      </c>
      <c r="H803" s="33" t="s">
        <v>22</v>
      </c>
      <c r="I803" s="32">
        <v>59185</v>
      </c>
      <c r="J803" s="32">
        <f t="shared" si="38"/>
        <v>799002</v>
      </c>
      <c r="K803" s="31" t="s">
        <v>23</v>
      </c>
      <c r="L803" s="31" t="s">
        <v>24</v>
      </c>
      <c r="M803" s="30" t="s">
        <v>1572</v>
      </c>
    </row>
    <row r="804" spans="1:13" outlineLevel="1" x14ac:dyDescent="0.25">
      <c r="A804" s="30" t="str">
        <f t="shared" si="36"/>
        <v>146711C24TNN</v>
      </c>
      <c r="B804" s="37">
        <v>45380</v>
      </c>
      <c r="C804" s="31" t="s">
        <v>1527</v>
      </c>
      <c r="D804" s="31">
        <f t="shared" si="37"/>
        <v>14671</v>
      </c>
      <c r="E804" s="31" t="s">
        <v>258</v>
      </c>
      <c r="F804" s="31" t="s">
        <v>289</v>
      </c>
      <c r="G804" s="32">
        <v>367155</v>
      </c>
      <c r="H804" s="33" t="s">
        <v>22</v>
      </c>
      <c r="I804" s="32">
        <v>29372</v>
      </c>
      <c r="J804" s="32">
        <f t="shared" si="38"/>
        <v>396527</v>
      </c>
      <c r="K804" s="31" t="s">
        <v>23</v>
      </c>
      <c r="L804" s="31" t="s">
        <v>24</v>
      </c>
      <c r="M804" s="30" t="s">
        <v>1572</v>
      </c>
    </row>
    <row r="805" spans="1:13" outlineLevel="1" x14ac:dyDescent="0.25">
      <c r="A805" s="30" t="str">
        <f t="shared" si="36"/>
        <v>146821C24TNN</v>
      </c>
      <c r="B805" s="37">
        <v>45380</v>
      </c>
      <c r="C805" s="31" t="s">
        <v>1528</v>
      </c>
      <c r="D805" s="31">
        <f t="shared" si="37"/>
        <v>14682</v>
      </c>
      <c r="E805" s="31" t="s">
        <v>258</v>
      </c>
      <c r="F805" s="31" t="s">
        <v>546</v>
      </c>
      <c r="G805" s="32">
        <v>584084</v>
      </c>
      <c r="H805" s="33" t="s">
        <v>22</v>
      </c>
      <c r="I805" s="32">
        <v>46727</v>
      </c>
      <c r="J805" s="32">
        <f t="shared" si="38"/>
        <v>630811</v>
      </c>
      <c r="K805" s="31" t="s">
        <v>23</v>
      </c>
      <c r="L805" s="31" t="s">
        <v>24</v>
      </c>
      <c r="M805" s="30" t="s">
        <v>1572</v>
      </c>
    </row>
    <row r="806" spans="1:13" outlineLevel="1" x14ac:dyDescent="0.25">
      <c r="A806" s="30" t="str">
        <f t="shared" si="36"/>
        <v>146831C24TNN</v>
      </c>
      <c r="B806" s="37">
        <v>45380</v>
      </c>
      <c r="C806" s="31" t="s">
        <v>1529</v>
      </c>
      <c r="D806" s="31">
        <f t="shared" si="37"/>
        <v>14683</v>
      </c>
      <c r="E806" s="31" t="s">
        <v>258</v>
      </c>
      <c r="F806" s="31" t="s">
        <v>532</v>
      </c>
      <c r="G806" s="32">
        <v>913122</v>
      </c>
      <c r="H806" s="33" t="s">
        <v>22</v>
      </c>
      <c r="I806" s="32">
        <v>73050</v>
      </c>
      <c r="J806" s="32">
        <f t="shared" si="38"/>
        <v>986172</v>
      </c>
      <c r="K806" s="31" t="s">
        <v>23</v>
      </c>
      <c r="L806" s="31" t="s">
        <v>24</v>
      </c>
      <c r="M806" s="30" t="s">
        <v>1572</v>
      </c>
    </row>
    <row r="807" spans="1:13" outlineLevel="1" x14ac:dyDescent="0.25">
      <c r="A807" s="30" t="str">
        <f t="shared" si="36"/>
        <v>146871C24TNN</v>
      </c>
      <c r="B807" s="37">
        <v>45380</v>
      </c>
      <c r="C807" s="31" t="s">
        <v>1530</v>
      </c>
      <c r="D807" s="31">
        <f t="shared" si="37"/>
        <v>14687</v>
      </c>
      <c r="E807" s="31" t="s">
        <v>258</v>
      </c>
      <c r="F807" s="31" t="s">
        <v>1531</v>
      </c>
      <c r="G807" s="32">
        <v>962485</v>
      </c>
      <c r="H807" s="33" t="s">
        <v>22</v>
      </c>
      <c r="I807" s="32">
        <v>76999</v>
      </c>
      <c r="J807" s="32">
        <f t="shared" si="38"/>
        <v>1039484</v>
      </c>
      <c r="K807" s="31" t="s">
        <v>23</v>
      </c>
      <c r="L807" s="31" t="s">
        <v>24</v>
      </c>
      <c r="M807" s="30" t="s">
        <v>1572</v>
      </c>
    </row>
    <row r="808" spans="1:13" outlineLevel="1" x14ac:dyDescent="0.25">
      <c r="A808" s="30" t="str">
        <f t="shared" si="36"/>
        <v>146891C24TNN</v>
      </c>
      <c r="B808" s="37">
        <v>45380</v>
      </c>
      <c r="C808" s="31" t="s">
        <v>1532</v>
      </c>
      <c r="D808" s="31">
        <f t="shared" si="37"/>
        <v>14689</v>
      </c>
      <c r="E808" s="31" t="s">
        <v>258</v>
      </c>
      <c r="F808" s="31" t="s">
        <v>281</v>
      </c>
      <c r="G808" s="32">
        <v>1053768</v>
      </c>
      <c r="H808" s="33" t="s">
        <v>22</v>
      </c>
      <c r="I808" s="32">
        <v>84301</v>
      </c>
      <c r="J808" s="32">
        <f t="shared" si="38"/>
        <v>1138069</v>
      </c>
      <c r="K808" s="31" t="s">
        <v>23</v>
      </c>
      <c r="L808" s="31" t="s">
        <v>24</v>
      </c>
      <c r="M808" s="30" t="s">
        <v>1572</v>
      </c>
    </row>
    <row r="809" spans="1:13" outlineLevel="1" x14ac:dyDescent="0.25">
      <c r="A809" s="30" t="str">
        <f t="shared" si="36"/>
        <v>146911C24TNN</v>
      </c>
      <c r="B809" s="37">
        <v>45380</v>
      </c>
      <c r="C809" s="31" t="s">
        <v>1533</v>
      </c>
      <c r="D809" s="31">
        <f t="shared" si="37"/>
        <v>14691</v>
      </c>
      <c r="E809" s="31" t="s">
        <v>258</v>
      </c>
      <c r="F809" s="31" t="s">
        <v>235</v>
      </c>
      <c r="G809" s="32">
        <v>250910</v>
      </c>
      <c r="H809" s="33" t="s">
        <v>22</v>
      </c>
      <c r="I809" s="32">
        <v>20073</v>
      </c>
      <c r="J809" s="32">
        <f t="shared" si="38"/>
        <v>270983</v>
      </c>
      <c r="K809" s="31" t="s">
        <v>23</v>
      </c>
      <c r="L809" s="31" t="s">
        <v>24</v>
      </c>
      <c r="M809" s="30" t="s">
        <v>1572</v>
      </c>
    </row>
    <row r="810" spans="1:13" outlineLevel="1" x14ac:dyDescent="0.25">
      <c r="A810" s="30" t="str">
        <f t="shared" si="36"/>
        <v>146931C24TNN</v>
      </c>
      <c r="B810" s="37">
        <v>45380</v>
      </c>
      <c r="C810" s="31" t="s">
        <v>1534</v>
      </c>
      <c r="D810" s="31">
        <f t="shared" si="37"/>
        <v>14693</v>
      </c>
      <c r="E810" s="31" t="s">
        <v>258</v>
      </c>
      <c r="F810" s="31" t="s">
        <v>1535</v>
      </c>
      <c r="G810" s="32">
        <v>222116</v>
      </c>
      <c r="H810" s="33" t="s">
        <v>22</v>
      </c>
      <c r="I810" s="32">
        <v>17769</v>
      </c>
      <c r="J810" s="32">
        <f t="shared" si="38"/>
        <v>239885</v>
      </c>
      <c r="K810" s="31" t="s">
        <v>23</v>
      </c>
      <c r="L810" s="31" t="s">
        <v>24</v>
      </c>
      <c r="M810" s="30" t="s">
        <v>1572</v>
      </c>
    </row>
    <row r="811" spans="1:13" outlineLevel="1" x14ac:dyDescent="0.25">
      <c r="A811" s="30" t="str">
        <f t="shared" si="36"/>
        <v>69421K24TAA</v>
      </c>
      <c r="B811" s="37">
        <v>45380</v>
      </c>
      <c r="C811" s="38" t="s">
        <v>804</v>
      </c>
      <c r="D811" s="31">
        <f t="shared" si="37"/>
        <v>6942</v>
      </c>
      <c r="E811" s="31" t="s">
        <v>295</v>
      </c>
      <c r="F811" s="31" t="s">
        <v>1536</v>
      </c>
      <c r="G811" s="32">
        <v>-180557480</v>
      </c>
      <c r="H811" s="33" t="s">
        <v>22</v>
      </c>
      <c r="I811" s="32">
        <v>-14444598</v>
      </c>
      <c r="J811" s="32">
        <f t="shared" si="38"/>
        <v>-195002078</v>
      </c>
      <c r="K811" s="31" t="s">
        <v>251</v>
      </c>
      <c r="L811" s="31" t="s">
        <v>252</v>
      </c>
      <c r="M811" s="30" t="s">
        <v>1571</v>
      </c>
    </row>
    <row r="812" spans="1:13" outlineLevel="1" x14ac:dyDescent="0.25">
      <c r="A812" s="30" t="str">
        <f t="shared" si="36"/>
        <v>70291K24TAA</v>
      </c>
      <c r="B812" s="37">
        <v>45380</v>
      </c>
      <c r="C812" s="38" t="s">
        <v>1537</v>
      </c>
      <c r="D812" s="31">
        <f t="shared" si="37"/>
        <v>7029</v>
      </c>
      <c r="E812" s="31" t="s">
        <v>295</v>
      </c>
      <c r="F812" s="31" t="s">
        <v>1538</v>
      </c>
      <c r="G812" s="32">
        <v>-19848143</v>
      </c>
      <c r="H812" s="33" t="s">
        <v>22</v>
      </c>
      <c r="I812" s="32">
        <v>-1587851</v>
      </c>
      <c r="J812" s="32">
        <f t="shared" si="38"/>
        <v>-21435994</v>
      </c>
      <c r="K812" s="31" t="s">
        <v>251</v>
      </c>
      <c r="L812" s="31" t="s">
        <v>252</v>
      </c>
      <c r="M812" s="30" t="s">
        <v>1571</v>
      </c>
    </row>
    <row r="813" spans="1:13" outlineLevel="1" x14ac:dyDescent="0.25">
      <c r="A813" s="30" t="str">
        <f t="shared" si="36"/>
        <v>99221K24TVA</v>
      </c>
      <c r="B813" s="37">
        <v>45381</v>
      </c>
      <c r="C813" s="31" t="s">
        <v>1539</v>
      </c>
      <c r="D813" s="31">
        <f t="shared" si="37"/>
        <v>9922</v>
      </c>
      <c r="E813" s="31" t="s">
        <v>261</v>
      </c>
      <c r="F813" s="31" t="s">
        <v>1540</v>
      </c>
      <c r="G813" s="32">
        <v>-883431</v>
      </c>
      <c r="H813" s="33" t="s">
        <v>22</v>
      </c>
      <c r="I813" s="32">
        <v>-70674</v>
      </c>
      <c r="J813" s="32">
        <f t="shared" si="38"/>
        <v>-954105</v>
      </c>
      <c r="K813" s="31" t="s">
        <v>23</v>
      </c>
      <c r="L813" s="31" t="s">
        <v>24</v>
      </c>
      <c r="M813" s="30" t="s">
        <v>7</v>
      </c>
    </row>
    <row r="814" spans="1:13" outlineLevel="1" x14ac:dyDescent="0.25">
      <c r="A814" s="30" t="str">
        <f t="shared" si="36"/>
        <v>99761K24TVA</v>
      </c>
      <c r="B814" s="37">
        <v>45381</v>
      </c>
      <c r="C814" s="31" t="s">
        <v>1541</v>
      </c>
      <c r="D814" s="31">
        <f t="shared" si="37"/>
        <v>9976</v>
      </c>
      <c r="E814" s="31" t="s">
        <v>261</v>
      </c>
      <c r="F814" s="31" t="s">
        <v>1542</v>
      </c>
      <c r="G814" s="32">
        <v>-460283</v>
      </c>
      <c r="H814" s="33" t="s">
        <v>22</v>
      </c>
      <c r="I814" s="32">
        <v>-36823</v>
      </c>
      <c r="J814" s="32">
        <f t="shared" si="38"/>
        <v>-497106</v>
      </c>
      <c r="K814" s="31" t="s">
        <v>23</v>
      </c>
      <c r="L814" s="31" t="s">
        <v>24</v>
      </c>
      <c r="M814" s="30" t="s">
        <v>7</v>
      </c>
    </row>
    <row r="815" spans="1:13" outlineLevel="1" x14ac:dyDescent="0.25">
      <c r="A815" s="30" t="str">
        <f t="shared" si="36"/>
        <v>99821K24TVA</v>
      </c>
      <c r="B815" s="37">
        <v>45381</v>
      </c>
      <c r="C815" s="31" t="s">
        <v>1543</v>
      </c>
      <c r="D815" s="31">
        <f t="shared" si="37"/>
        <v>9982</v>
      </c>
      <c r="E815" s="31" t="s">
        <v>261</v>
      </c>
      <c r="F815" s="31" t="s">
        <v>1544</v>
      </c>
      <c r="G815" s="32">
        <v>-389370</v>
      </c>
      <c r="H815" s="33" t="s">
        <v>22</v>
      </c>
      <c r="I815" s="32">
        <v>-31150</v>
      </c>
      <c r="J815" s="32">
        <f t="shared" si="38"/>
        <v>-420520</v>
      </c>
      <c r="K815" s="31" t="s">
        <v>23</v>
      </c>
      <c r="L815" s="31" t="s">
        <v>24</v>
      </c>
      <c r="M815" s="30" t="s">
        <v>7</v>
      </c>
    </row>
    <row r="816" spans="1:13" outlineLevel="1" x14ac:dyDescent="0.25">
      <c r="A816" s="30" t="str">
        <f t="shared" si="36"/>
        <v>100001K24TVA</v>
      </c>
      <c r="B816" s="37">
        <v>45381</v>
      </c>
      <c r="C816" s="31" t="s">
        <v>1545</v>
      </c>
      <c r="D816" s="31">
        <f t="shared" si="37"/>
        <v>10000</v>
      </c>
      <c r="E816" s="31" t="s">
        <v>261</v>
      </c>
      <c r="F816" s="31" t="s">
        <v>1546</v>
      </c>
      <c r="G816" s="32">
        <v>-555290</v>
      </c>
      <c r="H816" s="33" t="s">
        <v>22</v>
      </c>
      <c r="I816" s="32">
        <v>-44423</v>
      </c>
      <c r="J816" s="32">
        <f t="shared" si="38"/>
        <v>-599713</v>
      </c>
      <c r="K816" s="31" t="s">
        <v>23</v>
      </c>
      <c r="L816" s="31" t="s">
        <v>24</v>
      </c>
      <c r="M816" s="30" t="s">
        <v>7</v>
      </c>
    </row>
    <row r="817" spans="1:13" outlineLevel="1" x14ac:dyDescent="0.25">
      <c r="A817" s="30" t="str">
        <f t="shared" si="36"/>
        <v>100061K24TVA</v>
      </c>
      <c r="B817" s="37">
        <v>45381</v>
      </c>
      <c r="C817" s="31" t="s">
        <v>328</v>
      </c>
      <c r="D817" s="31">
        <f t="shared" si="37"/>
        <v>10006</v>
      </c>
      <c r="E817" s="31" t="s">
        <v>261</v>
      </c>
      <c r="F817" s="31" t="s">
        <v>1547</v>
      </c>
      <c r="G817" s="32">
        <v>-530679</v>
      </c>
      <c r="H817" s="33" t="s">
        <v>22</v>
      </c>
      <c r="I817" s="32">
        <v>-42454</v>
      </c>
      <c r="J817" s="32">
        <f t="shared" si="38"/>
        <v>-573133</v>
      </c>
      <c r="K817" s="31" t="s">
        <v>23</v>
      </c>
      <c r="L817" s="31" t="s">
        <v>24</v>
      </c>
      <c r="M817" s="30" t="s">
        <v>7</v>
      </c>
    </row>
    <row r="818" spans="1:13" outlineLevel="1" x14ac:dyDescent="0.25">
      <c r="A818" s="30" t="str">
        <f t="shared" si="36"/>
        <v>100071K24TVA</v>
      </c>
      <c r="B818" s="37">
        <v>45381</v>
      </c>
      <c r="C818" s="31" t="s">
        <v>329</v>
      </c>
      <c r="D818" s="31">
        <f t="shared" si="37"/>
        <v>10007</v>
      </c>
      <c r="E818" s="31" t="s">
        <v>261</v>
      </c>
      <c r="F818" s="31" t="s">
        <v>1548</v>
      </c>
      <c r="G818" s="32">
        <v>-311596</v>
      </c>
      <c r="H818" s="33" t="s">
        <v>22</v>
      </c>
      <c r="I818" s="32">
        <v>-24928</v>
      </c>
      <c r="J818" s="32">
        <f t="shared" si="38"/>
        <v>-336524</v>
      </c>
      <c r="K818" s="31" t="s">
        <v>23</v>
      </c>
      <c r="L818" s="31" t="s">
        <v>24</v>
      </c>
      <c r="M818" s="30" t="s">
        <v>7</v>
      </c>
    </row>
    <row r="819" spans="1:13" outlineLevel="1" x14ac:dyDescent="0.25">
      <c r="A819" s="30" t="str">
        <f t="shared" si="36"/>
        <v>100181K24TVA</v>
      </c>
      <c r="B819" s="37">
        <v>45381</v>
      </c>
      <c r="C819" s="31" t="s">
        <v>331</v>
      </c>
      <c r="D819" s="31">
        <f t="shared" si="37"/>
        <v>10018</v>
      </c>
      <c r="E819" s="31" t="s">
        <v>261</v>
      </c>
      <c r="F819" s="31" t="s">
        <v>1549</v>
      </c>
      <c r="G819" s="32">
        <v>-661551</v>
      </c>
      <c r="H819" s="33" t="s">
        <v>22</v>
      </c>
      <c r="I819" s="32">
        <v>-52924</v>
      </c>
      <c r="J819" s="32">
        <f t="shared" si="38"/>
        <v>-714475</v>
      </c>
      <c r="K819" s="31" t="s">
        <v>23</v>
      </c>
      <c r="L819" s="31" t="s">
        <v>24</v>
      </c>
      <c r="M819" s="30" t="s">
        <v>7</v>
      </c>
    </row>
    <row r="820" spans="1:13" outlineLevel="1" x14ac:dyDescent="0.25">
      <c r="A820" s="30" t="str">
        <f t="shared" si="36"/>
        <v>100221K24TVA</v>
      </c>
      <c r="B820" s="37">
        <v>45381</v>
      </c>
      <c r="C820" s="31" t="s">
        <v>1550</v>
      </c>
      <c r="D820" s="31">
        <f t="shared" si="37"/>
        <v>10022</v>
      </c>
      <c r="E820" s="31" t="s">
        <v>261</v>
      </c>
      <c r="F820" s="31" t="s">
        <v>1551</v>
      </c>
      <c r="G820" s="32">
        <v>-1067366</v>
      </c>
      <c r="H820" s="33" t="s">
        <v>22</v>
      </c>
      <c r="I820" s="32">
        <v>-85389</v>
      </c>
      <c r="J820" s="32">
        <f t="shared" si="38"/>
        <v>-1152755</v>
      </c>
      <c r="K820" s="31" t="s">
        <v>23</v>
      </c>
      <c r="L820" s="31" t="s">
        <v>24</v>
      </c>
      <c r="M820" s="30" t="s">
        <v>7</v>
      </c>
    </row>
    <row r="821" spans="1:13" outlineLevel="1" x14ac:dyDescent="0.25">
      <c r="A821" s="30" t="str">
        <f t="shared" si="36"/>
        <v>100231K24TVA</v>
      </c>
      <c r="B821" s="37">
        <v>45381</v>
      </c>
      <c r="C821" s="31" t="s">
        <v>1552</v>
      </c>
      <c r="D821" s="31">
        <f t="shared" si="37"/>
        <v>10023</v>
      </c>
      <c r="E821" s="31" t="s">
        <v>261</v>
      </c>
      <c r="F821" s="31" t="s">
        <v>1553</v>
      </c>
      <c r="G821" s="32">
        <v>-240870</v>
      </c>
      <c r="H821" s="33" t="s">
        <v>22</v>
      </c>
      <c r="I821" s="32">
        <v>-19270</v>
      </c>
      <c r="J821" s="32">
        <f t="shared" si="38"/>
        <v>-260140</v>
      </c>
      <c r="K821" s="31" t="s">
        <v>23</v>
      </c>
      <c r="L821" s="31" t="s">
        <v>24</v>
      </c>
      <c r="M821" s="30" t="s">
        <v>7</v>
      </c>
    </row>
    <row r="822" spans="1:13" outlineLevel="1" x14ac:dyDescent="0.25">
      <c r="A822" s="30" t="str">
        <f t="shared" si="36"/>
        <v>147991C24TNN</v>
      </c>
      <c r="B822" s="37">
        <v>45381</v>
      </c>
      <c r="C822" s="31" t="s">
        <v>1554</v>
      </c>
      <c r="D822" s="31">
        <f t="shared" si="37"/>
        <v>14799</v>
      </c>
      <c r="E822" s="31" t="s">
        <v>258</v>
      </c>
      <c r="F822" s="31" t="s">
        <v>87</v>
      </c>
      <c r="G822" s="32">
        <v>1452000</v>
      </c>
      <c r="H822" s="33" t="s">
        <v>22</v>
      </c>
      <c r="I822" s="32">
        <v>116160</v>
      </c>
      <c r="J822" s="32">
        <f t="shared" si="38"/>
        <v>1568160</v>
      </c>
      <c r="K822" s="31" t="s">
        <v>87</v>
      </c>
      <c r="L822" s="31" t="s">
        <v>88</v>
      </c>
      <c r="M822" s="30" t="s">
        <v>1572</v>
      </c>
    </row>
    <row r="823" spans="1:13" outlineLevel="1" x14ac:dyDescent="0.25">
      <c r="A823" s="30" t="str">
        <f t="shared" si="36"/>
        <v>148001C24TNN</v>
      </c>
      <c r="B823" s="37">
        <v>45381</v>
      </c>
      <c r="C823" s="31" t="s">
        <v>1555</v>
      </c>
      <c r="D823" s="31">
        <f t="shared" si="37"/>
        <v>14800</v>
      </c>
      <c r="E823" s="31" t="s">
        <v>258</v>
      </c>
      <c r="F823" s="31" t="s">
        <v>91</v>
      </c>
      <c r="G823" s="32">
        <v>1612400</v>
      </c>
      <c r="H823" s="33" t="s">
        <v>22</v>
      </c>
      <c r="I823" s="32">
        <v>128992</v>
      </c>
      <c r="J823" s="32">
        <f t="shared" si="38"/>
        <v>1741392</v>
      </c>
      <c r="K823" s="31" t="s">
        <v>91</v>
      </c>
      <c r="L823" s="31" t="s">
        <v>92</v>
      </c>
      <c r="M823" s="30" t="s">
        <v>1572</v>
      </c>
    </row>
    <row r="824" spans="1:13" outlineLevel="1" x14ac:dyDescent="0.25">
      <c r="A824" s="30" t="str">
        <f t="shared" si="36"/>
        <v>148051C24TNN</v>
      </c>
      <c r="B824" s="37">
        <v>45381</v>
      </c>
      <c r="C824" s="31" t="s">
        <v>1556</v>
      </c>
      <c r="D824" s="31">
        <f t="shared" si="37"/>
        <v>14805</v>
      </c>
      <c r="E824" s="31" t="s">
        <v>258</v>
      </c>
      <c r="F824" s="31" t="s">
        <v>1557</v>
      </c>
      <c r="G824" s="32">
        <v>700329</v>
      </c>
      <c r="H824" s="33" t="s">
        <v>22</v>
      </c>
      <c r="I824" s="32">
        <v>56026</v>
      </c>
      <c r="J824" s="32">
        <f t="shared" si="38"/>
        <v>756355</v>
      </c>
      <c r="K824" s="31" t="s">
        <v>23</v>
      </c>
      <c r="L824" s="31" t="s">
        <v>24</v>
      </c>
      <c r="M824" s="30" t="s">
        <v>1572</v>
      </c>
    </row>
    <row r="825" spans="1:13" outlineLevel="1" x14ac:dyDescent="0.25">
      <c r="A825" s="30" t="str">
        <f t="shared" si="36"/>
        <v>148061C24TNN</v>
      </c>
      <c r="B825" s="37">
        <v>45381</v>
      </c>
      <c r="C825" s="31" t="s">
        <v>1558</v>
      </c>
      <c r="D825" s="31">
        <f t="shared" si="37"/>
        <v>14806</v>
      </c>
      <c r="E825" s="31" t="s">
        <v>258</v>
      </c>
      <c r="F825" s="31" t="s">
        <v>832</v>
      </c>
      <c r="G825" s="32">
        <v>444232</v>
      </c>
      <c r="H825" s="33" t="s">
        <v>22</v>
      </c>
      <c r="I825" s="32">
        <v>35539</v>
      </c>
      <c r="J825" s="32">
        <f t="shared" si="38"/>
        <v>479771</v>
      </c>
      <c r="K825" s="31" t="s">
        <v>23</v>
      </c>
      <c r="L825" s="31" t="s">
        <v>24</v>
      </c>
      <c r="M825" s="30" t="s">
        <v>1572</v>
      </c>
    </row>
    <row r="826" spans="1:13" outlineLevel="1" x14ac:dyDescent="0.25">
      <c r="A826" s="30" t="str">
        <f t="shared" si="36"/>
        <v>148071C24TNN</v>
      </c>
      <c r="B826" s="37">
        <v>45381</v>
      </c>
      <c r="C826" s="31" t="s">
        <v>1559</v>
      </c>
      <c r="D826" s="31">
        <f t="shared" si="37"/>
        <v>14807</v>
      </c>
      <c r="E826" s="31" t="s">
        <v>258</v>
      </c>
      <c r="F826" s="31" t="s">
        <v>198</v>
      </c>
      <c r="G826" s="32">
        <v>1337830</v>
      </c>
      <c r="H826" s="33" t="s">
        <v>22</v>
      </c>
      <c r="I826" s="32">
        <v>107026</v>
      </c>
      <c r="J826" s="32">
        <f t="shared" si="38"/>
        <v>1444856</v>
      </c>
      <c r="K826" s="31" t="s">
        <v>23</v>
      </c>
      <c r="L826" s="31" t="s">
        <v>24</v>
      </c>
      <c r="M826" s="30" t="s">
        <v>1572</v>
      </c>
    </row>
    <row r="827" spans="1:13" outlineLevel="1" x14ac:dyDescent="0.25">
      <c r="A827" s="30" t="str">
        <f t="shared" si="36"/>
        <v>148091C24TNN</v>
      </c>
      <c r="B827" s="37">
        <v>45381</v>
      </c>
      <c r="C827" s="31" t="s">
        <v>1560</v>
      </c>
      <c r="D827" s="31">
        <f t="shared" si="37"/>
        <v>14809</v>
      </c>
      <c r="E827" s="31" t="s">
        <v>258</v>
      </c>
      <c r="F827" s="31" t="s">
        <v>220</v>
      </c>
      <c r="G827" s="32">
        <v>1028166</v>
      </c>
      <c r="H827" s="33" t="s">
        <v>22</v>
      </c>
      <c r="I827" s="32">
        <v>82253</v>
      </c>
      <c r="J827" s="32">
        <f t="shared" si="38"/>
        <v>1110419</v>
      </c>
      <c r="K827" s="31" t="s">
        <v>111</v>
      </c>
      <c r="L827" s="31" t="s">
        <v>112</v>
      </c>
      <c r="M827" s="30" t="s">
        <v>1572</v>
      </c>
    </row>
    <row r="828" spans="1:13" outlineLevel="1" x14ac:dyDescent="0.25">
      <c r="A828" s="30" t="str">
        <f t="shared" si="36"/>
        <v>148101C24TNN</v>
      </c>
      <c r="B828" s="37">
        <v>45381</v>
      </c>
      <c r="C828" s="31" t="s">
        <v>1561</v>
      </c>
      <c r="D828" s="31">
        <f t="shared" si="37"/>
        <v>14810</v>
      </c>
      <c r="E828" s="31" t="s">
        <v>258</v>
      </c>
      <c r="F828" s="31" t="s">
        <v>1562</v>
      </c>
      <c r="G828" s="32">
        <v>1028166</v>
      </c>
      <c r="H828" s="33" t="s">
        <v>22</v>
      </c>
      <c r="I828" s="32">
        <v>82253</v>
      </c>
      <c r="J828" s="32">
        <f t="shared" si="38"/>
        <v>1110419</v>
      </c>
      <c r="K828" s="31" t="s">
        <v>111</v>
      </c>
      <c r="L828" s="31" t="s">
        <v>112</v>
      </c>
      <c r="M828" s="30" t="s">
        <v>1572</v>
      </c>
    </row>
    <row r="829" spans="1:13" outlineLevel="1" x14ac:dyDescent="0.25">
      <c r="A829" s="30" t="str">
        <f t="shared" si="36"/>
        <v>148111C24TNN</v>
      </c>
      <c r="B829" s="37">
        <v>45381</v>
      </c>
      <c r="C829" s="31" t="s">
        <v>1563</v>
      </c>
      <c r="D829" s="31">
        <f t="shared" si="37"/>
        <v>14811</v>
      </c>
      <c r="E829" s="31" t="s">
        <v>258</v>
      </c>
      <c r="F829" s="31" t="s">
        <v>347</v>
      </c>
      <c r="G829" s="32">
        <v>555290</v>
      </c>
      <c r="H829" s="33" t="s">
        <v>22</v>
      </c>
      <c r="I829" s="32">
        <v>44423</v>
      </c>
      <c r="J829" s="32">
        <f t="shared" si="38"/>
        <v>599713</v>
      </c>
      <c r="K829" s="31" t="s">
        <v>23</v>
      </c>
      <c r="L829" s="31" t="s">
        <v>24</v>
      </c>
      <c r="M829" s="30" t="s">
        <v>1572</v>
      </c>
    </row>
    <row r="830" spans="1:13" outlineLevel="1" x14ac:dyDescent="0.25">
      <c r="A830" s="30" t="str">
        <f t="shared" si="36"/>
        <v>148121C24TNN</v>
      </c>
      <c r="B830" s="37">
        <v>45381</v>
      </c>
      <c r="C830" s="31" t="s">
        <v>1564</v>
      </c>
      <c r="D830" s="31">
        <f t="shared" si="37"/>
        <v>14812</v>
      </c>
      <c r="E830" s="31" t="s">
        <v>258</v>
      </c>
      <c r="F830" s="31" t="s">
        <v>970</v>
      </c>
      <c r="G830" s="32">
        <v>1182188</v>
      </c>
      <c r="H830" s="33" t="s">
        <v>22</v>
      </c>
      <c r="I830" s="32">
        <v>94575</v>
      </c>
      <c r="J830" s="32">
        <f t="shared" si="38"/>
        <v>1276763</v>
      </c>
      <c r="K830" s="31" t="s">
        <v>23</v>
      </c>
      <c r="L830" s="31" t="s">
        <v>24</v>
      </c>
      <c r="M830" s="30" t="s">
        <v>1572</v>
      </c>
    </row>
    <row r="831" spans="1:13" outlineLevel="1" x14ac:dyDescent="0.25">
      <c r="A831" s="30" t="str">
        <f t="shared" si="36"/>
        <v>148131C24TNN</v>
      </c>
      <c r="B831" s="37">
        <v>45381</v>
      </c>
      <c r="C831" s="31" t="s">
        <v>1565</v>
      </c>
      <c r="D831" s="31">
        <f t="shared" si="37"/>
        <v>14813</v>
      </c>
      <c r="E831" s="31" t="s">
        <v>258</v>
      </c>
      <c r="F831" s="31" t="s">
        <v>167</v>
      </c>
      <c r="G831" s="32">
        <v>3995985</v>
      </c>
      <c r="H831" s="33" t="s">
        <v>22</v>
      </c>
      <c r="I831" s="32">
        <v>319679</v>
      </c>
      <c r="J831" s="32">
        <f t="shared" si="38"/>
        <v>4315664</v>
      </c>
      <c r="K831" s="31" t="s">
        <v>167</v>
      </c>
      <c r="L831" s="31" t="s">
        <v>168</v>
      </c>
      <c r="M831" s="30" t="s">
        <v>1572</v>
      </c>
    </row>
    <row r="832" spans="1:13" outlineLevel="1" x14ac:dyDescent="0.25">
      <c r="A832" s="30" t="str">
        <f t="shared" si="36"/>
        <v>148171C24TNN</v>
      </c>
      <c r="B832" s="37">
        <v>45381</v>
      </c>
      <c r="C832" s="31" t="s">
        <v>1566</v>
      </c>
      <c r="D832" s="31">
        <f t="shared" si="37"/>
        <v>14817</v>
      </c>
      <c r="E832" s="31" t="s">
        <v>258</v>
      </c>
      <c r="F832" s="31" t="s">
        <v>266</v>
      </c>
      <c r="G832" s="32">
        <v>1763544</v>
      </c>
      <c r="H832" s="33" t="s">
        <v>22</v>
      </c>
      <c r="I832" s="32">
        <v>141084</v>
      </c>
      <c r="J832" s="32">
        <f t="shared" si="38"/>
        <v>1904628</v>
      </c>
      <c r="K832" s="31" t="s">
        <v>23</v>
      </c>
      <c r="L832" s="31" t="s">
        <v>24</v>
      </c>
      <c r="M832" s="30" t="s">
        <v>1572</v>
      </c>
    </row>
    <row r="833" spans="1:13" outlineLevel="1" x14ac:dyDescent="0.25">
      <c r="A833" s="30" t="str">
        <f t="shared" si="36"/>
        <v>148181C24TNN</v>
      </c>
      <c r="B833" s="37">
        <v>45381</v>
      </c>
      <c r="C833" s="31" t="s">
        <v>1567</v>
      </c>
      <c r="D833" s="31">
        <f t="shared" si="37"/>
        <v>14818</v>
      </c>
      <c r="E833" s="31" t="s">
        <v>258</v>
      </c>
      <c r="F833" s="31" t="s">
        <v>300</v>
      </c>
      <c r="G833" s="32">
        <v>1213395</v>
      </c>
      <c r="H833" s="33" t="s">
        <v>22</v>
      </c>
      <c r="I833" s="32">
        <v>97072</v>
      </c>
      <c r="J833" s="32">
        <f t="shared" si="38"/>
        <v>1310467</v>
      </c>
      <c r="K833" s="31" t="s">
        <v>23</v>
      </c>
      <c r="L833" s="31" t="s">
        <v>24</v>
      </c>
      <c r="M833" s="30" t="s">
        <v>1572</v>
      </c>
    </row>
    <row r="834" spans="1:13" outlineLevel="1" x14ac:dyDescent="0.25">
      <c r="A834" s="30" t="str">
        <f t="shared" si="36"/>
        <v>148191C24TNN</v>
      </c>
      <c r="B834" s="37">
        <v>45381</v>
      </c>
      <c r="C834" s="31" t="s">
        <v>1568</v>
      </c>
      <c r="D834" s="31">
        <f t="shared" si="37"/>
        <v>14819</v>
      </c>
      <c r="E834" s="31" t="s">
        <v>258</v>
      </c>
      <c r="F834" s="31" t="s">
        <v>287</v>
      </c>
      <c r="G834" s="32">
        <v>861858</v>
      </c>
      <c r="H834" s="33" t="s">
        <v>22</v>
      </c>
      <c r="I834" s="32">
        <v>68949</v>
      </c>
      <c r="J834" s="32">
        <f t="shared" si="38"/>
        <v>930807</v>
      </c>
      <c r="K834" s="31" t="s">
        <v>23</v>
      </c>
      <c r="L834" s="31" t="s">
        <v>24</v>
      </c>
      <c r="M834" s="30" t="s">
        <v>1572</v>
      </c>
    </row>
    <row r="835" spans="1:13" outlineLevel="1" x14ac:dyDescent="0.25">
      <c r="A835" s="30" t="str">
        <f t="shared" ref="A835:A836" si="39">+D835&amp;E835</f>
        <v>148201C24TNN</v>
      </c>
      <c r="B835" s="37">
        <v>45381</v>
      </c>
      <c r="C835" s="31" t="s">
        <v>1569</v>
      </c>
      <c r="D835" s="31">
        <f t="shared" ref="D835:D836" si="40">0+C835</f>
        <v>14820</v>
      </c>
      <c r="E835" s="31" t="s">
        <v>258</v>
      </c>
      <c r="F835" s="31" t="s">
        <v>268</v>
      </c>
      <c r="G835" s="32">
        <v>1551516</v>
      </c>
      <c r="H835" s="33" t="s">
        <v>22</v>
      </c>
      <c r="I835" s="32">
        <v>124121</v>
      </c>
      <c r="J835" s="32">
        <f t="shared" ref="J835:J836" si="41">+G835+I835</f>
        <v>1675637</v>
      </c>
      <c r="K835" s="31" t="s">
        <v>23</v>
      </c>
      <c r="L835" s="31" t="s">
        <v>24</v>
      </c>
      <c r="M835" s="30" t="s">
        <v>1572</v>
      </c>
    </row>
    <row r="836" spans="1:13" outlineLevel="1" x14ac:dyDescent="0.25">
      <c r="A836" s="30" t="str">
        <f t="shared" si="39"/>
        <v>148221C24TNN</v>
      </c>
      <c r="B836" s="37">
        <v>45381</v>
      </c>
      <c r="C836" s="31" t="s">
        <v>1570</v>
      </c>
      <c r="D836" s="31">
        <f t="shared" si="40"/>
        <v>14822</v>
      </c>
      <c r="E836" s="31" t="s">
        <v>258</v>
      </c>
      <c r="F836" s="31" t="s">
        <v>172</v>
      </c>
      <c r="G836" s="32">
        <v>1853080</v>
      </c>
      <c r="H836" s="33" t="s">
        <v>22</v>
      </c>
      <c r="I836" s="32">
        <v>148246</v>
      </c>
      <c r="J836" s="32">
        <f t="shared" si="41"/>
        <v>2001326</v>
      </c>
      <c r="K836" s="31" t="s">
        <v>172</v>
      </c>
      <c r="L836" s="31" t="s">
        <v>173</v>
      </c>
      <c r="M836" s="30" t="s">
        <v>1572</v>
      </c>
    </row>
    <row r="840" spans="1:13" x14ac:dyDescent="0.25">
      <c r="A840" s="30" t="str">
        <f t="shared" ref="A840:A859" si="42">+D840&amp;E840</f>
        <v>1091K24TEC</v>
      </c>
      <c r="D840" s="31">
        <v>109</v>
      </c>
      <c r="E840" s="48" t="s">
        <v>339</v>
      </c>
    </row>
    <row r="841" spans="1:13" x14ac:dyDescent="0.25">
      <c r="A841" s="30" t="str">
        <f t="shared" si="42"/>
        <v>2281K24TEP</v>
      </c>
      <c r="D841" s="31">
        <v>228</v>
      </c>
      <c r="E841" s="48" t="s">
        <v>357</v>
      </c>
    </row>
    <row r="842" spans="1:13" x14ac:dyDescent="0.25">
      <c r="A842" s="30" t="str">
        <f t="shared" si="42"/>
        <v>2901K24TCP</v>
      </c>
      <c r="D842" s="31">
        <v>290</v>
      </c>
      <c r="E842" s="49" t="s">
        <v>324</v>
      </c>
    </row>
    <row r="843" spans="1:13" x14ac:dyDescent="0.25">
      <c r="A843" s="30" t="str">
        <f t="shared" si="42"/>
        <v>3461K24TDT</v>
      </c>
      <c r="D843" s="31">
        <v>346</v>
      </c>
      <c r="E843" s="48" t="s">
        <v>363</v>
      </c>
    </row>
    <row r="844" spans="1:13" x14ac:dyDescent="0.25">
      <c r="A844" s="30" t="str">
        <f t="shared" si="42"/>
        <v>3841K24TVB</v>
      </c>
      <c r="D844" s="31">
        <v>384</v>
      </c>
      <c r="E844" s="48" t="s">
        <v>260</v>
      </c>
    </row>
    <row r="845" spans="1:13" x14ac:dyDescent="0.25">
      <c r="A845" s="30" t="str">
        <f t="shared" si="42"/>
        <v>3851K24TVB</v>
      </c>
      <c r="D845" s="31">
        <v>385</v>
      </c>
      <c r="E845" s="48" t="s">
        <v>260</v>
      </c>
    </row>
    <row r="846" spans="1:13" x14ac:dyDescent="0.25">
      <c r="A846" s="30" t="str">
        <f t="shared" si="42"/>
        <v>1061K24TBC</v>
      </c>
      <c r="D846" s="31">
        <v>106</v>
      </c>
      <c r="E846" s="48" t="s">
        <v>409</v>
      </c>
    </row>
    <row r="847" spans="1:13" x14ac:dyDescent="0.25">
      <c r="A847" s="30" t="str">
        <f t="shared" si="42"/>
        <v>1831K24TDB</v>
      </c>
      <c r="D847" s="31">
        <v>183</v>
      </c>
      <c r="E847" s="48" t="s">
        <v>419</v>
      </c>
    </row>
    <row r="848" spans="1:13" x14ac:dyDescent="0.25">
      <c r="A848" s="30" t="str">
        <f t="shared" si="42"/>
        <v>2231K24TBE</v>
      </c>
      <c r="D848" s="31">
        <v>223</v>
      </c>
      <c r="E848" s="48" t="s">
        <v>276</v>
      </c>
    </row>
    <row r="849" spans="1:5" x14ac:dyDescent="0.25">
      <c r="A849" s="30" t="str">
        <f t="shared" si="42"/>
        <v>2241K24TBE</v>
      </c>
      <c r="D849" s="31">
        <v>224</v>
      </c>
      <c r="E849" s="48" t="s">
        <v>276</v>
      </c>
    </row>
    <row r="850" spans="1:5" x14ac:dyDescent="0.25">
      <c r="A850" s="30" t="str">
        <f t="shared" si="42"/>
        <v>2251K24TBE</v>
      </c>
      <c r="D850" s="31">
        <v>225</v>
      </c>
      <c r="E850" s="48" t="s">
        <v>276</v>
      </c>
    </row>
    <row r="851" spans="1:5" x14ac:dyDescent="0.25">
      <c r="A851" s="30" t="str">
        <f t="shared" si="42"/>
        <v>1591K24THE</v>
      </c>
      <c r="D851" s="31">
        <v>159</v>
      </c>
      <c r="E851" s="48" t="s">
        <v>435</v>
      </c>
    </row>
    <row r="852" spans="1:5" x14ac:dyDescent="0.25">
      <c r="A852" s="30" t="str">
        <f t="shared" si="42"/>
        <v>2081K24THN</v>
      </c>
      <c r="D852" s="31">
        <v>208</v>
      </c>
      <c r="E852" s="48" t="s">
        <v>504</v>
      </c>
    </row>
    <row r="853" spans="1:5" x14ac:dyDescent="0.25">
      <c r="A853" s="30" t="str">
        <f t="shared" si="42"/>
        <v>5131K24TVB</v>
      </c>
      <c r="D853" s="31">
        <v>513</v>
      </c>
      <c r="E853" s="48" t="s">
        <v>260</v>
      </c>
    </row>
    <row r="854" spans="1:5" x14ac:dyDescent="0.25">
      <c r="A854" s="30" t="str">
        <f t="shared" si="42"/>
        <v>5141K24TVB</v>
      </c>
      <c r="D854" s="31">
        <v>514</v>
      </c>
      <c r="E854" s="48" t="s">
        <v>260</v>
      </c>
    </row>
    <row r="855" spans="1:5" x14ac:dyDescent="0.25">
      <c r="A855" s="30" t="str">
        <f t="shared" si="42"/>
        <v>5151K24TVB</v>
      </c>
      <c r="D855" s="31">
        <v>515</v>
      </c>
      <c r="E855" s="48" t="s">
        <v>260</v>
      </c>
    </row>
    <row r="856" spans="1:5" x14ac:dyDescent="0.25">
      <c r="A856" s="30" t="str">
        <f t="shared" si="42"/>
        <v>3151K24TGH</v>
      </c>
      <c r="D856" s="31">
        <v>315</v>
      </c>
      <c r="E856" s="49" t="s">
        <v>736</v>
      </c>
    </row>
    <row r="857" spans="1:5" x14ac:dyDescent="0.25">
      <c r="A857" s="30" t="str">
        <f t="shared" si="42"/>
        <v>5601K24TVB</v>
      </c>
      <c r="D857" s="31">
        <v>560</v>
      </c>
      <c r="E857" s="48" t="s">
        <v>260</v>
      </c>
    </row>
    <row r="858" spans="1:5" x14ac:dyDescent="0.25">
      <c r="A858" s="30" t="str">
        <f t="shared" si="42"/>
        <v>5621K24TVB</v>
      </c>
      <c r="D858" s="31">
        <v>562</v>
      </c>
      <c r="E858" s="48" t="s">
        <v>260</v>
      </c>
    </row>
    <row r="859" spans="1:5" x14ac:dyDescent="0.25">
      <c r="A859" s="30" t="str">
        <f t="shared" si="42"/>
        <v>5631K24TVB</v>
      </c>
      <c r="D859" s="31">
        <v>563</v>
      </c>
      <c r="E859" s="48" t="s">
        <v>260</v>
      </c>
    </row>
  </sheetData>
  <autoFilter ref="A1:O836">
    <filterColumn colId="0">
      <colorFilter dxfId="0"/>
    </filterColumn>
  </autoFilter>
  <conditionalFormatting sqref="D1:D839 D860:D1048576">
    <cfRule type="duplicateValues" dxfId="3" priority="3"/>
  </conditionalFormatting>
  <conditionalFormatting sqref="D840:D859">
    <cfRule type="duplicateValues" dxfId="2" priority="2"/>
  </conditionalFormatting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2024-04-12T02:46:10Z</dcterms:modified>
</cp:coreProperties>
</file>