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OOP\"/>
    </mc:Choice>
  </mc:AlternateContent>
  <xr:revisionPtr revIDLastSave="0" documentId="13_ncr:1_{7F70C6AD-963E-485B-87BE-1FD51CA10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HÀNG'!$A$4:$I$1302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03" i="2" l="1"/>
  <c r="F1303" i="2"/>
  <c r="I1303" i="2"/>
  <c r="A21" i="1" l="1"/>
  <c r="B3" i="5"/>
  <c r="C8" i="5" l="1"/>
  <c r="G8" i="5"/>
  <c r="C9" i="5"/>
  <c r="G9" i="5"/>
  <c r="C10" i="5"/>
  <c r="G10" i="5"/>
  <c r="C11" i="5"/>
  <c r="G11" i="5"/>
  <c r="C12" i="5"/>
  <c r="G12" i="5"/>
  <c r="I8" i="5" a="1"/>
  <c r="K8" i="5" s="1"/>
  <c r="D8" i="5" l="1"/>
  <c r="H8" i="5" s="1" a="1"/>
  <c r="E8" i="5"/>
  <c r="F8" i="5"/>
  <c r="J8" i="5" s="1" a="1"/>
  <c r="D9" i="5"/>
  <c r="H9" i="5" s="1" a="1"/>
  <c r="E9" i="5"/>
  <c r="I9" i="5" s="1" a="1"/>
  <c r="K9" i="5" s="1"/>
  <c r="F9" i="5"/>
  <c r="J9" i="5" s="1" a="1"/>
  <c r="D10" i="5"/>
  <c r="H10" i="5" s="1" a="1"/>
  <c r="E10" i="5"/>
  <c r="I10" i="5" s="1" a="1"/>
  <c r="F10" i="5"/>
  <c r="J10" i="5" s="1" a="1"/>
  <c r="D11" i="5"/>
  <c r="H11" i="5" s="1" a="1"/>
  <c r="E11" i="5"/>
  <c r="I11" i="5" s="1" a="1"/>
  <c r="F11" i="5"/>
  <c r="J11" i="5" s="1" a="1"/>
  <c r="D12" i="5"/>
  <c r="H12" i="5" s="1" a="1"/>
  <c r="E12" i="5"/>
  <c r="I12" i="5" s="1" a="1"/>
  <c r="F12" i="5"/>
  <c r="J12" i="5" s="1" a="1"/>
  <c r="K12" i="5"/>
  <c r="K10" i="5" l="1"/>
  <c r="K11" i="5"/>
  <c r="B14" i="5" l="1"/>
  <c r="B4" i="5"/>
  <c r="A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charset val="163"/>
          </rPr>
          <t>PC:</t>
        </r>
        <r>
          <rPr>
            <sz val="9"/>
            <color indexed="81"/>
            <rFont val="Tahoma"/>
            <charset val="163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<sst xmlns="http://schemas.openxmlformats.org/spreadsheetml/2006/main" count="3962" uniqueCount="2976">
  <si>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</si>
  <si>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</si>
  <si>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</si>
  <si>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</si>
  <si>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</si>
  <si>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</si>
  <si>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</si>
  <si>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</si>
  <si>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</si>
  <si>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</si>
  <si>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Đại diện (Ông/Bà):</t>
  </si>
  <si>
    <t xml:space="preserve">Chức vụ: ……………………………..  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</si>
  <si>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</si>
  <si>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</si>
  <si>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</si>
  <si>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</si>
  <si>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</si>
  <si>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</si>
  <si>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</si>
  <si>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</si>
  <si>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</si>
  <si>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</si>
  <si>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</si>
  <si>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</si>
  <si>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</si>
  <si>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</si>
  <si>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</si>
  <si>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</si>
  <si>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</si>
  <si>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CHI NHÁNH - CÔNG TY TNHH MỘT THÀNH VIÊN THỰC PHẨM SAIGON CO.OP - CO.OP FOOD MIỀN BẮC</t>
  </si>
  <si>
    <t>Cửa hàng Co.op Food HN Eurowindow</t>
  </si>
  <si>
    <t>CÔNG TY TNHH MỘT THÀNH VIÊN MARSIX</t>
  </si>
  <si>
    <t>Cửa hàng Co.op Food HN Sakura</t>
  </si>
  <si>
    <t>CHI NHÁNH LIÊN HIỆP HỢP TÁC XÃ THƯƠNG MẠI TP. HỒ CHÍ MINH - CO.OPMART THỐT NỐT</t>
  </si>
  <si>
    <t>CÔNG TY TNHH MTV THỰC PHẨM SAIGON CO.OP</t>
  </si>
  <si>
    <t>Cửa hàng Co.op Food HN Hateco</t>
  </si>
  <si>
    <t>CÔNG TY TRÁCH NHIỆM HỮU HẠN THƯƠNG MẠI SÀI GÒN - KIÊN GIANG</t>
  </si>
  <si>
    <t>CHI NHÁNH LIÊN HIỆP HỢP TÁC XÃ THƯƠNG MẠI TP. HỒ CHÍ MINH - CO.OPMART BÌNH DƯƠNG 2</t>
  </si>
  <si>
    <t>CHI NHÁNH CÔNG TY TNHH MỘT THÀNH VIÊN THỰC PHẨM SAIGON CO.OP - CO.OP FOOD KHU VỰC CẦN THƠ</t>
  </si>
  <si>
    <t>Cửa hàng Co.op Food HN Triều Khúc</t>
  </si>
  <si>
    <t>Cửa hàng Co.op Food HN Thái Hà CT4</t>
  </si>
  <si>
    <t>CHI NHÁNH LIÊN HIỆP HỢP TÁC XÃ THƯƠNG MẠI TP. HỒ CHÍ MINH - CO.OPMART TÂN BIÊN</t>
  </si>
  <si>
    <t>Cửa hàng Co.op Food HN Kim Văn Kim Lũ</t>
  </si>
  <si>
    <t>Cửa hàng Co.op Food HN The Vesta</t>
  </si>
  <si>
    <t>Cửa hàng Co.op Food HN Eco Dream</t>
  </si>
  <si>
    <t>CHI NHÁNH LIÊN HIỆP HỢP TÁC XÃ THƯƠNG MẠI TP. HỒ CHÍ MINH - CO.OPMART PHƯỚC ĐÔNG</t>
  </si>
  <si>
    <t>CHI NHÁNH LIÊN HIỆP HTX THƯƠNG MẠI TP. HỒ CHÍ MINH CO.OPMART VIỆT TRÌ</t>
  </si>
  <si>
    <t>CÔNG TY TRÁCH NHIỆM HỮU HẠN THƯƠNG MẠI DỊCH VỤ SÀI GÒN - TÂY NINH</t>
  </si>
  <si>
    <t>Cửa hàng Co.op Food HN Xuân Mai Dương Nội</t>
  </si>
  <si>
    <t>Cửa hàng Co.op Food HN Vĩnh Hưng</t>
  </si>
  <si>
    <t>Cửa hàng Co.op Food HN Bắc Hà Tower</t>
  </si>
  <si>
    <t>Cửa hàng Co.op Food HN Phùng Khoang</t>
  </si>
  <si>
    <t>Cửa hàng Co.op Food HN Thái Hà HH</t>
  </si>
  <si>
    <t>Cửa hàng Co.op Food HN Văn Khê</t>
  </si>
  <si>
    <t>Cửa hàng Co.op Food HN VP2 Linh Đàm</t>
  </si>
  <si>
    <t>CÔNG TY TNHH MỘT THÀNH VIÊN SÀI GÒN CO.OP RẠCH MIỄU</t>
  </si>
  <si>
    <t>CHI NHÁNH LIÊN HIỆP HỢP TÁC XÃ THƯƠNG MẠI TP. HỒ CHÍ MINH - CO.OPMART HÀ TIÊN</t>
  </si>
  <si>
    <t>CÔNG TY TNHH SÀI GÒN - BUÔN HỒ</t>
  </si>
  <si>
    <t>CÔNG TY TNHH MỘT THÀNH VIÊN THƯƠNG MẠI DỊCH VỤ SÀI GÒN - PHÚ YÊN</t>
  </si>
  <si>
    <t>CÔNG TY TNHH MỘT THÀNH VIÊN SÀI GÒN CO.OP THẮNG LỢI</t>
  </si>
  <si>
    <t>CÔNG TY TNHH SAIGON CO-OP FAIRPRICE</t>
  </si>
  <si>
    <t>Cửa hàng Co.op Food HN Hồ Tùng Mậu</t>
  </si>
  <si>
    <t>CÔNG TY TNHH MỘT THÀNH VIÊN CO.OP MART HUẾ</t>
  </si>
  <si>
    <t>CÔNG TY TNHH THƯƠNG MẠI SÀI GÒN - AN GIANG</t>
  </si>
  <si>
    <t>CÔNG TY TNHH MỘT THÀNH VIÊN CO.OPMART THANH HÓA</t>
  </si>
  <si>
    <t>CHI NHÁNH CÔNG TY TNHH MỘT THÀNH VIÊN THỰC PHẨM SAIGON CO.OP - CO.OP FOOD KHU VỰC BÌNH DƯƠNG</t>
  </si>
  <si>
    <t>CÔNG TY TNHH MỘT THÀNH VIÊN CO.OP MART VĨNH PHÚC</t>
  </si>
  <si>
    <t>CÔNG TY TNHH MỘT THÀNH VIÊN CO.OPMART HẢI PHÒNG</t>
  </si>
  <si>
    <t>CHI NHÁNH LIÊN HIỆP HTX THƯƠNG MẠI TP. HỒ CHÍ MINH - CO.OPMART BẾN TRE</t>
  </si>
  <si>
    <t>CHI NHÁNH LIÊN HIỆP HỢP TÁC XÃ THƯƠNG MẠI TP.HỒ CHÍ MINH - CO.OPMART DUYÊN HẢI</t>
  </si>
  <si>
    <t>CÔNG TY TRÁCH NHIỆM HỮU HẠN THƯƠNG MẠI DỊCH VỤ SÀI GÒN - TRÀ VINH</t>
  </si>
  <si>
    <t>CÔNG TY TNHH MỘT THÀNH VIÊN THƯƠNG MẠI DỊCH VỤ SÀI GÒN - PHAN THIẾT</t>
  </si>
  <si>
    <t>CÔNG TY TRÁCH NHIỆM HỮU HẠN MỘT THÀNH VIÊN THƯƠNG MẠI VÀ DỊCH VỤ SÀI GÒN - PHAN RANG</t>
  </si>
  <si>
    <t>CHI NHÁNH LIÊN HIỆP HỢP TÁC XÃ THƯƠNG MẠI TP.HỒ CHÍ MINH - CO.OPMART PHAN RÍ CỬA</t>
  </si>
  <si>
    <t>CÔNG TY TNHH MỘT THÀNH VIÊN SÀI GÒN CO.OP XA LỘ HÀ NỘI</t>
  </si>
  <si>
    <t>CHI NHÁNH LIÊN HIỆP HỢP TÁC XÃ THƯƠNG MẠI TP. HỒ CHÍ MINH-CO.OPMART CHÂU THÀNH TÂY NINH</t>
  </si>
  <si>
    <t>CHI NHÁNH LIÊN HIỆP HỢP TÁC XÃ THƯƠNG MẠI TP.HCM - CO.OPMART CAI LẬY</t>
  </si>
  <si>
    <t>CÔNG TY TNHH MỘT THÀNH VIÊN SÀI GÒN CO.OP HÀ NỘI</t>
  </si>
  <si>
    <t>CÔNG TY TNHH MỘT THÀNH VIÊN MARFOUR</t>
  </si>
  <si>
    <t>CÔNG TY TNHH MỘT THÀNH VIÊN CO.OPMART CẦN THƠ</t>
  </si>
  <si>
    <t>CHI NHÁNH LIÊN HIỆP HỢP TÁC XÃ THƯƠNG MẠI TP. HỒ CHÍ MINH-CO.OPMART SA ĐÉC</t>
  </si>
  <si>
    <t>CHI NHÁNH LIÊN HIỆP HỢP TÁC XÃ THƯƠNG MẠI TP. HỒ CHÍ MINH - CO.OPMART CHÂU ĐỐC</t>
  </si>
  <si>
    <t>CHI NHÁNH LIÊN HIỆP HỢP TÁC XÃ THƯƠNG MẠI TP. HỒ CHÍ MINH-CO.OPMART TÂN CHÂU</t>
  </si>
  <si>
    <t>CÔNG TY TNHH MỘT THÀNH VIÊN THƯƠNG MẠI DỊCH VỤ SÀI GÒN - HẬU GIANG 2</t>
  </si>
  <si>
    <t>CN LIÊN HIỆP HỢP TÁC XÃ THƯƠNG MẠI TP.HỒ CHÍ MINH- CO.OPMART TÂN CHÂU AN GIANG</t>
  </si>
  <si>
    <t>CHI NHÁNH LIÊN HIỆP HỢP TÁC XÃ THƯƠNG MẠI TP. HỒ CHÍ MINH-CO.OPMART GÒ DẦU</t>
  </si>
  <si>
    <t>CHI NHÁNH CÔNG TY TNHH MỘT THÀNH VIÊN THỰC PHẨM SAIGON CO.OP - CỬA HÀNG CO.OP FOOD LONG HẬU</t>
  </si>
  <si>
    <t>CÔNG TY TNHH MỘT THÀNH VIÊN SÀI GÒN CO.OP CỐNG QUỲNH</t>
  </si>
  <si>
    <t>CÔNG TY TNHH MỘT THÀNH VIÊN SÀI GÒN CO.OP ĐÌNH CHIỂU</t>
  </si>
  <si>
    <t>CÔNG TY TNHH MỘT THÀNH VIÊN CO.OP MART HÒA BÌNH</t>
  </si>
  <si>
    <t>CÔNG TY TNHH THƯƠNG MẠI DỊCH VỤ TRUNG MỸ TÂY</t>
  </si>
  <si>
    <t>CÔNG TY TNHH MỘT THÀNH VIÊN SÀI GÒN CO.OP BÌNH ĐỊNH</t>
  </si>
  <si>
    <t>CÔNG TY TNHH THƯƠNG MẠI SÀI GÒN - GIA LAI</t>
  </si>
  <si>
    <t>CÔNG TY TNHH MỘT THÀNH VIÊN SÀI GÒN - CHƯ SÊ</t>
  </si>
  <si>
    <t>CHI NHÁNH LIÊN HIỆP HỢP TÁC XÃ THƯƠNG MẠI TP.HỒ CHÍ MINH - CO.OPMART KON TUM</t>
  </si>
  <si>
    <t>CÔNG TY TNHH TMDV SÀI GÒN VŨNG TÀU</t>
  </si>
  <si>
    <t>CHI NHÁNH LIÊN HIỆP HỢP TÁC XÃ THƯƠNG MẠI TP. HỒ CHÍ MINH - CO.OPMART BÀ RỊA</t>
  </si>
  <si>
    <t>CÔNG TY TNHH MỘT THÀNH VIÊN SÀI GÒN CO.OP TAM KỲ</t>
  </si>
  <si>
    <t>CHI NHÁNH LIÊN HIỆP HỢP TÁC XÃ THƯƠNG MẠI TP. HỒ CHÍ MINH - CO.OPMART THÁP MƯỜI</t>
  </si>
  <si>
    <t>CHI NHÁNH LIÊN HIỆP HỢP TÁC XÃ THƯƠNG MẠI TP. HỒ CHÍ MINH - CO.OPMART ĐĂK NÔNG</t>
  </si>
  <si>
    <t>CHI NHÁNH LIÊN HIỆP HỢP TÁC XÃ THƯƠNG MẠI TP. HỒ CHÍ MINH - CO.OPMART CƯ MGAR</t>
  </si>
  <si>
    <t>CÔNG TY TNHH MỘT THÀNH VIÊN SÀI GÒN CO.OP CỦ CHI</t>
  </si>
  <si>
    <t>CÔNG TY TNHH MỘT THÀNH VIÊN SÀI GÒN CO.OP PHÚ LÂM</t>
  </si>
  <si>
    <t>CÔNG TY TNHH MỘT THÀNH VIÊN SÀI GÒN CO.OP PHÚ NHUẬN</t>
  </si>
  <si>
    <t>CÔNG TY TNHH THƯƠNG MẠI DỊCH VỤ ĐỒNG THỊNH</t>
  </si>
  <si>
    <t>CHI NHÁNH LIÊN HIỆP HỢP TÁC XÃ THƯƠNG MẠI TP. HỒ CHÍ MINH - CO.OPMART VŨ YÊN</t>
  </si>
  <si>
    <t>Cửa hàng Co.op Food HN VP6 Linh Đàm</t>
  </si>
  <si>
    <t>Cửa hàng Co.op Food HN Bắc Hà C14</t>
  </si>
  <si>
    <t>Cửa hàng Co.op Food HN Roman Plaza</t>
  </si>
  <si>
    <t>Cửa hàng Co.op Food HN Đại Đồng</t>
  </si>
  <si>
    <t>CÔNG TY TRÁCH NHIỆM HỮU HẠN MỘT THÀNH VIÊN THƯƠNG MẠI DỊCH VỤ SÀI GÒN-ĐÔNG HÀ</t>
  </si>
  <si>
    <t>CHI NHÁNH LIÊN HIỆP HỢP TÁC XÃ THƯƠNG MẠI TP.HỒ CHÍ MINH-CO.OPMART TÂN THÀNH</t>
  </si>
  <si>
    <t>CHI NHÁNH LIÊN HIỆP HỢP TÁC XÃ THƯƠNG MẠI TP.HỒ CHÍ MINH- CO.OP MART CẦN GIUỘC</t>
  </si>
  <si>
    <t>CHI NHÁNH LIÊN HIỆP HỢP TÁC XÃ THƯƠNG MẠI TP. HỒ CHÍ MINH - CO.OPMART BẾN LỨC</t>
  </si>
  <si>
    <t>CÔNG TY TNHH MỘT THÀNH VIÊN CO.OPMART CÀ MAU</t>
  </si>
  <si>
    <t>CHI NHÁNH LIÊN HIỆP HỢP TÁC XÃ THƯƠNG MẠI TP. HỒ CHÍ MINH - CO.OPMART QUẢNG BÌNH</t>
  </si>
  <si>
    <t>CÔNG TY TNHH MỘT THÀNH VIÊN THƯƠNG MẠI VÀ DỊCH VỤ SÀI GÒN - CAM RANH</t>
  </si>
  <si>
    <t>CÔNG TY TNHH MỘT THÀNH VIÊN THƯƠNG MẠI DỊCH VỤ SÀI GÒN - BÌNH PHƯỚC</t>
  </si>
  <si>
    <t>CHI NHÁNH LIÊN HIỆP HỢP TÁC XÃ THƯƠNG MẠI TP.HỒ CHÍ MINH - CO.OPMART ĐỒNG PHÚ</t>
  </si>
  <si>
    <t>CÔNG TY TNHH MỘT THÀNH VIÊN SÀI GÒN CO.OP BẢO LỘC</t>
  </si>
  <si>
    <t>CÔNG TY TRÁCH NHIỆM HỮU HẠN MỘT THÀNH VIÊN THƯƠNG MẠI SÀI GÒN - SÓC TRĂNG</t>
  </si>
  <si>
    <t>CÔNG TY TNHH MỘT THÀNH VIÊN SÀI GÒN CO.OP NAM SÀI GÒN</t>
  </si>
  <si>
    <t>CHI NHÁNH LIÊN HIỆP HỢP TÁC XÃ THƯƠNG MẠI TP. HỒ CHÍ MINH - CO.OPMART BÌNH DƯƠNG</t>
  </si>
  <si>
    <t>CÔNG TY TNHH MỘT THÀNH VIÊN THƯƠNG MẠI SÀI GÒN - VĨNH LONG</t>
  </si>
  <si>
    <t>CÔNG TY TNHH MỘT THÀNH VIÊN CO.OP MART CẦN GIỜ</t>
  </si>
  <si>
    <t>CHI NHÁNH LIÊN HIỆP HTX TM TP.HCM - CO.OPMART CAO LÃNH</t>
  </si>
  <si>
    <t>CÔNG TY TNHH MTV THƯƠNG MẠI SÀI GÒN - HẬU GIANG</t>
  </si>
  <si>
    <t>CÔNG TY TNHH THƯƠNG MẠI DỊCH VỤ SIÊU THỊ CO.OP MART BIÊN HÒA</t>
  </si>
  <si>
    <t>LIÊN HIỆP HỢP TÁC XÃ THƯƠNG MẠI TP. HỒ CHÍ MINH</t>
  </si>
  <si>
    <t>CÔNG TY TNHH MỘT THÀNH VIÊN SÀI GÒN CO.OP GÒ VẤP</t>
  </si>
  <si>
    <t>CÔNG TY TNHH MỘT THÀNH VIÊN SÀI GÒN CO.OP HẬU GIANG</t>
  </si>
  <si>
    <t>CÔNG TY TNHH MỘT THÀNH VIÊN THƯƠNG MẠI DỊCH VỤ SAIGON CO.OP TOÀN TÂM</t>
  </si>
  <si>
    <t>CÔNG TY TNHH MỘT THÀNH VIÊN THƯƠNG MẠI SÀI GÒN - QUẢNG NGÃI</t>
  </si>
  <si>
    <t>CÔNG TY TNHH  MỘT THÀNH VIÊN THƯƠNG MẠI DỊCH VỤ SÀI GÒN - BUÔN MA THUỘT</t>
  </si>
  <si>
    <t>CÔNG TY TNHH  MỘT THÀNH VIÊN THƯƠNG MẠI DỊCH VỤ BÌNH ĐÔNG</t>
  </si>
  <si>
    <t>CHI NHÁNH LIÊN HIỆP HỢP TÁC XÃ THƯƠNG MẠI TP. HỒ CHÍ MINH - CO.OPMART LAGI</t>
  </si>
  <si>
    <t>CÔNG TY TNHH MỘT THÀNH VIÊN CO.OPMART NHA TRANG</t>
  </si>
  <si>
    <t>CÔNG TY TNHH MỘT THÀNH VIÊN CO.OPMART TRẢNG BÀNG</t>
  </si>
  <si>
    <t>CÔNG TY TNHH MỘT THÀNH VIÊN SÀI GÒN CO.OP NHIÊU LỘC</t>
  </si>
  <si>
    <t>CÔNG TY TNHH MỘT THÀNH VIÊN THƯƠNG MẠI DỊCH VỤ AN ĐÔNG</t>
  </si>
  <si>
    <t>CHI NHÁNH LIÊN HIỆP HỢP TÁC XÃ THƯƠNG MẠI TP. HỒ CHÍ MINH - CO.OPMART GÒ CÔNG</t>
  </si>
  <si>
    <t>CÔNG TY TNHH MỘT THÀNH VIÊN TMDV SIÊU THỊ CO.OPMART ĐÀ NẴNG</t>
  </si>
  <si>
    <t>CÔNG TY TNHH TMDV TIỀN GIANG - SÀI GÒN</t>
  </si>
  <si>
    <t>Cửa hàng Co.op Food HN V7 The Vesta</t>
  </si>
  <si>
    <t>CÔNG TY TNHH MỘT THÀNH VIÊN THƯƠNG MẠI VÀ DỊCH VỤ SÀI GÒN - HÀ TĨNH</t>
  </si>
  <si>
    <t>Cửa Hàng Co.opFood HT Nguyễn Biên</t>
  </si>
  <si>
    <t>MARFOUR. Co.opMart SCA-VICTORIA</t>
  </si>
  <si>
    <t>CÔNG TY TNHH THƯƠNG MẠI SÀI GÒN CO.OP RẠCH GIÁ</t>
  </si>
  <si>
    <t>CÔNG TY TNHH MỘT THÀNH VIÊN SÀI GÒN CO.OP ĐẦM SEN</t>
  </si>
  <si>
    <t>CHI NHÁNH LIÊN HIỆP HỢP TÁC XÃ THƯƠNG MẠI TP. HỒ CHÍ MINH - CO.OPMART TÂN AN</t>
  </si>
  <si>
    <t>Cửa hàng Co.op Food HN AnLand</t>
  </si>
  <si>
    <t>CÔNG TY TNHH MỘT THÀNH VIÊN SÀI GÒN CO.OP BÌNH TÂN</t>
  </si>
  <si>
    <t>CHI NHÁNH LIÊN HIỆP HỢP TÁC XÃ THƯƠNG MẠI TP. HỒ CHÍ MINH - CO.OPMART SƠN TRÀ</t>
  </si>
  <si>
    <t>CHI NHÁNH LIÊN HIỆP HỢP TÁC XÃ THƯƠNG MẠI TP. HỒ CHÍ MINH - CO. OPMART DƯƠNG MINH CHÂU</t>
  </si>
  <si>
    <t>Cửa hàng Co.op Food HN Mandarin</t>
  </si>
  <si>
    <t>CHI NHÁNH LIÊN HIỆP HỢP TÁC XÃ THƯƠNG MẠI TP. HỒ CHÍ MINH - CO.OPMART CÁI BÈ</t>
  </si>
  <si>
    <t>HN Yên Nghĩa</t>
  </si>
  <si>
    <t>Cửa Hàng Co.opFood Hồ Văn Long 30</t>
  </si>
  <si>
    <t>Cửa hàng Co.opFood Nguyễn Thái Bình 349</t>
  </si>
  <si>
    <t>Cửa Hàng Co.opFood Phan Xích Long 37</t>
  </si>
  <si>
    <t>Cửa Hàng Co.opFood Bông Sao</t>
  </si>
  <si>
    <t>Cửa Hàng Co.opFood Kha Vạn Cân</t>
  </si>
  <si>
    <t>CoopFood Nguyễn Văn Tăng 42</t>
  </si>
  <si>
    <t>Cửa hàng Co.op Food Gia Phú</t>
  </si>
  <si>
    <t>FINELIFE FOODSTORE RIVIERA POINT</t>
  </si>
  <si>
    <t>CÔNG TY TNHH SAIGON CO-OP FAIRPRICE. Co-opXtra Tân Phong</t>
  </si>
  <si>
    <t>FINELIFE FOODSTORE HÀ ĐÔ</t>
  </si>
  <si>
    <t>CM Bình Tân 2</t>
  </si>
  <si>
    <t>CM Đồng Văn Cống</t>
  </si>
  <si>
    <t>Cửa Hàng Co.opFood Phạm Văn Bạch</t>
  </si>
  <si>
    <t>CÔNG TY TNHH SAIGON CO-OP FAIRPRICE. Co-opXtra Thủ Đức</t>
  </si>
  <si>
    <t>CÔNG TY TNHH SAIGON CO-OP FAIRPRICE. Co-opXtra Tạ Quang Bửu</t>
  </si>
  <si>
    <t>Cửa Hàng Co.opFood Phan Văn Trị</t>
  </si>
  <si>
    <t>Cửa Hàng Co.opFood Phan Đình Phùng</t>
  </si>
  <si>
    <t>Cửa hàng Co.op Food Vành Đai</t>
  </si>
  <si>
    <t>Cửa Hàng Co.opFood CC IDICO</t>
  </si>
  <si>
    <t>CM Thống Nhất</t>
  </si>
  <si>
    <t>Cửa Hàng Co.opFood 219-221 Lê Văn Lương</t>
  </si>
  <si>
    <t>FINELIFE SUPERMARKET URBANHILL</t>
  </si>
  <si>
    <t>CM Hiệp Thành</t>
  </si>
  <si>
    <t>CÔNG TY TNHH SAIGON CO-OP FAIRPRICE. Co-opXtra Sư Vạn Hạnh</t>
  </si>
  <si>
    <t>Cửa Hàng Co.opFood Chu Văn An</t>
  </si>
  <si>
    <t>Cửa hàng Co.op Food Phan Văn Hân 182</t>
  </si>
  <si>
    <t>Cửa Hàng Co.opFood Chợ cầu</t>
  </si>
  <si>
    <t>Cửa Hàng Co.opFood KDC Tham Lương</t>
  </si>
  <si>
    <t>Cửa Hàng Co.opFood Phan Văn Hớn 285</t>
  </si>
  <si>
    <t>CoopFood Thới An</t>
  </si>
  <si>
    <t>Cửa hàng Co.op Food HN The K-Park</t>
  </si>
  <si>
    <t>Cửa Hàng Co.opFood Vision</t>
  </si>
  <si>
    <t>Cửa hàng Co.opfood Nguyên Hồng</t>
  </si>
  <si>
    <t>Cửa hàng Co.op Food Hậu Lân</t>
  </si>
  <si>
    <t>Cửa Hàng Co.opFood Tỉnh Lộ 8-628</t>
  </si>
  <si>
    <t>CM Thắng Lợi - Trường Chinh</t>
  </si>
  <si>
    <t>Cửa hàng COOPFOOD Trần Tấn 70</t>
  </si>
  <si>
    <t>Cửa Hàng Co.opFood Nguyễn Hữu Tiến 11</t>
  </si>
  <si>
    <t>Cửa Hàng Co.opFood Green Hills</t>
  </si>
  <si>
    <t>Cửa Hàng Co.opFood Hồ Văn Long 70</t>
  </si>
  <si>
    <t>Cửa Hàng Co.opFood Lê Đức Thọ</t>
  </si>
  <si>
    <t>Cửa Hàng Co.opFood Nguyễn Văn Dung</t>
  </si>
  <si>
    <t>Cửa Hàng Co.opFood Khu Nam Long</t>
  </si>
  <si>
    <t>Cửa Hàng Co.opFood Trần Chánh Chiếu</t>
  </si>
  <si>
    <t>Cửa Hàng Co.opFood Lạc Long Quân 87</t>
  </si>
  <si>
    <t>Cửa Hàng Co.opFood CC Dream Home Palace</t>
  </si>
  <si>
    <t>Coopfood CC Happy City</t>
  </si>
  <si>
    <t>Cửa Hàng Co.opFood Hưng Phú</t>
  </si>
  <si>
    <t>Cửa Hàng Co.opFood Quốc Lộ 50</t>
  </si>
  <si>
    <t>Cửa Hàng Co.opFood Chung Cư Hà Đô</t>
  </si>
  <si>
    <t>Cửa Hàng Co.opFood Thống Nhất</t>
  </si>
  <si>
    <t>CÔNG TY TNHH SAIGON CO-OP FAIRPRICE. Co-opXtra Long Bình</t>
  </si>
  <si>
    <t>Cửa Hàng Co.opFood CC Him Lam Phú An</t>
  </si>
  <si>
    <t>Cửa hàng Co.opFood CC Origami S10.03</t>
  </si>
  <si>
    <t>Cửa Hàng Co.opFood Đỗ Xuân Hợp</t>
  </si>
  <si>
    <t>Cửa Hàng Co.opFood Hoàng Hữu Nam</t>
  </si>
  <si>
    <t>Cửa Hàng Co.opFood Lã Xuân Oai 138</t>
  </si>
  <si>
    <t>Cửa Hàng Co.opFood Minh Đức</t>
  </si>
  <si>
    <t>Cửa hàng Co.op Food Trương Văn Thành 68</t>
  </si>
  <si>
    <t>Cửa Hàng Co.opFood Pasteur</t>
  </si>
  <si>
    <t>Cửa hàng Co.opFood Trần Quang Khải</t>
  </si>
  <si>
    <t>Cửa Hàng Co.opFood CC Dragon Hill</t>
  </si>
  <si>
    <t>Cửa Hàng Co.opFood CC Phú Gia</t>
  </si>
  <si>
    <t>Cửa Hàng Co.opFood Huỳnh Tấn Phát</t>
  </si>
  <si>
    <t>Cửa Hàng Co.opFood Phú Xuân</t>
  </si>
  <si>
    <t>Cửa Hàng Co.opFood Tân Quy</t>
  </si>
  <si>
    <t>Cửa Hàng Co.opFood Nguyễn Khoái</t>
  </si>
  <si>
    <t>Cửa Hàng Co.opFood Tôn Thất Thuyết</t>
  </si>
  <si>
    <t>Cửa Hàng Co.opFood Trần Văn Danh 12</t>
  </si>
  <si>
    <t>Cửa Hàng Co.opFood Bình Giã</t>
  </si>
  <si>
    <t>Cửa Hàng Co.opFood Lê Thị Hoa 240</t>
  </si>
  <si>
    <t>Cửa Hàng Co.opFood ĐS9 Linh Tây</t>
  </si>
  <si>
    <t>Cửa Hàng Co.opFood Xuân Hiệp</t>
  </si>
  <si>
    <t>Cửa Hàng Co.opFood Đường Số 8 Linh Trung</t>
  </si>
  <si>
    <t>Cửa Hàng Co.opFood CC Lavita Charm</t>
  </si>
  <si>
    <t>Cửa Hàng Co.opFood ĐS12 Trường Thọ</t>
  </si>
  <si>
    <t>Cửa hàng Co.opFood Hiệp Bình</t>
  </si>
  <si>
    <t>Cửa hàng Co.opFood KDC Hiệp Bình</t>
  </si>
  <si>
    <t>Cửa Hàng Co.opFood Hiệp Bình Chánh</t>
  </si>
  <si>
    <t>CoopFood Thạnh Lộc 19</t>
  </si>
  <si>
    <t>Cửa Hàng Co.opFood Đông Thạnh</t>
  </si>
  <si>
    <t>Cửa Hàng Co.opFood Tân Thới Nhất 02</t>
  </si>
  <si>
    <t>Cửa hàng Co.op Food Trường Chinh 22</t>
  </si>
  <si>
    <t>Cửa Hàng Co.opFood Bình An</t>
  </si>
  <si>
    <t>Cửa Hàng Co.opFood CC Petroland</t>
  </si>
  <si>
    <t>Cửa Hàng Co.opFood Nguyễn Thị Định</t>
  </si>
  <si>
    <t>Cửa Hàng Co.opFood Nguyễn Duy Trinh</t>
  </si>
  <si>
    <t>CM Văn Thánh</t>
  </si>
  <si>
    <t>Cửa Hàng Co.opFood CC Phú Hoàng Anh</t>
  </si>
  <si>
    <t>Cửa Hàng Co.opFood Nguyễn Văn Tạo</t>
  </si>
  <si>
    <t>Cửa Hàng Co.opFood Lâm Văn Bền</t>
  </si>
  <si>
    <t>Cửa Hàng Co.opFood Vĩnh Hội</t>
  </si>
  <si>
    <t>Cửa Hàng Co.opFood Liêu Bình Hương</t>
  </si>
  <si>
    <t>Cửa Hàng Co.opFood 7 Lê Thị Hà</t>
  </si>
  <si>
    <t>CM Chu Văn An</t>
  </si>
  <si>
    <t>Cửa Hàng Co.opFood Bùi Đình Túy</t>
  </si>
  <si>
    <t>Cửa Hàng Co.opFood Nguyễn Kiệm</t>
  </si>
  <si>
    <t>Cửa Hàng Co.opFood Nguyễn Oanh</t>
  </si>
  <si>
    <t>Cửa Hàng Co.opFood An Lộc</t>
  </si>
  <si>
    <t>Cửa Hàng Co.opFood Tam Hà 64</t>
  </si>
  <si>
    <t>Cửa Hàng Co.opFood Tam Phú</t>
  </si>
  <si>
    <t>Cửa Hàng Co.opFood Quốc lộ 13 cũ</t>
  </si>
  <si>
    <t>Cửa Hàng Co.opFood KDC Thanh Niên</t>
  </si>
  <si>
    <t>Cửa Hàng Co.opFood ĐS3 Hiệp Bình Phước</t>
  </si>
  <si>
    <t>Cửa Hàng Co.opFood Đường Số 1 Tên Lửa</t>
  </si>
  <si>
    <t>Cửa Hàng Co.opFood CC Eastern</t>
  </si>
  <si>
    <t>Cửa hàng Co.opFood CC Origami S7.03</t>
  </si>
  <si>
    <t>Cửa Hàng Co.opFood Làng Tăng Phú</t>
  </si>
  <si>
    <t>Cửa hàng COOPFOOD Tây Hòa 149</t>
  </si>
  <si>
    <t>Cửa Hàng Co.opFood Chợ Lớn</t>
  </si>
  <si>
    <t>Cửa Hàng Co.opFood Chung Cư Saigon Co.op</t>
  </si>
  <si>
    <t>Cửa Hàng Co.opFood Linh Chiểu</t>
  </si>
  <si>
    <t>CÔNG TY TNHH SAIGON CO-OP FAIRPRICE. Co-opXtra Phạm Văn Đồng</t>
  </si>
  <si>
    <t>Cửa Hàng Co.opFood 9 View</t>
  </si>
  <si>
    <t>Cửa hàng Co.op Food Krista</t>
  </si>
  <si>
    <t>Cửa Hàng Co.opFood Florita Him Lam</t>
  </si>
  <si>
    <t>Cửa Hàng Co.opFood CC Westgate</t>
  </si>
  <si>
    <t>Cửa hàng Co.opFood CC Sky 9</t>
  </si>
  <si>
    <t>Cửa Hàng Co.opFood CC Rainbow S1.07</t>
  </si>
  <si>
    <t>Cửa Hàng Co.opFood An Khang</t>
  </si>
  <si>
    <t>Cửa Hàng Co.opFood Thanh Đa</t>
  </si>
  <si>
    <t>Cửa Hàng Co.opFood Lê Quang Định</t>
  </si>
  <si>
    <t>Cửa Hàng Co.opFood Đặng Thùy Trâm</t>
  </si>
  <si>
    <t>Cửa Hàng Co.opFood 372 Nơ Trang Long</t>
  </si>
  <si>
    <t>Cửa hàng Co.op Food 13 Lê Văn Thịnh</t>
  </si>
  <si>
    <t>Cửa Hàng Co.opFood Nhà Bè</t>
  </si>
  <si>
    <t>Cửa Hàng Co.opFood Lê Văn Lương 1187</t>
  </si>
  <si>
    <t>Cửa Hàng Co.opFood Kỳ Đồng</t>
  </si>
  <si>
    <t>Cửa Hàng Co.opFood CC Belleza</t>
  </si>
  <si>
    <t>Cửa Hàng Co.opFood Trần Quốc Thảo 171</t>
  </si>
  <si>
    <t>Cửa Hàng Co.opFood 167/2-167/2B-167/2D Phạm Hữu Lầu</t>
  </si>
  <si>
    <t>Hàng trả - 184-00184-Co.opMart Rach Gia - COOP-AGG-01-RACHGIA</t>
  </si>
  <si>
    <t>Cửa Hàng Coopfood 418 Trần Văn Giàu</t>
  </si>
  <si>
    <t>Cửa Hàng Co.opFood Thăng Long 31</t>
  </si>
  <si>
    <t>Cửa Hàng Co.opFood Phạm Nhữ Tăng 11</t>
  </si>
  <si>
    <t>Cửa Hàng Coopfood Phạm Thế Hiển 2</t>
  </si>
  <si>
    <t>Cửa hàng Co.op Food CC Hoàng Quân</t>
  </si>
  <si>
    <t>Cửa Hàng Co.opFood Linh Đông</t>
  </si>
  <si>
    <t>Cửa Hàng Co.opFood Tam Bình 196</t>
  </si>
  <si>
    <t>Cửa Hàng Co.opFood Tỉnh Lộ 43</t>
  </si>
  <si>
    <t>Cửa Hàng Co.opFood Linh Trung</t>
  </si>
  <si>
    <t>Cửa Hàng Co.opFood Ngô Chí Quốc</t>
  </si>
  <si>
    <t>Cửa Hàng Co.opFood đường D5 87</t>
  </si>
  <si>
    <t>Cửa Hàng Co.opFood Phước Kiểng</t>
  </si>
  <si>
    <t>Cửa Hàng Co.opFood Trịnh Đình Thảo 31</t>
  </si>
  <si>
    <t>Cửa Hàng Co.opFood Saigon Town</t>
  </si>
  <si>
    <t>Cửa hàng Co.op Food 85 Nguyễn Sơn</t>
  </si>
  <si>
    <t>Cửa Hàng Co.opFood Nguyễn Bá Tòng</t>
  </si>
  <si>
    <t>Cửa hàng Co.op Food Tân Sơn Nhì 387</t>
  </si>
  <si>
    <t>2073. Cửa Hàng Co.opFood liên khu 4-5</t>
  </si>
  <si>
    <t>Cửa Hàng Co.opFood Lê Văn Thọ</t>
  </si>
  <si>
    <t>Cửa Hàng Co.opFood Đông Hưng Thuận 02</t>
  </si>
  <si>
    <t>Cửa Hàng Co.opFood HT Hải Thượng Lãn Ông</t>
  </si>
  <si>
    <t>CHI NHÁNH LIÊN HIỆP HỢP TÁC XÃ THƯƠNG MẠI TP. HỒ CHÍ MINH - CO.OPMART CHỢ MỚI</t>
  </si>
  <si>
    <t>Cửa Hàng Co.opFood Trần Thị Cờ 292</t>
  </si>
  <si>
    <t>Cửa Hàng Co.opFood Lê Văn Khương</t>
  </si>
  <si>
    <t>Cửa Hàng Co.opFood Tân Thới Hiệp</t>
  </si>
  <si>
    <t>Cửa Hàng Co.opFood An Lạc</t>
  </si>
  <si>
    <t>CM Vĩnh Lộc B</t>
  </si>
  <si>
    <t>Cửa Hàng Co.opFood Lâm Văn Bền 22</t>
  </si>
  <si>
    <t>Cửa Hàng Co.opFood Trần Xuân Soạn</t>
  </si>
  <si>
    <t>Cửa Hàng Co.opFood Nguyễn Thông 1</t>
  </si>
  <si>
    <t>Cửa Hàng Co.opFood Tỉnh Lộ 15-1031</t>
  </si>
  <si>
    <t>Cửa Hàng Co.opFood Trung Mỹ Tây</t>
  </si>
  <si>
    <t>Cửa Hàng Co.opFood Thạnh Lộc 17</t>
  </si>
  <si>
    <t>CM Nguyễn Bình</t>
  </si>
  <si>
    <t>Cửa Hàng Co.opFood Bình Khánh</t>
  </si>
  <si>
    <t>Cửa Hàng Co.opFood Man Thiện 280</t>
  </si>
  <si>
    <t>Cửa hàng Co.op Food CC Centum Wealth Complex</t>
  </si>
  <si>
    <t>Cửa Hàng Co.opFood Đặng Văn Bi</t>
  </si>
  <si>
    <t>Cửa Hàng Co.opFood CC 4S Linh Đông</t>
  </si>
  <si>
    <t>Cửa Hàng Co.opFood CC Rainbow S3.02</t>
  </si>
  <si>
    <t>Cửa hàng Co.op Food CC Hausneo</t>
  </si>
  <si>
    <t>Cửa hàng Co.op Food Man Thiện 126A</t>
  </si>
  <si>
    <t>Cửa Hàng Co.opFood CC AKARI AK9</t>
  </si>
  <si>
    <t>Cửa Hàng Co.opFood CC Akari City</t>
  </si>
  <si>
    <t>Cửa Hàng Co.opFood Hồ Văn Tư</t>
  </si>
  <si>
    <t>Cửa hàng Co.op Food Lý Chiêu Hoàng 113</t>
  </si>
  <si>
    <t>Cửa Hàng Co.opFood Cửu Long</t>
  </si>
  <si>
    <t>Cửa Hàng Co.opFood Nguyễn Thị Sóc 153</t>
  </si>
  <si>
    <t>Cửa Hàng Co.opFood Tôn Đản</t>
  </si>
  <si>
    <t>Cửa Hàng Co.opFood CC LACASA</t>
  </si>
  <si>
    <t>CÔNG TY TNHH MỘT THÀNH VIÊN THƯƠNG MẠI DỊCH VỤ SÀI GÒN-BẠC LIÊU 2</t>
  </si>
  <si>
    <t>Cửa Hàng Co.opFood Nguyễn Thị Búp 101M</t>
  </si>
  <si>
    <t>Cửa Hàng Co.opFood Thân Văn Nhiếp</t>
  </si>
  <si>
    <t>Co.opMart An Nhơn</t>
  </si>
  <si>
    <t>Cửa Hàng Co.opFood ĐS2 Trường Thọ</t>
  </si>
  <si>
    <t>Cửa Hàng Co.opFood Sunview</t>
  </si>
  <si>
    <t>Cửa Hàng Co.opFood Vĩnh Viễn 393</t>
  </si>
  <si>
    <t>Cửa Hàng Co.opFood Đất Mới 272</t>
  </si>
  <si>
    <t>Cửa Hàng Co.opFood Trương Phước Phan 169</t>
  </si>
  <si>
    <t>Cửa Hàng Co.opFood CC Hoàng Kim Thế Gia</t>
  </si>
  <si>
    <t>Cửa Hàng Co.opFood Tây Thạnh</t>
  </si>
  <si>
    <t>Cửa Hàng Co.opFood Vạn Kiếp 31</t>
  </si>
  <si>
    <t>Cửa Hàng Co.opFood CC Hoàng Anh Riverview</t>
  </si>
  <si>
    <t>Cửa Hàng Co.opFood Ngô Quyền 52</t>
  </si>
  <si>
    <t>Cửa Hàng Co.opFood Tăng Nhơn Phú 26</t>
  </si>
  <si>
    <t>Cửa Hàng Co.opFood Quốc Lộ 22-726</t>
  </si>
  <si>
    <t>Cửa Hàng Co.opFood Liên Ấp 2-6</t>
  </si>
  <si>
    <t>Cửa hàng Co.op Food Phan Văn Hớn 151</t>
  </si>
  <si>
    <t>CM Tam Bình</t>
  </si>
  <si>
    <t>Cửa hàng Co.opfood HT Can Lộc</t>
  </si>
  <si>
    <t>Cửa hàng Co.op Food Nguyễn Lương Bằng</t>
  </si>
  <si>
    <t>Cửa Hàng Co.opFood Lê Văn Lương 302</t>
  </si>
  <si>
    <t>Cửa Hàng Co.opFood Lê Văn Sỹ</t>
  </si>
  <si>
    <t>Cửa Hàng Co.opFood Tân Hương 262</t>
  </si>
  <si>
    <t>Cửa Hàng Co.opFood Hoàng Anh Thanh Bình</t>
  </si>
  <si>
    <t>Cửa Hàng Co.opFood Đinh Bộ Lĩnh 81</t>
  </si>
  <si>
    <t>Cửa Hàng Co.opFood Nguyễn Văn Đậu 21</t>
  </si>
  <si>
    <t>Cửa Hàng Co.opFood Cao Lỗ</t>
  </si>
  <si>
    <t>Hàng trả - 514-00514-Co.opMart Tan An - COOP-TNH-01-023</t>
  </si>
  <si>
    <t>00000421</t>
  </si>
  <si>
    <t>Hàng Trả - 2220-02220-CF THOI AN - Phiếu trả ngày …........... - Coop-HCM-Q12-2220</t>
  </si>
  <si>
    <t>CHI NHÁNH CÔNG TY TNHH MỘT THÀNH VIÊN THỰC PHẨM SAIGON CO.OP - CO.OP FOOD KHU VỰC ĐỒNG NAI</t>
  </si>
  <si>
    <t>Cửa Hàng Co.opFood CC LuxGarden</t>
  </si>
  <si>
    <t>Finelife Zeit</t>
  </si>
  <si>
    <t>Cửa Hàng Co.opFood Gò Dưa 112</t>
  </si>
  <si>
    <t>Cửa hàng Co.op Food CC Safira Khang Điền</t>
  </si>
  <si>
    <t>Cửa Hàng Co.opFood Mizuki</t>
  </si>
  <si>
    <t>Cửa hàng Co.op Food 109 Lò Lu</t>
  </si>
  <si>
    <t>Cửa Hàng Co.opFood Bình Chiểu 72</t>
  </si>
  <si>
    <t>Hàng Trả - 160-00160-Co.opMart Nguyen Kiem - Phiếu trả ngày …........... - COOP-HCM-PNN-PHUNHUAN</t>
  </si>
  <si>
    <t>Hàng Trả - 671-00671-CF QUOC LO 22-726 - Phiếu trả ngày …........... - COOP-HCM-CCI-0671</t>
  </si>
  <si>
    <t>Hàng Trả - 540-00540-CO-OPMART CAN GIUOC - Phiếu trả ngày …........... - COOP-TNH-01-046</t>
  </si>
  <si>
    <t>Hàng Trả - 688-00688-CF NGUYEN DUY TRINH - Phiếu trả ngày …........... - COOP-HCM-Q2-688</t>
  </si>
  <si>
    <t>Hàng Trả - 696-00696-CF H.ANH THANH BINH - Phiếu trả ngày …........... - COOP-HCM-Q7-0072</t>
  </si>
  <si>
    <t>Cửa Hàng Co.opFood The Garden Mall</t>
  </si>
  <si>
    <t>Hàng Trả - 514-00514-Co.opMart Tan An - Phiếu trả ngày …........... - COOP-TNH-01-023</t>
  </si>
  <si>
    <t>Hàng Trả - 254-00254-CF VINH HOI - Phiếu trả ngày …........... - COOP-HCM-Q4-254</t>
  </si>
  <si>
    <t>Hàng Trả - 683-00683-CF XUAN HIEP - Phiếu trả ngày …........... - COOP-HCM-TDC-683</t>
  </si>
  <si>
    <t>00032813</t>
  </si>
  <si>
    <t>101161733-00</t>
  </si>
  <si>
    <t>Cửa Hàng Co.opFood 174 Phan Văn Hớn</t>
  </si>
  <si>
    <t>Hàng Trả - 173-00173-Co.opMart Bao Loc - Phiếu trả ngày …........... - COOP-LDG-01-BAOLOC</t>
  </si>
  <si>
    <t>Hàng Trả - 199-00199-Co.opMart Ben Tre - Phiếu trả ngày …........... - COOP-VLG-01-013</t>
  </si>
  <si>
    <t>Hàng Trả - 9419-09419-CF CT TRAN PHU 71 - Phiếu trả ngày …........... - COOPFOOD-CTO-01-144</t>
  </si>
  <si>
    <t>Hàng Trả - 9424-09424-CF CT NGUYEN VIET HONG75 - Phiếu trả ngày …........... - COOPFOOD-CTO-01-144</t>
  </si>
  <si>
    <t>Hàng Trả - 9405-09405-CF CT TRAN VIET CHAU - Phiếu trả ngày …........... - COOPFOOD-CTO-01-144</t>
  </si>
  <si>
    <t>507</t>
  </si>
  <si>
    <t>Hàng Trả - 9402-09402-CF KHU VUC CAN THO - Phiếu trả ngày …........... - COOPFOOD-CTO-01-144</t>
  </si>
  <si>
    <t>508</t>
  </si>
  <si>
    <t>Hàng Trả - 9426-09426-CF CT HONG LOAN - Phiếu trả ngày …........... - COOPFOOD-CTO-01-144</t>
  </si>
  <si>
    <t>128</t>
  </si>
  <si>
    <t>Hàng Trả -  - Phiếu trả ngày …........... - COOPMAR4-HNI-HDG-00</t>
  </si>
  <si>
    <t>269</t>
  </si>
  <si>
    <t>ĐÃ CÓ PHIẾU - Hàng Trả - 561-00561-Cty TNHH MTV MARSIX/Cao thắng - Phiếu trả ngày 15-04 - COOPMAR6-HCM-Q10-561</t>
  </si>
  <si>
    <t>270</t>
  </si>
  <si>
    <t>Hàng Trả - 9332-09332-CF BD Charm Ruby - Phiếu trả ngày …........... - COOPFOOD-BDG-01-123</t>
  </si>
  <si>
    <t>352</t>
  </si>
  <si>
    <t>Hàng Trả - 2126-02126-CF CC PHU GIA - Phiếu trả ngày …........... - COOP-HCM-HNB-0002</t>
  </si>
  <si>
    <t>Hàng Trả - 527-00527-CO.OPMART CHU SE - Phiếu trả ngày …........... - COOP-GLI-01-CHUSE</t>
  </si>
  <si>
    <t>342</t>
  </si>
  <si>
    <t>Hàng Trả - 301-00301-Thu Duc Co.op Xtra - Phiếu trả ngày …........... - COOPFAIR-HCM-TDC-0001</t>
  </si>
  <si>
    <t>Cửa Hàng Co.opFood CC Lovera Khang Điền</t>
  </si>
  <si>
    <t>Hàng Trả - 138-00138-Co.opMart Buon Ma Thuot - Phiếu trả ngày …........... - COOP-DLK-01-SAIGONBMT</t>
  </si>
  <si>
    <t>Hàng Trả - 532-00532-Co.opMart Cai Lay - Phiếu trả ngày …........... - COOP-DTP-01-039</t>
  </si>
  <si>
    <t>Hàng Trả - 576-00576-CO.OPMART HAU GIANG 2 - Phiếu trả ngày …........... - COOP-CTO-01-72542</t>
  </si>
  <si>
    <t>Hàng Trả - 536-00536-CO.OPMART DUYEN HAI - Phiếu trả ngày …........... - COOP-VLG-01-045</t>
  </si>
  <si>
    <t>260</t>
  </si>
  <si>
    <t>Hàng Trả - 573-00573-Co.opMart Cai Be - Phiếu trả ngày …........... - COOP-DTP-01-CAIBE</t>
  </si>
  <si>
    <t>Hàng Trả - 513-00513-Co.opMart Ben Luc - Phiếu trả ngày …........... - COOP-TNH-01-022</t>
  </si>
  <si>
    <t>Hàng Trả - 9413-09413-CF CT NGUYEN VAN CU - Phiếu trả ngày …........... - COOPFOOD-CTO-01-144</t>
  </si>
  <si>
    <t>539</t>
  </si>
  <si>
    <t>Hàng Trả - 2048-02048-CF CC HIM LAM PHU AN - Phiếu trả ngày …........... - COOP-HCM-Q9-0139</t>
  </si>
  <si>
    <t>1508</t>
  </si>
  <si>
    <t>Hàng Trả - 9167-09167-CF HN YEN NGHIA - Phiếu trả ngày …........... - COOP-HNI-HDG-9167</t>
  </si>
  <si>
    <t>Hàng Trả - 569-00569-CO.OPMART THAP MUOI - Phiếu trả ngày …........... - COOP-DTP-01-066</t>
  </si>
  <si>
    <t>Cửa Hàng Co.opFood Trịnh Đình Trọng</t>
  </si>
  <si>
    <t>Cửa Hàng Co.opFood Hàn Thuyên</t>
  </si>
  <si>
    <t>Hàng Trả - 137-00137-Co.opMart Hue - Phiếu trả ngày …........... - COOP-HCM-HBC-0137</t>
  </si>
  <si>
    <t>Hàng Trả - 534-00534-Co.opMart Go Dau - Phiếu trả ngày …........... - COOP-TNH-01-041</t>
  </si>
  <si>
    <t>Hàng Trả - 2041-02041-CF THANH LOC 17 - Phiếu trả ngày …........... - COOP-HCM-Q12-2041</t>
  </si>
  <si>
    <t>Cửa Hàng Co.opFood Vườn Lài 192</t>
  </si>
  <si>
    <t>FINELIFE LEXINGTON</t>
  </si>
  <si>
    <t>Hàng Trả - 2152-02152-CF TRUNG MY TAY - Phiếu trả ngày …........... - COOP-HCM-HMN-2152</t>
  </si>
  <si>
    <t>578</t>
  </si>
  <si>
    <t>Hàng Trả - 2089-02089-CF SUNVIEW - Phiếu trả ngày …........... - COOP-HCM-TDC-2089</t>
  </si>
  <si>
    <t>00037963</t>
  </si>
  <si>
    <t>TC101726776-00</t>
  </si>
  <si>
    <t>00037964</t>
  </si>
  <si>
    <t>TC101683878-00</t>
  </si>
  <si>
    <t>00037966</t>
  </si>
  <si>
    <t>TC101683837-00</t>
  </si>
  <si>
    <t>00037982</t>
  </si>
  <si>
    <t>Bán hàng Cửa hàng Co.op Food HN VP6 Linh Đàm theo hóa đơn 00037982</t>
  </si>
  <si>
    <t>Hàng Trả - 9158-09158-CF HN VINH HUNG - Phiếu trả ngày …........... - COOP-HNI-HMI-9158</t>
  </si>
  <si>
    <t>1581</t>
  </si>
  <si>
    <t>Hàng Trả - 2138-02138-CF DS8 LINH TRUNG - Phiếu trả ngày …........... - COOP-HCM-TDC-2138</t>
  </si>
  <si>
    <t>8928</t>
  </si>
  <si>
    <t>Hàng Trả - 262-00262-CF HUYNH TAN PHAT - Phiếu trả ngày …........... - COOP-HCM-Q7-0262</t>
  </si>
  <si>
    <t>588</t>
  </si>
  <si>
    <t>Hàng Trả - 9141-09141-CF HN MANDARIN - Phiếu trả ngày …........... - COOP-HNI-HMI-9141</t>
  </si>
  <si>
    <t>402</t>
  </si>
  <si>
    <t>ĐÃ CÓ PHIẾU - Hàng Trả - 516-00516-Co.opMart Binh Duong - Phiếu trả ngày 02-06-2026 - COOP-BDG-01-025</t>
  </si>
  <si>
    <t>727</t>
  </si>
  <si>
    <t>Hàng Trả - 141-00141-Co.opMart Nguyen Anh Thu - Phiếu trả ngày …........... - COOP-HCM-BTH-0141</t>
  </si>
  <si>
    <t>577</t>
  </si>
  <si>
    <t>Hàng Trả - 144-00144-Co.opMart Kien Giang - Phiếu trả ngày …........... - COOP-AGG-01-KIENGIANG</t>
  </si>
  <si>
    <t>9071</t>
  </si>
  <si>
    <t>00039501</t>
  </si>
  <si>
    <t>101835777-00</t>
  </si>
  <si>
    <t>605</t>
  </si>
  <si>
    <t>00039614</t>
  </si>
  <si>
    <t>TC101868739-00</t>
  </si>
  <si>
    <t>Hàng Trả - 305-00305-CO.OPXTRA SU VAN HANH - Phiếu trả ngày …........... - COOPFAIR-HCM-Q10-0004</t>
  </si>
  <si>
    <t>00039650</t>
  </si>
  <si>
    <t>TC101896576-00</t>
  </si>
  <si>
    <t>457</t>
  </si>
  <si>
    <t>Hàng Trả - 508-Co.opMart Nguyen Binh - Phiếu trả ngày …........... - COOP-HCM-HNB-00508</t>
  </si>
  <si>
    <t>00040519</t>
  </si>
  <si>
    <t>101953565-00</t>
  </si>
  <si>
    <t>00040538</t>
  </si>
  <si>
    <t>Bán hàng Cửa hàng Co.op Food HN VP6 Linh Đàm theo hóa đơn 00040538</t>
  </si>
  <si>
    <t>Hàng Trả - 128-00128-Co.opMart Da Nang - Phiếu trả ngày …........... - COOP-DNG-01-DANANG</t>
  </si>
  <si>
    <t>776</t>
  </si>
  <si>
    <t>548</t>
  </si>
  <si>
    <t>00041174</t>
  </si>
  <si>
    <t>Bán hàng Cửa hàng Co.op Food HN Vĩnh Hưng theo hóa đơn 00041174</t>
  </si>
  <si>
    <t>00041193</t>
  </si>
  <si>
    <t>TC102022310-00</t>
  </si>
  <si>
    <t>465</t>
  </si>
  <si>
    <t>Hàng Trả - 148-00148-Co.opMart Thanh Ha - Phiếu trả ngày …........... - COOP-KHA-01-PHANRANG</t>
  </si>
  <si>
    <t>00041238</t>
  </si>
  <si>
    <t>TC102054811-00</t>
  </si>
  <si>
    <t>00041296</t>
  </si>
  <si>
    <t>Bán hàng Cửa hàng Co.op Food HN Eco Dream theo hóa đơn 00041296</t>
  </si>
  <si>
    <t>00041998</t>
  </si>
  <si>
    <t>102144690-00</t>
  </si>
  <si>
    <t>Hàng Trả - 574-00574-Co.opMart Cho Moi - Phiếu trả ngày …........... - COOP-AGG-01-CHOMOI</t>
  </si>
  <si>
    <t>00042476</t>
  </si>
  <si>
    <t>102145283-00</t>
  </si>
  <si>
    <t>00042563</t>
  </si>
  <si>
    <t>Bán hàng HN Yên Nghĩa theo hóa đơn 00042563</t>
  </si>
  <si>
    <t>00042568</t>
  </si>
  <si>
    <t>TC102206412-00</t>
  </si>
  <si>
    <t>Hàng Trả - 2123-02123-CF BINH KHANH - Phiếu trả ngày …........... - COOP-HCM-HNB-2123</t>
  </si>
  <si>
    <t>458</t>
  </si>
  <si>
    <t>Hàng Trả - 9414-09414-CF CT TRAN VINH KIET - Phiếu trả ngày …........... - COOPFOOD-CTO-01-144</t>
  </si>
  <si>
    <t>Cửa Hàng Co.opFood Nguyễn Thị Định 682</t>
  </si>
  <si>
    <t>Hàng Trả - 2102-02102-CF TO NGOC VAN 478 - Phiếu trả ngày …........... - COOP-HCM-Q12-2102</t>
  </si>
  <si>
    <t>Hàng Trả - 2110-02110-CF NGUYEN THI BUP - Phiếu trả ngày …........... - COOP-HCM-Q12-2110</t>
  </si>
  <si>
    <t>Hàng Trả - 2222-02222-CF THANH LOC 19 - Phiếu trả ngày …........... - Coop-HCM-Q12-02222</t>
  </si>
  <si>
    <t>00043172</t>
  </si>
  <si>
    <t>Bán hàng Cửa hàng Co.op Food HN Thái Hà HH theo hóa đơn 00043172</t>
  </si>
  <si>
    <t>00043664</t>
  </si>
  <si>
    <t>TC102274451-00</t>
  </si>
  <si>
    <t>Hàng Trả - 669-00669-CF PHUOC KIENG - Phiếu trả ngày …........... - COOP-HCM-HNB-0076</t>
  </si>
  <si>
    <t>Hàng Trả - 2162-02162-CF CC H.ANH GOLDHOUSE - Phiếu trả ngày …........... - COOP-HCM-HNB-2162</t>
  </si>
  <si>
    <t>00043703</t>
  </si>
  <si>
    <t>102174856-00</t>
  </si>
  <si>
    <t>652</t>
  </si>
  <si>
    <t>425</t>
  </si>
  <si>
    <t>00044577</t>
  </si>
  <si>
    <t>TC102145310-00</t>
  </si>
  <si>
    <t>00044578</t>
  </si>
  <si>
    <t>TC102371045-00</t>
  </si>
  <si>
    <t>00044584</t>
  </si>
  <si>
    <t>TC102371038-00</t>
  </si>
  <si>
    <t>00044585</t>
  </si>
  <si>
    <t>TC102376781-00</t>
  </si>
  <si>
    <t>00044587</t>
  </si>
  <si>
    <t>TC102324713-00</t>
  </si>
  <si>
    <t>00044589</t>
  </si>
  <si>
    <t>TC102380017-00</t>
  </si>
  <si>
    <t>330</t>
  </si>
  <si>
    <t>446</t>
  </si>
  <si>
    <t>Hàng Trả - 561-00561-Cty TNHH MTV MARSIX/Cao thắng - Phiếu trả ngày …........... - COOPMAR6-HCM-Q10-561</t>
  </si>
  <si>
    <t>Hàng Trả - 2180-02180-CF CC ORIGAMI S10.03 - Phiếu trả ngày …........... - COOP-HCM-Q9-2180</t>
  </si>
  <si>
    <t>1778</t>
  </si>
  <si>
    <t>ĐÃ CÓ PHIẾU - Hàng Trả - 9167-09167-CF HN YEN NGHIA - Phiếu trả ngày 24-06 - COOP-HNI-HDG-9167</t>
  </si>
  <si>
    <t>Thuế suất</t>
  </si>
  <si>
    <t>BÊN B (BÊN MUA): LIÊN HIỆP HỢP TÁC XÃ THƯƠNG MẠI TP.HỒ CHÍ MINH</t>
  </si>
  <si>
    <t>Địa chỉ: 199-205 Nguyễn Thái Học, Phường Phạm Ngũ Lão, Quận 1, TP.HCM, Việt Nam</t>
  </si>
  <si>
    <t>MST: 0301175691</t>
  </si>
  <si>
    <t>(Đính kèm Biên bản đối chiếu công nợ ngày 31/07/2026)</t>
  </si>
  <si>
    <t>00045474</t>
  </si>
  <si>
    <t>00045475</t>
  </si>
  <si>
    <t>00045476</t>
  </si>
  <si>
    <t>00045477</t>
  </si>
  <si>
    <t>00045478</t>
  </si>
  <si>
    <t>00045479</t>
  </si>
  <si>
    <t>00045480</t>
  </si>
  <si>
    <t>00045481</t>
  </si>
  <si>
    <t>00045482</t>
  </si>
  <si>
    <t>00045483</t>
  </si>
  <si>
    <t>00045485</t>
  </si>
  <si>
    <t>00045486</t>
  </si>
  <si>
    <t>00045489</t>
  </si>
  <si>
    <t>00045490</t>
  </si>
  <si>
    <t>00045509</t>
  </si>
  <si>
    <t>00045510</t>
  </si>
  <si>
    <t>00045511</t>
  </si>
  <si>
    <t>00045512</t>
  </si>
  <si>
    <t>00045513</t>
  </si>
  <si>
    <t>00045514</t>
  </si>
  <si>
    <t>00045515</t>
  </si>
  <si>
    <t>00045516</t>
  </si>
  <si>
    <t>00045517</t>
  </si>
  <si>
    <t>00045518</t>
  </si>
  <si>
    <t>00045519</t>
  </si>
  <si>
    <t>00045520</t>
  </si>
  <si>
    <t>00045522</t>
  </si>
  <si>
    <t>00045523</t>
  </si>
  <si>
    <t>00045497</t>
  </si>
  <si>
    <t>00045499</t>
  </si>
  <si>
    <t>00045500</t>
  </si>
  <si>
    <t>00045501</t>
  </si>
  <si>
    <t>00045502</t>
  </si>
  <si>
    <t>00045503</t>
  </si>
  <si>
    <t>00045504</t>
  </si>
  <si>
    <t>00045536</t>
  </si>
  <si>
    <t>00045535</t>
  </si>
  <si>
    <t>00045534</t>
  </si>
  <si>
    <t>00045533</t>
  </si>
  <si>
    <t>00045530</t>
  </si>
  <si>
    <t>00045537</t>
  </si>
  <si>
    <t>00045539</t>
  </si>
  <si>
    <t>00045540</t>
  </si>
  <si>
    <t>00045541</t>
  </si>
  <si>
    <t>00045542</t>
  </si>
  <si>
    <t>00045543</t>
  </si>
  <si>
    <t>00045544</t>
  </si>
  <si>
    <t>00045491</t>
  </si>
  <si>
    <t>00045492</t>
  </si>
  <si>
    <t>00045493</t>
  </si>
  <si>
    <t>00045495</t>
  </si>
  <si>
    <t>00045546</t>
  </si>
  <si>
    <t>00045547</t>
  </si>
  <si>
    <t>00045548</t>
  </si>
  <si>
    <t>00045549</t>
  </si>
  <si>
    <t>00045550</t>
  </si>
  <si>
    <t>00045551</t>
  </si>
  <si>
    <t>00045525</t>
  </si>
  <si>
    <t>00045558</t>
  </si>
  <si>
    <t>00045589</t>
  </si>
  <si>
    <t>00045590</t>
  </si>
  <si>
    <t>00045569</t>
  </si>
  <si>
    <t>00045570</t>
  </si>
  <si>
    <t>00045571</t>
  </si>
  <si>
    <t>00045572</t>
  </si>
  <si>
    <t>00045573</t>
  </si>
  <si>
    <t>00045574</t>
  </si>
  <si>
    <t>00045575</t>
  </si>
  <si>
    <t>00045588</t>
  </si>
  <si>
    <t>00045576</t>
  </si>
  <si>
    <t>00045577</t>
  </si>
  <si>
    <t>00045578</t>
  </si>
  <si>
    <t>00045579</t>
  </si>
  <si>
    <t>00045580</t>
  </si>
  <si>
    <t>00045581</t>
  </si>
  <si>
    <t>00045582</t>
  </si>
  <si>
    <t>00045584</t>
  </si>
  <si>
    <t>00045586</t>
  </si>
  <si>
    <t>00045587</t>
  </si>
  <si>
    <t>00045591</t>
  </si>
  <si>
    <t>00045593</t>
  </si>
  <si>
    <t>00045595</t>
  </si>
  <si>
    <t>00045596</t>
  </si>
  <si>
    <t>00045597</t>
  </si>
  <si>
    <t>00045598</t>
  </si>
  <si>
    <t>00045599</t>
  </si>
  <si>
    <t>00045600</t>
  </si>
  <si>
    <t>00045601</t>
  </si>
  <si>
    <t>00045602</t>
  </si>
  <si>
    <t>00045605</t>
  </si>
  <si>
    <t>00045606</t>
  </si>
  <si>
    <t>00045607</t>
  </si>
  <si>
    <t>00045609</t>
  </si>
  <si>
    <t>00045610</t>
  </si>
  <si>
    <t>00045611</t>
  </si>
  <si>
    <t>00046002</t>
  </si>
  <si>
    <t>00046003</t>
  </si>
  <si>
    <t>00046004</t>
  </si>
  <si>
    <t>00046005</t>
  </si>
  <si>
    <t>00046006</t>
  </si>
  <si>
    <t>00046007</t>
  </si>
  <si>
    <t>00046008</t>
  </si>
  <si>
    <t>00046009</t>
  </si>
  <si>
    <t>00046012</t>
  </si>
  <si>
    <t>00046013</t>
  </si>
  <si>
    <t>00046014</t>
  </si>
  <si>
    <t>00046019</t>
  </si>
  <si>
    <t>00046015</t>
  </si>
  <si>
    <t>00046016</t>
  </si>
  <si>
    <t>00046017</t>
  </si>
  <si>
    <t>00046021</t>
  </si>
  <si>
    <t>00046022</t>
  </si>
  <si>
    <t>00046023</t>
  </si>
  <si>
    <t>00046024</t>
  </si>
  <si>
    <t>00046025</t>
  </si>
  <si>
    <t>00046026</t>
  </si>
  <si>
    <t>00046027</t>
  </si>
  <si>
    <t>00046029</t>
  </si>
  <si>
    <t>00046030</t>
  </si>
  <si>
    <t>00046031</t>
  </si>
  <si>
    <t>00046035</t>
  </si>
  <si>
    <t>00046036</t>
  </si>
  <si>
    <t>00046037</t>
  </si>
  <si>
    <t>00046038</t>
  </si>
  <si>
    <t>00046040</t>
  </si>
  <si>
    <t>00046041</t>
  </si>
  <si>
    <t>00046042</t>
  </si>
  <si>
    <t>00046043</t>
  </si>
  <si>
    <t>00046053</t>
  </si>
  <si>
    <t>00046056</t>
  </si>
  <si>
    <t>00046057</t>
  </si>
  <si>
    <t>540</t>
  </si>
  <si>
    <t>00046046</t>
  </si>
  <si>
    <t>00046047</t>
  </si>
  <si>
    <t>00046050</t>
  </si>
  <si>
    <t>00046051</t>
  </si>
  <si>
    <t>00046054</t>
  </si>
  <si>
    <t>00046450</t>
  </si>
  <si>
    <t>00046451</t>
  </si>
  <si>
    <t>00046448</t>
  </si>
  <si>
    <t>00046449</t>
  </si>
  <si>
    <t>00046454</t>
  </si>
  <si>
    <t>00046455</t>
  </si>
  <si>
    <t>00046464</t>
  </si>
  <si>
    <t>00046465</t>
  </si>
  <si>
    <t>00046468</t>
  </si>
  <si>
    <t>00046470</t>
  </si>
  <si>
    <t>00046471</t>
  </si>
  <si>
    <t>00046472</t>
  </si>
  <si>
    <t>00046473</t>
  </si>
  <si>
    <t>00046474</t>
  </si>
  <si>
    <t>00046475</t>
  </si>
  <si>
    <t>00046477</t>
  </si>
  <si>
    <t>00046479</t>
  </si>
  <si>
    <t>00046480</t>
  </si>
  <si>
    <t>00046481</t>
  </si>
  <si>
    <t>00046482</t>
  </si>
  <si>
    <t>1116</t>
  </si>
  <si>
    <t>00046504</t>
  </si>
  <si>
    <t>00046505</t>
  </si>
  <si>
    <t>00046506</t>
  </si>
  <si>
    <t>00046507</t>
  </si>
  <si>
    <t>00046508</t>
  </si>
  <si>
    <t>00046509</t>
  </si>
  <si>
    <t>00046510</t>
  </si>
  <si>
    <t>00046511</t>
  </si>
  <si>
    <t>00046512</t>
  </si>
  <si>
    <t>00046513</t>
  </si>
  <si>
    <t>00046533</t>
  </si>
  <si>
    <t>00046534</t>
  </si>
  <si>
    <t>00046535</t>
  </si>
  <si>
    <t>00046537</t>
  </si>
  <si>
    <t>00046538</t>
  </si>
  <si>
    <t>00046539</t>
  </si>
  <si>
    <t>00046541</t>
  </si>
  <si>
    <t>00046543</t>
  </si>
  <si>
    <t>00046548</t>
  </si>
  <si>
    <t>00046549</t>
  </si>
  <si>
    <t>1061</t>
  </si>
  <si>
    <t>181</t>
  </si>
  <si>
    <t>112</t>
  </si>
  <si>
    <t>00046579</t>
  </si>
  <si>
    <t>00046580</t>
  </si>
  <si>
    <t>00046581</t>
  </si>
  <si>
    <t>00046582</t>
  </si>
  <si>
    <t>00046583</t>
  </si>
  <si>
    <t>00046584</t>
  </si>
  <si>
    <t>00046585</t>
  </si>
  <si>
    <t>00046586</t>
  </si>
  <si>
    <t>00046587</t>
  </si>
  <si>
    <t>00046588</t>
  </si>
  <si>
    <t>00046589</t>
  </si>
  <si>
    <t>00046590</t>
  </si>
  <si>
    <t>00046591</t>
  </si>
  <si>
    <t>00046592</t>
  </si>
  <si>
    <t>00046593</t>
  </si>
  <si>
    <t>00046594</t>
  </si>
  <si>
    <t>00046595</t>
  </si>
  <si>
    <t>00046596</t>
  </si>
  <si>
    <t>00046597</t>
  </si>
  <si>
    <t>00046598</t>
  </si>
  <si>
    <t>00046599</t>
  </si>
  <si>
    <t>00046600</t>
  </si>
  <si>
    <t>00046601</t>
  </si>
  <si>
    <t>00046602</t>
  </si>
  <si>
    <t>00046603</t>
  </si>
  <si>
    <t>00046604</t>
  </si>
  <si>
    <t>00046605</t>
  </si>
  <si>
    <t>00046606</t>
  </si>
  <si>
    <t>00046607</t>
  </si>
  <si>
    <t>00046608</t>
  </si>
  <si>
    <t>00046610</t>
  </si>
  <si>
    <t>00046611</t>
  </si>
  <si>
    <t>00046614</t>
  </si>
  <si>
    <t>00046616</t>
  </si>
  <si>
    <t>00046617</t>
  </si>
  <si>
    <t>00046618</t>
  </si>
  <si>
    <t>00046621</t>
  </si>
  <si>
    <t>00046625</t>
  </si>
  <si>
    <t>00046626</t>
  </si>
  <si>
    <t>00046627</t>
  </si>
  <si>
    <t>00046628</t>
  </si>
  <si>
    <t>00046629</t>
  </si>
  <si>
    <t>00046636</t>
  </si>
  <si>
    <t>00046637</t>
  </si>
  <si>
    <t>00046638</t>
  </si>
  <si>
    <t>00046640</t>
  </si>
  <si>
    <t>00046641</t>
  </si>
  <si>
    <t>00046654</t>
  </si>
  <si>
    <t>00046655</t>
  </si>
  <si>
    <t>1850</t>
  </si>
  <si>
    <t>738</t>
  </si>
  <si>
    <t>744</t>
  </si>
  <si>
    <t>00046754</t>
  </si>
  <si>
    <t>00046755</t>
  </si>
  <si>
    <t>00046766</t>
  </si>
  <si>
    <t>00046777</t>
  </si>
  <si>
    <t>00046778</t>
  </si>
  <si>
    <t>00046647</t>
  </si>
  <si>
    <t>00046648</t>
  </si>
  <si>
    <t>00046649</t>
  </si>
  <si>
    <t>00046650</t>
  </si>
  <si>
    <t>00046651</t>
  </si>
  <si>
    <t>00046652</t>
  </si>
  <si>
    <t>00046653</t>
  </si>
  <si>
    <t>00046666</t>
  </si>
  <si>
    <t>00046660</t>
  </si>
  <si>
    <t>00046661</t>
  </si>
  <si>
    <t>00046662</t>
  </si>
  <si>
    <t>00046663</t>
  </si>
  <si>
    <t>00046667</t>
  </si>
  <si>
    <t>00046668</t>
  </si>
  <si>
    <t>00046669</t>
  </si>
  <si>
    <t>00046670</t>
  </si>
  <si>
    <t>00046672</t>
  </si>
  <si>
    <t>00046675</t>
  </si>
  <si>
    <t>00046677</t>
  </si>
  <si>
    <t>00046678</t>
  </si>
  <si>
    <t>00046682</t>
  </si>
  <si>
    <t>00046683</t>
  </si>
  <si>
    <t>00046684</t>
  </si>
  <si>
    <t>00046685</t>
  </si>
  <si>
    <t>00046707</t>
  </si>
  <si>
    <t>00046708</t>
  </si>
  <si>
    <t>00046709</t>
  </si>
  <si>
    <t>00046710</t>
  </si>
  <si>
    <t>00046711</t>
  </si>
  <si>
    <t>00046842</t>
  </si>
  <si>
    <t>00046843</t>
  </si>
  <si>
    <t>00046845</t>
  </si>
  <si>
    <t>00046846</t>
  </si>
  <si>
    <t>00047518</t>
  </si>
  <si>
    <t>00047524</t>
  </si>
  <si>
    <t>00047525</t>
  </si>
  <si>
    <t>00047526</t>
  </si>
  <si>
    <t>00047527</t>
  </si>
  <si>
    <t>00047528</t>
  </si>
  <si>
    <t>00047517</t>
  </si>
  <si>
    <t>00047533</t>
  </si>
  <si>
    <t>11360</t>
  </si>
  <si>
    <t>00047536</t>
  </si>
  <si>
    <t>00047537</t>
  </si>
  <si>
    <t>00047538</t>
  </si>
  <si>
    <t>00047539</t>
  </si>
  <si>
    <t>00047540</t>
  </si>
  <si>
    <t>00047541</t>
  </si>
  <si>
    <t>00047542</t>
  </si>
  <si>
    <t>00047543</t>
  </si>
  <si>
    <t>00047544</t>
  </si>
  <si>
    <t>00047545</t>
  </si>
  <si>
    <t>00047557</t>
  </si>
  <si>
    <t>00047560</t>
  </si>
  <si>
    <t>00047561</t>
  </si>
  <si>
    <t>00047563</t>
  </si>
  <si>
    <t>00047564</t>
  </si>
  <si>
    <t>00047566</t>
  </si>
  <si>
    <t>00047567</t>
  </si>
  <si>
    <t>00047571</t>
  </si>
  <si>
    <t>00047572</t>
  </si>
  <si>
    <t>00047574</t>
  </si>
  <si>
    <t>00047575</t>
  </si>
  <si>
    <t>00047576</t>
  </si>
  <si>
    <t>00047577</t>
  </si>
  <si>
    <t>00047578</t>
  </si>
  <si>
    <t>00047579</t>
  </si>
  <si>
    <t>00047580</t>
  </si>
  <si>
    <t>00047583</t>
  </si>
  <si>
    <t>00047584</t>
  </si>
  <si>
    <t>00047585</t>
  </si>
  <si>
    <t>427</t>
  </si>
  <si>
    <t>11422</t>
  </si>
  <si>
    <t>11412</t>
  </si>
  <si>
    <t>00048148</t>
  </si>
  <si>
    <t>00048149</t>
  </si>
  <si>
    <t>00048151</t>
  </si>
  <si>
    <t>00048152</t>
  </si>
  <si>
    <t>00048154</t>
  </si>
  <si>
    <t>00048155</t>
  </si>
  <si>
    <t>00048157</t>
  </si>
  <si>
    <t>00048159</t>
  </si>
  <si>
    <t>00048160</t>
  </si>
  <si>
    <t>00048162</t>
  </si>
  <si>
    <t>00048163</t>
  </si>
  <si>
    <t>00048166</t>
  </si>
  <si>
    <t>00048167</t>
  </si>
  <si>
    <t>00048168</t>
  </si>
  <si>
    <t>00048169</t>
  </si>
  <si>
    <t>00048170</t>
  </si>
  <si>
    <t>00048171</t>
  </si>
  <si>
    <t>00048173</t>
  </si>
  <si>
    <t>00048174</t>
  </si>
  <si>
    <t>00048175</t>
  </si>
  <si>
    <t>00048176</t>
  </si>
  <si>
    <t>00048177</t>
  </si>
  <si>
    <t>00048178</t>
  </si>
  <si>
    <t>00048179</t>
  </si>
  <si>
    <t>00048180</t>
  </si>
  <si>
    <t>00048181</t>
  </si>
  <si>
    <t>00048182</t>
  </si>
  <si>
    <t>00048183</t>
  </si>
  <si>
    <t>00048184</t>
  </si>
  <si>
    <t>00048187</t>
  </si>
  <si>
    <t>00048188</t>
  </si>
  <si>
    <t>00048189</t>
  </si>
  <si>
    <t>00048191</t>
  </si>
  <si>
    <t>00048192</t>
  </si>
  <si>
    <t>00048193</t>
  </si>
  <si>
    <t>00048194</t>
  </si>
  <si>
    <t>00048196</t>
  </si>
  <si>
    <t>00048197</t>
  </si>
  <si>
    <t>00048199</t>
  </si>
  <si>
    <t>00048205</t>
  </si>
  <si>
    <t>00048206</t>
  </si>
  <si>
    <t>00048211</t>
  </si>
  <si>
    <t>00048212</t>
  </si>
  <si>
    <t>746</t>
  </si>
  <si>
    <t>00048398</t>
  </si>
  <si>
    <t>00048400</t>
  </si>
  <si>
    <t>00048401</t>
  </si>
  <si>
    <t>00048402</t>
  </si>
  <si>
    <t>00048407</t>
  </si>
  <si>
    <t>00048408</t>
  </si>
  <si>
    <t>00048409</t>
  </si>
  <si>
    <t>00048410</t>
  </si>
  <si>
    <t>00048411</t>
  </si>
  <si>
    <t>696</t>
  </si>
  <si>
    <t>697</t>
  </si>
  <si>
    <t>892</t>
  </si>
  <si>
    <t>11441</t>
  </si>
  <si>
    <t>11477</t>
  </si>
  <si>
    <t>542</t>
  </si>
  <si>
    <t>00048439</t>
  </si>
  <si>
    <t>00048418</t>
  </si>
  <si>
    <t>00048419</t>
  </si>
  <si>
    <t>00048420</t>
  </si>
  <si>
    <t>00048421</t>
  </si>
  <si>
    <t>00048422</t>
  </si>
  <si>
    <t>00048423</t>
  </si>
  <si>
    <t>00048432</t>
  </si>
  <si>
    <t>00048433</t>
  </si>
  <si>
    <t>00048434</t>
  </si>
  <si>
    <t>00048435</t>
  </si>
  <si>
    <t>00048436</t>
  </si>
  <si>
    <t>00048437</t>
  </si>
  <si>
    <t>00048474</t>
  </si>
  <si>
    <t>00048476</t>
  </si>
  <si>
    <t>00048477</t>
  </si>
  <si>
    <t>00048478</t>
  </si>
  <si>
    <t>00048479</t>
  </si>
  <si>
    <t>00048480</t>
  </si>
  <si>
    <t>00048481</t>
  </si>
  <si>
    <t>00048482</t>
  </si>
  <si>
    <t>00048483</t>
  </si>
  <si>
    <t>00048484</t>
  </si>
  <si>
    <t>00048438</t>
  </si>
  <si>
    <t>00048461</t>
  </si>
  <si>
    <t>00048519</t>
  </si>
  <si>
    <t>00048520</t>
  </si>
  <si>
    <t>1189</t>
  </si>
  <si>
    <t>1190</t>
  </si>
  <si>
    <t>1191</t>
  </si>
  <si>
    <t>1019</t>
  </si>
  <si>
    <t>1020</t>
  </si>
  <si>
    <t>11538</t>
  </si>
  <si>
    <t>722</t>
  </si>
  <si>
    <t>419</t>
  </si>
  <si>
    <t>420</t>
  </si>
  <si>
    <t>424</t>
  </si>
  <si>
    <t>11543</t>
  </si>
  <si>
    <t>11546</t>
  </si>
  <si>
    <t>11541</t>
  </si>
  <si>
    <t>1910</t>
  </si>
  <si>
    <t>00048499</t>
  </si>
  <si>
    <t>00048500</t>
  </si>
  <si>
    <t>00048501</t>
  </si>
  <si>
    <t>00048502</t>
  </si>
  <si>
    <t>00048503</t>
  </si>
  <si>
    <t>00048504</t>
  </si>
  <si>
    <t>00048505</t>
  </si>
  <si>
    <t>00048506</t>
  </si>
  <si>
    <t>00048507</t>
  </si>
  <si>
    <t>00048508</t>
  </si>
  <si>
    <t>00048509</t>
  </si>
  <si>
    <t>00048510</t>
  </si>
  <si>
    <t>00048511</t>
  </si>
  <si>
    <t>00048512</t>
  </si>
  <si>
    <t>00048513</t>
  </si>
  <si>
    <t>00048514</t>
  </si>
  <si>
    <t>00048515</t>
  </si>
  <si>
    <t>00048516</t>
  </si>
  <si>
    <t>00048517</t>
  </si>
  <si>
    <t>00048518</t>
  </si>
  <si>
    <t>00048521</t>
  </si>
  <si>
    <t>00048523</t>
  </si>
  <si>
    <t>00048524</t>
  </si>
  <si>
    <t>00048527</t>
  </si>
  <si>
    <t>00048528</t>
  </si>
  <si>
    <t>00048529</t>
  </si>
  <si>
    <t>00048534</t>
  </si>
  <si>
    <t>00048535</t>
  </si>
  <si>
    <t>00048556</t>
  </si>
  <si>
    <t>00048557</t>
  </si>
  <si>
    <t>00048559</t>
  </si>
  <si>
    <t>00048567</t>
  </si>
  <si>
    <t>00048568</t>
  </si>
  <si>
    <t>00048569</t>
  </si>
  <si>
    <t>00048570</t>
  </si>
  <si>
    <t>00048573</t>
  </si>
  <si>
    <t>00048574</t>
  </si>
  <si>
    <t>00048575</t>
  </si>
  <si>
    <t>00048576</t>
  </si>
  <si>
    <t>00048577</t>
  </si>
  <si>
    <t>00048579</t>
  </si>
  <si>
    <t>00048580</t>
  </si>
  <si>
    <t>00048581</t>
  </si>
  <si>
    <t>00048582</t>
  </si>
  <si>
    <t>00048584</t>
  </si>
  <si>
    <t>827</t>
  </si>
  <si>
    <t>1547</t>
  </si>
  <si>
    <t>1914</t>
  </si>
  <si>
    <t>472</t>
  </si>
  <si>
    <t>00048616</t>
  </si>
  <si>
    <t>00048617</t>
  </si>
  <si>
    <t>00048618</t>
  </si>
  <si>
    <t>00048596</t>
  </si>
  <si>
    <t>00048597</t>
  </si>
  <si>
    <t>00048598</t>
  </si>
  <si>
    <t>00048599</t>
  </si>
  <si>
    <t>00048600</t>
  </si>
  <si>
    <t>00048601</t>
  </si>
  <si>
    <t>00048602</t>
  </si>
  <si>
    <t>00048603</t>
  </si>
  <si>
    <t>00048604</t>
  </si>
  <si>
    <t>00048605</t>
  </si>
  <si>
    <t>00048607</t>
  </si>
  <si>
    <t>00048608</t>
  </si>
  <si>
    <t>00048609</t>
  </si>
  <si>
    <t>00048610</t>
  </si>
  <si>
    <t>00048611</t>
  </si>
  <si>
    <t>00048612</t>
  </si>
  <si>
    <t>00048613</t>
  </si>
  <si>
    <t>00048614</t>
  </si>
  <si>
    <t>00048619</t>
  </si>
  <si>
    <t>00048620</t>
  </si>
  <si>
    <t>00048621</t>
  </si>
  <si>
    <t>00048622</t>
  </si>
  <si>
    <t>00048624</t>
  </si>
  <si>
    <t>00048625</t>
  </si>
  <si>
    <t>00048628</t>
  </si>
  <si>
    <t>00049266</t>
  </si>
  <si>
    <t>00049272</t>
  </si>
  <si>
    <t>00049273</t>
  </si>
  <si>
    <t>00049274</t>
  </si>
  <si>
    <t>00049275</t>
  </si>
  <si>
    <t>00049277</t>
  </si>
  <si>
    <t>00049278</t>
  </si>
  <si>
    <t>00049279</t>
  </si>
  <si>
    <t>00049280</t>
  </si>
  <si>
    <t>00049286</t>
  </si>
  <si>
    <t>00049292</t>
  </si>
  <si>
    <t>00049309</t>
  </si>
  <si>
    <t>11666</t>
  </si>
  <si>
    <t>11727</t>
  </si>
  <si>
    <t>11728</t>
  </si>
  <si>
    <t>11660</t>
  </si>
  <si>
    <t>11646</t>
  </si>
  <si>
    <t>11652</t>
  </si>
  <si>
    <t>11649</t>
  </si>
  <si>
    <t>11716</t>
  </si>
  <si>
    <t>11717</t>
  </si>
  <si>
    <t>11635</t>
  </si>
  <si>
    <t>11724</t>
  </si>
  <si>
    <t>332</t>
  </si>
  <si>
    <t>00049298</t>
  </si>
  <si>
    <t>00049299</t>
  </si>
  <si>
    <t>00049300</t>
  </si>
  <si>
    <t>00049301</t>
  </si>
  <si>
    <t>00049302</t>
  </si>
  <si>
    <t>00049303</t>
  </si>
  <si>
    <t>00049304</t>
  </si>
  <si>
    <t>00049305</t>
  </si>
  <si>
    <t>00049306</t>
  </si>
  <si>
    <t>00049307</t>
  </si>
  <si>
    <t>00049313</t>
  </si>
  <si>
    <t>00049314</t>
  </si>
  <si>
    <t>00049315</t>
  </si>
  <si>
    <t>00049316</t>
  </si>
  <si>
    <t>00049317</t>
  </si>
  <si>
    <t>00049318</t>
  </si>
  <si>
    <t>00049319</t>
  </si>
  <si>
    <t>00049321</t>
  </si>
  <si>
    <t>00049326</t>
  </si>
  <si>
    <t>00049327</t>
  </si>
  <si>
    <t>00049328</t>
  </si>
  <si>
    <t>00049330</t>
  </si>
  <si>
    <t>00049331</t>
  </si>
  <si>
    <t>00049333</t>
  </si>
  <si>
    <t>00049336</t>
  </si>
  <si>
    <t>00049338</t>
  </si>
  <si>
    <t>00049339</t>
  </si>
  <si>
    <t>00049343</t>
  </si>
  <si>
    <t>00049340</t>
  </si>
  <si>
    <t>00049350</t>
  </si>
  <si>
    <t>00049352</t>
  </si>
  <si>
    <t>00049353</t>
  </si>
  <si>
    <t>00049354</t>
  </si>
  <si>
    <t>00049355</t>
  </si>
  <si>
    <t>00049356</t>
  </si>
  <si>
    <t>00049357</t>
  </si>
  <si>
    <t>00049359</t>
  </si>
  <si>
    <t>00049360</t>
  </si>
  <si>
    <t>00049361</t>
  </si>
  <si>
    <t>00049362</t>
  </si>
  <si>
    <t>00049363</t>
  </si>
  <si>
    <t>00049364</t>
  </si>
  <si>
    <t>00049365</t>
  </si>
  <si>
    <t>00049366</t>
  </si>
  <si>
    <t>00049368</t>
  </si>
  <si>
    <t>00049369</t>
  </si>
  <si>
    <t>00049370</t>
  </si>
  <si>
    <t>00049371</t>
  </si>
  <si>
    <t>00049372</t>
  </si>
  <si>
    <t>00049373</t>
  </si>
  <si>
    <t>8994</t>
  </si>
  <si>
    <t>1583</t>
  </si>
  <si>
    <t>1200</t>
  </si>
  <si>
    <t>1201</t>
  </si>
  <si>
    <t>11732</t>
  </si>
  <si>
    <t>11738</t>
  </si>
  <si>
    <t>1937</t>
  </si>
  <si>
    <t>1939</t>
  </si>
  <si>
    <t>1947</t>
  </si>
  <si>
    <t>188</t>
  </si>
  <si>
    <t>187</t>
  </si>
  <si>
    <t>00049420</t>
  </si>
  <si>
    <t>00049587</t>
  </si>
  <si>
    <t>00049588</t>
  </si>
  <si>
    <t>00049589</t>
  </si>
  <si>
    <t>00049590</t>
  </si>
  <si>
    <t>00049591</t>
  </si>
  <si>
    <t>00049592</t>
  </si>
  <si>
    <t>00049593</t>
  </si>
  <si>
    <t>00049594</t>
  </si>
  <si>
    <t>00049597</t>
  </si>
  <si>
    <t>00049598</t>
  </si>
  <si>
    <t>00049603</t>
  </si>
  <si>
    <t>00049604</t>
  </si>
  <si>
    <t>00049607</t>
  </si>
  <si>
    <t>00049608</t>
  </si>
  <si>
    <t>00049609</t>
  </si>
  <si>
    <t>00049610</t>
  </si>
  <si>
    <t>00049611</t>
  </si>
  <si>
    <t>00049612</t>
  </si>
  <si>
    <t>00049614</t>
  </si>
  <si>
    <t>00049615</t>
  </si>
  <si>
    <t>00049618</t>
  </si>
  <si>
    <t>00049619</t>
  </si>
  <si>
    <t>00049620</t>
  </si>
  <si>
    <t>00049621</t>
  </si>
  <si>
    <t>00049874</t>
  </si>
  <si>
    <t>00049875</t>
  </si>
  <si>
    <t>00049876</t>
  </si>
  <si>
    <t>484</t>
  </si>
  <si>
    <t>271</t>
  </si>
  <si>
    <t>00050056</t>
  </si>
  <si>
    <t>00050057</t>
  </si>
  <si>
    <t>00050058</t>
  </si>
  <si>
    <t>00050038</t>
  </si>
  <si>
    <t>00050039</t>
  </si>
  <si>
    <t>00050040</t>
  </si>
  <si>
    <t>00050041</t>
  </si>
  <si>
    <t>00050042</t>
  </si>
  <si>
    <t>00050043</t>
  </si>
  <si>
    <t>00050044</t>
  </si>
  <si>
    <t>00050045</t>
  </si>
  <si>
    <t>00050047</t>
  </si>
  <si>
    <t>00050048</t>
  </si>
  <si>
    <t>00050049</t>
  </si>
  <si>
    <t>00050050</t>
  </si>
  <si>
    <t>00050051</t>
  </si>
  <si>
    <t>00050052</t>
  </si>
  <si>
    <t>00050053</t>
  </si>
  <si>
    <t>00050054</t>
  </si>
  <si>
    <t>00050055</t>
  </si>
  <si>
    <t>00050064</t>
  </si>
  <si>
    <t>00050065</t>
  </si>
  <si>
    <t>00050067</t>
  </si>
  <si>
    <t>00050068</t>
  </si>
  <si>
    <t>346</t>
  </si>
  <si>
    <t>347</t>
  </si>
  <si>
    <t>11795</t>
  </si>
  <si>
    <t>9070</t>
  </si>
  <si>
    <t>11778</t>
  </si>
  <si>
    <t>11780</t>
  </si>
  <si>
    <t>11838</t>
  </si>
  <si>
    <t>877</t>
  </si>
  <si>
    <t>606</t>
  </si>
  <si>
    <t>11793</t>
  </si>
  <si>
    <t>11819</t>
  </si>
  <si>
    <t>11816</t>
  </si>
  <si>
    <t>11752</t>
  </si>
  <si>
    <t>11842</t>
  </si>
  <si>
    <t>11764</t>
  </si>
  <si>
    <t>11836</t>
  </si>
  <si>
    <t>11839</t>
  </si>
  <si>
    <t>11812</t>
  </si>
  <si>
    <t>11818</t>
  </si>
  <si>
    <t>11832</t>
  </si>
  <si>
    <t>11799</t>
  </si>
  <si>
    <t>11834</t>
  </si>
  <si>
    <t>11809</t>
  </si>
  <si>
    <t>11782</t>
  </si>
  <si>
    <t>783</t>
  </si>
  <si>
    <t>770</t>
  </si>
  <si>
    <t>798</t>
  </si>
  <si>
    <t>00050075</t>
  </si>
  <si>
    <t>00050076</t>
  </si>
  <si>
    <t>00050077</t>
  </si>
  <si>
    <t>00050078</t>
  </si>
  <si>
    <t>00050079</t>
  </si>
  <si>
    <t>00050080</t>
  </si>
  <si>
    <t>00050081</t>
  </si>
  <si>
    <t>00050082</t>
  </si>
  <si>
    <t>00050083</t>
  </si>
  <si>
    <t>00050084</t>
  </si>
  <si>
    <t>00050085</t>
  </si>
  <si>
    <t>00050086</t>
  </si>
  <si>
    <t>00050087</t>
  </si>
  <si>
    <t>00050088</t>
  </si>
  <si>
    <t>00050090</t>
  </si>
  <si>
    <t>00050089</t>
  </si>
  <si>
    <t>00050093</t>
  </si>
  <si>
    <t>00050094</t>
  </si>
  <si>
    <t>00050096</t>
  </si>
  <si>
    <t>00050097</t>
  </si>
  <si>
    <t>00050098</t>
  </si>
  <si>
    <t>00050101</t>
  </si>
  <si>
    <t>00050102</t>
  </si>
  <si>
    <t>00050129</t>
  </si>
  <si>
    <t>00050131</t>
  </si>
  <si>
    <t>00050132</t>
  </si>
  <si>
    <t>00050130</t>
  </si>
  <si>
    <t>00050141</t>
  </si>
  <si>
    <t>00050147</t>
  </si>
  <si>
    <t>735</t>
  </si>
  <si>
    <t>870</t>
  </si>
  <si>
    <t>494</t>
  </si>
  <si>
    <t>11884</t>
  </si>
  <si>
    <t>11865</t>
  </si>
  <si>
    <t>11911</t>
  </si>
  <si>
    <t>11866</t>
  </si>
  <si>
    <t>11872</t>
  </si>
  <si>
    <t>11882</t>
  </si>
  <si>
    <t>11890</t>
  </si>
  <si>
    <t>11901</t>
  </si>
  <si>
    <t>11902</t>
  </si>
  <si>
    <t>11854</t>
  </si>
  <si>
    <t>11868</t>
  </si>
  <si>
    <t>11874</t>
  </si>
  <si>
    <t>11886</t>
  </si>
  <si>
    <t>1968</t>
  </si>
  <si>
    <t>1971</t>
  </si>
  <si>
    <t>1976</t>
  </si>
  <si>
    <t>1977</t>
  </si>
  <si>
    <t>00050152</t>
  </si>
  <si>
    <t>00050153</t>
  </si>
  <si>
    <t>00050154</t>
  </si>
  <si>
    <t>00050155</t>
  </si>
  <si>
    <t>00050156</t>
  </si>
  <si>
    <t>00050157</t>
  </si>
  <si>
    <t>00050158</t>
  </si>
  <si>
    <t>00050159</t>
  </si>
  <si>
    <t>00050160</t>
  </si>
  <si>
    <t>00050161</t>
  </si>
  <si>
    <t>00050162</t>
  </si>
  <si>
    <t>00050163</t>
  </si>
  <si>
    <t>00050164</t>
  </si>
  <si>
    <t>00050165</t>
  </si>
  <si>
    <t>00050166</t>
  </si>
  <si>
    <t>00050167</t>
  </si>
  <si>
    <t>00050168</t>
  </si>
  <si>
    <t>00050169</t>
  </si>
  <si>
    <t>00050170</t>
  </si>
  <si>
    <t>00050171</t>
  </si>
  <si>
    <t>00050172</t>
  </si>
  <si>
    <t>00050177</t>
  </si>
  <si>
    <t>00050178</t>
  </si>
  <si>
    <t>00050179</t>
  </si>
  <si>
    <t>00050180</t>
  </si>
  <si>
    <t>00050181</t>
  </si>
  <si>
    <t>00050182</t>
  </si>
  <si>
    <t>00050184</t>
  </si>
  <si>
    <t>00050174</t>
  </si>
  <si>
    <t>00050185</t>
  </si>
  <si>
    <t>00050190</t>
  </si>
  <si>
    <t>00050191</t>
  </si>
  <si>
    <t>00050193</t>
  </si>
  <si>
    <t>00050194</t>
  </si>
  <si>
    <t>00050197</t>
  </si>
  <si>
    <t>00050200</t>
  </si>
  <si>
    <t>00050199</t>
  </si>
  <si>
    <t>00050202</t>
  </si>
  <si>
    <t>00050203</t>
  </si>
  <si>
    <t>00050204</t>
  </si>
  <si>
    <t>00050205</t>
  </si>
  <si>
    <t>00050220</t>
  </si>
  <si>
    <t>00050221</t>
  </si>
  <si>
    <t>12107</t>
  </si>
  <si>
    <t>613</t>
  </si>
  <si>
    <t>619</t>
  </si>
  <si>
    <t>12104</t>
  </si>
  <si>
    <t>12050</t>
  </si>
  <si>
    <t>12125</t>
  </si>
  <si>
    <t>12120</t>
  </si>
  <si>
    <t>12111</t>
  </si>
  <si>
    <t>00050251</t>
  </si>
  <si>
    <t>00050213</t>
  </si>
  <si>
    <t>00050214</t>
  </si>
  <si>
    <t>00050215</t>
  </si>
  <si>
    <t>00050216</t>
  </si>
  <si>
    <t>00050217</t>
  </si>
  <si>
    <t>00050218</t>
  </si>
  <si>
    <t>00050252</t>
  </si>
  <si>
    <t>00050253</t>
  </si>
  <si>
    <t>00050254</t>
  </si>
  <si>
    <t>00050255</t>
  </si>
  <si>
    <t>00050256</t>
  </si>
  <si>
    <t>00050223</t>
  </si>
  <si>
    <t>00050224</t>
  </si>
  <si>
    <t>00050225</t>
  </si>
  <si>
    <t>00050226</t>
  </si>
  <si>
    <t>00050227</t>
  </si>
  <si>
    <t>00050228</t>
  </si>
  <si>
    <t>00050229</t>
  </si>
  <si>
    <t>00050230</t>
  </si>
  <si>
    <t>00050231</t>
  </si>
  <si>
    <t>00050232</t>
  </si>
  <si>
    <t>00050235</t>
  </si>
  <si>
    <t>00050236</t>
  </si>
  <si>
    <t>00050237</t>
  </si>
  <si>
    <t>00050239</t>
  </si>
  <si>
    <t>00050241</t>
  </si>
  <si>
    <t>00050240</t>
  </si>
  <si>
    <t>00050242</t>
  </si>
  <si>
    <t>00050244</t>
  </si>
  <si>
    <t>00050245</t>
  </si>
  <si>
    <t>00050246</t>
  </si>
  <si>
    <t>00050248</t>
  </si>
  <si>
    <t>00050249</t>
  </si>
  <si>
    <t>00050257</t>
  </si>
  <si>
    <t>00050258</t>
  </si>
  <si>
    <t>00050259</t>
  </si>
  <si>
    <t>00050260</t>
  </si>
  <si>
    <t>00050261</t>
  </si>
  <si>
    <t>00050262</t>
  </si>
  <si>
    <t>00050263</t>
  </si>
  <si>
    <t>00050265</t>
  </si>
  <si>
    <t>00050266</t>
  </si>
  <si>
    <t>00050267</t>
  </si>
  <si>
    <t>00050269</t>
  </si>
  <si>
    <t>00050274</t>
  </si>
  <si>
    <t>00050275</t>
  </si>
  <si>
    <t>00050276</t>
  </si>
  <si>
    <t>00050277</t>
  </si>
  <si>
    <t>00050278</t>
  </si>
  <si>
    <t>00050279</t>
  </si>
  <si>
    <t>00050280</t>
  </si>
  <si>
    <t>00050281</t>
  </si>
  <si>
    <t>00050299</t>
  </si>
  <si>
    <t>00050300</t>
  </si>
  <si>
    <t>762</t>
  </si>
  <si>
    <t>12178</t>
  </si>
  <si>
    <t>12188</t>
  </si>
  <si>
    <t>12243</t>
  </si>
  <si>
    <t>12233</t>
  </si>
  <si>
    <t>12246</t>
  </si>
  <si>
    <t>12192</t>
  </si>
  <si>
    <t>12224</t>
  </si>
  <si>
    <t>12191</t>
  </si>
  <si>
    <t>12270</t>
  </si>
  <si>
    <t>12275</t>
  </si>
  <si>
    <t>12221</t>
  </si>
  <si>
    <t>12218</t>
  </si>
  <si>
    <t>12268</t>
  </si>
  <si>
    <t>12195</t>
  </si>
  <si>
    <t>00051263</t>
  </si>
  <si>
    <t>00050367</t>
  </si>
  <si>
    <t>00050368</t>
  </si>
  <si>
    <t>00050369</t>
  </si>
  <si>
    <t>00050383</t>
  </si>
  <si>
    <t>00050384</t>
  </si>
  <si>
    <t>00050385</t>
  </si>
  <si>
    <t>00050318</t>
  </si>
  <si>
    <t>00050319</t>
  </si>
  <si>
    <t>00050320</t>
  </si>
  <si>
    <t>00050321</t>
  </si>
  <si>
    <t>00050322</t>
  </si>
  <si>
    <t>00050323</t>
  </si>
  <si>
    <t>00050324</t>
  </si>
  <si>
    <t>00050325</t>
  </si>
  <si>
    <t>00050326</t>
  </si>
  <si>
    <t>00050327</t>
  </si>
  <si>
    <t>00050329</t>
  </si>
  <si>
    <t>00050330</t>
  </si>
  <si>
    <t>00050333</t>
  </si>
  <si>
    <t>00050338</t>
  </si>
  <si>
    <t>00050351</t>
  </si>
  <si>
    <t>00050352</t>
  </si>
  <si>
    <t>00050336</t>
  </si>
  <si>
    <t>00050337</t>
  </si>
  <si>
    <t>00051309</t>
  </si>
  <si>
    <t>00051319</t>
  </si>
  <si>
    <t>00051293</t>
  </si>
  <si>
    <t>00051294</t>
  </si>
  <si>
    <t>00051295</t>
  </si>
  <si>
    <t>00051296</t>
  </si>
  <si>
    <t>00051297</t>
  </si>
  <si>
    <t>00051298</t>
  </si>
  <si>
    <t>00051299</t>
  </si>
  <si>
    <t>00051300</t>
  </si>
  <si>
    <t>00051301</t>
  </si>
  <si>
    <t>00051302</t>
  </si>
  <si>
    <t>00051303</t>
  </si>
  <si>
    <t>00051304</t>
  </si>
  <si>
    <t>00051305</t>
  </si>
  <si>
    <t>00051306</t>
  </si>
  <si>
    <t>00051307</t>
  </si>
  <si>
    <t>00051308</t>
  </si>
  <si>
    <t>00051282</t>
  </si>
  <si>
    <t>00051283</t>
  </si>
  <si>
    <t>00051449</t>
  </si>
  <si>
    <t>00051450</t>
  </si>
  <si>
    <t>00051451</t>
  </si>
  <si>
    <t>00051452</t>
  </si>
  <si>
    <t>00051453</t>
  </si>
  <si>
    <t>00051454</t>
  </si>
  <si>
    <t>00051455</t>
  </si>
  <si>
    <t>00051456</t>
  </si>
  <si>
    <t>782</t>
  </si>
  <si>
    <t>784</t>
  </si>
  <si>
    <t>699</t>
  </si>
  <si>
    <t>700</t>
  </si>
  <si>
    <t>12315</t>
  </si>
  <si>
    <t>12292</t>
  </si>
  <si>
    <t>12342</t>
  </si>
  <si>
    <t>12304</t>
  </si>
  <si>
    <t>12306</t>
  </si>
  <si>
    <t>12335</t>
  </si>
  <si>
    <t>12298</t>
  </si>
  <si>
    <t>12353</t>
  </si>
  <si>
    <t>12334</t>
  </si>
  <si>
    <t>12324</t>
  </si>
  <si>
    <t>12327</t>
  </si>
  <si>
    <t>12317</t>
  </si>
  <si>
    <t>12322</t>
  </si>
  <si>
    <t>802</t>
  </si>
  <si>
    <t>117</t>
  </si>
  <si>
    <t>00051504</t>
  </si>
  <si>
    <t>00051505</t>
  </si>
  <si>
    <t>00051506</t>
  </si>
  <si>
    <t>00051507</t>
  </si>
  <si>
    <t>00051509</t>
  </si>
  <si>
    <t>00051510</t>
  </si>
  <si>
    <t>00051466</t>
  </si>
  <si>
    <t>00051467</t>
  </si>
  <si>
    <t>00051468</t>
  </si>
  <si>
    <t>00051469</t>
  </si>
  <si>
    <t>00051472</t>
  </si>
  <si>
    <t>00051474</t>
  </si>
  <si>
    <t>00051475</t>
  </si>
  <si>
    <t>00051476</t>
  </si>
  <si>
    <t>00051477</t>
  </si>
  <si>
    <t>00051478</t>
  </si>
  <si>
    <t>00051479</t>
  </si>
  <si>
    <t>00051480</t>
  </si>
  <si>
    <t>00051481</t>
  </si>
  <si>
    <t>00051482</t>
  </si>
  <si>
    <t>00051483</t>
  </si>
  <si>
    <t>00051484</t>
  </si>
  <si>
    <t>00051485</t>
  </si>
  <si>
    <t>00051486</t>
  </si>
  <si>
    <t>00051489</t>
  </si>
  <si>
    <t>00051491</t>
  </si>
  <si>
    <t>00051492</t>
  </si>
  <si>
    <t>00051493</t>
  </si>
  <si>
    <t>00051497</t>
  </si>
  <si>
    <t>00051498</t>
  </si>
  <si>
    <t>00051499</t>
  </si>
  <si>
    <t>00051500</t>
  </si>
  <si>
    <t>00051502</t>
  </si>
  <si>
    <t>00051503</t>
  </si>
  <si>
    <t>00051513</t>
  </si>
  <si>
    <t>00051514</t>
  </si>
  <si>
    <t>00051515</t>
  </si>
  <si>
    <t>00051516</t>
  </si>
  <si>
    <t>00051517</t>
  </si>
  <si>
    <t>00051518</t>
  </si>
  <si>
    <t>00051521</t>
  </si>
  <si>
    <t>00051528</t>
  </si>
  <si>
    <t>898</t>
  </si>
  <si>
    <t>1018</t>
  </si>
  <si>
    <t>00051742</t>
  </si>
  <si>
    <t>00051743</t>
  </si>
  <si>
    <t>00051744</t>
  </si>
  <si>
    <t>00051745</t>
  </si>
  <si>
    <t>00051746</t>
  </si>
  <si>
    <t>00051747</t>
  </si>
  <si>
    <t>00051748</t>
  </si>
  <si>
    <t>00051749</t>
  </si>
  <si>
    <t>00051750</t>
  </si>
  <si>
    <t>00051751</t>
  </si>
  <si>
    <t>00051752</t>
  </si>
  <si>
    <t>00051753</t>
  </si>
  <si>
    <t>00051754</t>
  </si>
  <si>
    <t>00052241</t>
  </si>
  <si>
    <t>00052242</t>
  </si>
  <si>
    <t>00052243</t>
  </si>
  <si>
    <t>00052244</t>
  </si>
  <si>
    <t>00052245</t>
  </si>
  <si>
    <t>00052246</t>
  </si>
  <si>
    <t>00052249</t>
  </si>
  <si>
    <t>00052250</t>
  </si>
  <si>
    <t>00052258</t>
  </si>
  <si>
    <t>00052259</t>
  </si>
  <si>
    <t>00052260</t>
  </si>
  <si>
    <t>00052262</t>
  </si>
  <si>
    <t>00052264</t>
  </si>
  <si>
    <t>00052255</t>
  </si>
  <si>
    <t>12406</t>
  </si>
  <si>
    <t>12408</t>
  </si>
  <si>
    <t>12397</t>
  </si>
  <si>
    <t>525</t>
  </si>
  <si>
    <t>12392</t>
  </si>
  <si>
    <t>12414</t>
  </si>
  <si>
    <t>12417</t>
  </si>
  <si>
    <t>12404</t>
  </si>
  <si>
    <t>12424</t>
  </si>
  <si>
    <t>12411</t>
  </si>
  <si>
    <t>12357</t>
  </si>
  <si>
    <t>12422</t>
  </si>
  <si>
    <t>12407</t>
  </si>
  <si>
    <t>12374</t>
  </si>
  <si>
    <t>12430</t>
  </si>
  <si>
    <t>12398</t>
  </si>
  <si>
    <t>12413</t>
  </si>
  <si>
    <t>12416</t>
  </si>
  <si>
    <t>00052267</t>
  </si>
  <si>
    <t>00052268</t>
  </si>
  <si>
    <t>00052269</t>
  </si>
  <si>
    <t>00052270</t>
  </si>
  <si>
    <t>00052271</t>
  </si>
  <si>
    <t>00052272</t>
  </si>
  <si>
    <t>00052273</t>
  </si>
  <si>
    <t>00052274</t>
  </si>
  <si>
    <t>00052275</t>
  </si>
  <si>
    <t>00052276</t>
  </si>
  <si>
    <t>00052277</t>
  </si>
  <si>
    <t>00052278</t>
  </si>
  <si>
    <t>00052279</t>
  </si>
  <si>
    <t>00052285</t>
  </si>
  <si>
    <t>00052286</t>
  </si>
  <si>
    <t>00052288</t>
  </si>
  <si>
    <t>00052291</t>
  </si>
  <si>
    <t>00052293</t>
  </si>
  <si>
    <t>00052311</t>
  </si>
  <si>
    <t>00052312</t>
  </si>
  <si>
    <t>00052313</t>
  </si>
  <si>
    <t>00052314</t>
  </si>
  <si>
    <t>00052309</t>
  </si>
  <si>
    <t>00052348</t>
  </si>
  <si>
    <t>1040</t>
  </si>
  <si>
    <t>12461</t>
  </si>
  <si>
    <t>9773</t>
  </si>
  <si>
    <t>9774</t>
  </si>
  <si>
    <t>406</t>
  </si>
  <si>
    <t>12488</t>
  </si>
  <si>
    <t>12484</t>
  </si>
  <si>
    <t>12460</t>
  </si>
  <si>
    <t>12492</t>
  </si>
  <si>
    <t>12448</t>
  </si>
  <si>
    <t>821</t>
  </si>
  <si>
    <t>00052352</t>
  </si>
  <si>
    <t>00052353</t>
  </si>
  <si>
    <t>00052354</t>
  </si>
  <si>
    <t>00052355</t>
  </si>
  <si>
    <t>00052356</t>
  </si>
  <si>
    <t>00052357</t>
  </si>
  <si>
    <t>00052358</t>
  </si>
  <si>
    <t>00052359</t>
  </si>
  <si>
    <t>00052360</t>
  </si>
  <si>
    <t>00052361</t>
  </si>
  <si>
    <t>00052362</t>
  </si>
  <si>
    <t>00052363</t>
  </si>
  <si>
    <t>00052364</t>
  </si>
  <si>
    <t>00052365</t>
  </si>
  <si>
    <t>00052366</t>
  </si>
  <si>
    <t>00052367</t>
  </si>
  <si>
    <t>00052368</t>
  </si>
  <si>
    <t>00052369</t>
  </si>
  <si>
    <t>00052370</t>
  </si>
  <si>
    <t>00052371</t>
  </si>
  <si>
    <t>00052372</t>
  </si>
  <si>
    <t>00052373</t>
  </si>
  <si>
    <t>00052374</t>
  </si>
  <si>
    <t>00052375</t>
  </si>
  <si>
    <t>00052376</t>
  </si>
  <si>
    <t>00052377</t>
  </si>
  <si>
    <t>00052378</t>
  </si>
  <si>
    <t>00052379</t>
  </si>
  <si>
    <t>00052380</t>
  </si>
  <si>
    <t>00052381</t>
  </si>
  <si>
    <t>00052382</t>
  </si>
  <si>
    <t>00052383</t>
  </si>
  <si>
    <t>00052384</t>
  </si>
  <si>
    <t>00052385</t>
  </si>
  <si>
    <t>00052386</t>
  </si>
  <si>
    <t>00052387</t>
  </si>
  <si>
    <t>00052388</t>
  </si>
  <si>
    <t>00052389</t>
  </si>
  <si>
    <t>00052390</t>
  </si>
  <si>
    <t>00052400</t>
  </si>
  <si>
    <t>00052401</t>
  </si>
  <si>
    <t>00052407</t>
  </si>
  <si>
    <t>00052408</t>
  </si>
  <si>
    <t>00052410</t>
  </si>
  <si>
    <t>00052432</t>
  </si>
  <si>
    <t>00052434</t>
  </si>
  <si>
    <t>00052436</t>
  </si>
  <si>
    <t>00052438</t>
  </si>
  <si>
    <t>00052439</t>
  </si>
  <si>
    <t>00052444</t>
  </si>
  <si>
    <t>00052445</t>
  </si>
  <si>
    <t>00052446</t>
  </si>
  <si>
    <t>00052471</t>
  </si>
  <si>
    <t>00052472</t>
  </si>
  <si>
    <t>00052473</t>
  </si>
  <si>
    <t>1134</t>
  </si>
  <si>
    <t>752</t>
  </si>
  <si>
    <t>12577</t>
  </si>
  <si>
    <t>12616</t>
  </si>
  <si>
    <t>12563</t>
  </si>
  <si>
    <t>12561</t>
  </si>
  <si>
    <t>12581</t>
  </si>
  <si>
    <t>12610</t>
  </si>
  <si>
    <t>12569</t>
  </si>
  <si>
    <t>12597</t>
  </si>
  <si>
    <t>12637</t>
  </si>
  <si>
    <t>12547</t>
  </si>
  <si>
    <t>12640</t>
  </si>
  <si>
    <t>12643</t>
  </si>
  <si>
    <t>12574</t>
  </si>
  <si>
    <t>12560</t>
  </si>
  <si>
    <t>12551</t>
  </si>
  <si>
    <t>12552</t>
  </si>
  <si>
    <t>12570</t>
  </si>
  <si>
    <t>12554</t>
  </si>
  <si>
    <t>12559</t>
  </si>
  <si>
    <t>12567</t>
  </si>
  <si>
    <t>12608</t>
  </si>
  <si>
    <t>12556</t>
  </si>
  <si>
    <t>12566</t>
  </si>
  <si>
    <t>2083</t>
  </si>
  <si>
    <t>2089</t>
  </si>
  <si>
    <t>00052488</t>
  </si>
  <si>
    <t>00052447</t>
  </si>
  <si>
    <t>00052448</t>
  </si>
  <si>
    <t>00052449</t>
  </si>
  <si>
    <t>00052450</t>
  </si>
  <si>
    <t>00052451</t>
  </si>
  <si>
    <t>00052452</t>
  </si>
  <si>
    <t>00052453</t>
  </si>
  <si>
    <t>00052454</t>
  </si>
  <si>
    <t>00052455</t>
  </si>
  <si>
    <t>00052456</t>
  </si>
  <si>
    <t>00052457</t>
  </si>
  <si>
    <t>00052458</t>
  </si>
  <si>
    <t>00052459</t>
  </si>
  <si>
    <t>00052460</t>
  </si>
  <si>
    <t>00052499</t>
  </si>
  <si>
    <t>00052476</t>
  </si>
  <si>
    <t>00052478</t>
  </si>
  <si>
    <t>00052480</t>
  </si>
  <si>
    <t>00052481</t>
  </si>
  <si>
    <t>00052482</t>
  </si>
  <si>
    <t>00052483</t>
  </si>
  <si>
    <t>00052484</t>
  </si>
  <si>
    <t>00052485</t>
  </si>
  <si>
    <t>00052489</t>
  </si>
  <si>
    <t>00052491</t>
  </si>
  <si>
    <t>00052493</t>
  </si>
  <si>
    <t>00052494</t>
  </si>
  <si>
    <t>00052497</t>
  </si>
  <si>
    <t>00052498</t>
  </si>
  <si>
    <t>00052531</t>
  </si>
  <si>
    <t>00052532</t>
  </si>
  <si>
    <t>00052533</t>
  </si>
  <si>
    <t>00052534</t>
  </si>
  <si>
    <t>00052557</t>
  </si>
  <si>
    <t>00052558</t>
  </si>
  <si>
    <t>00052579</t>
  </si>
  <si>
    <t>00052580</t>
  </si>
  <si>
    <t>00052658</t>
  </si>
  <si>
    <t>00052680</t>
  </si>
  <si>
    <t>00052681</t>
  </si>
  <si>
    <t>00052682</t>
  </si>
  <si>
    <t>00052683</t>
  </si>
  <si>
    <t>830</t>
  </si>
  <si>
    <t>12655</t>
  </si>
  <si>
    <t>12674</t>
  </si>
  <si>
    <t>12654</t>
  </si>
  <si>
    <t>1107</t>
  </si>
  <si>
    <t>1108</t>
  </si>
  <si>
    <t>12659</t>
  </si>
  <si>
    <t>12653</t>
  </si>
  <si>
    <t>2096</t>
  </si>
  <si>
    <t>206</t>
  </si>
  <si>
    <t>583</t>
  </si>
  <si>
    <t>837</t>
  </si>
  <si>
    <t>842</t>
  </si>
  <si>
    <t>843</t>
  </si>
  <si>
    <t>129</t>
  </si>
  <si>
    <t>00053387</t>
  </si>
  <si>
    <t>00053388</t>
  </si>
  <si>
    <t>00053389</t>
  </si>
  <si>
    <t>00053390</t>
  </si>
  <si>
    <t>00053391</t>
  </si>
  <si>
    <t>00053392</t>
  </si>
  <si>
    <t>00053393</t>
  </si>
  <si>
    <t>00053394</t>
  </si>
  <si>
    <t>00053395</t>
  </si>
  <si>
    <t>00053396</t>
  </si>
  <si>
    <t>00053397</t>
  </si>
  <si>
    <t>00053398</t>
  </si>
  <si>
    <t>00053399</t>
  </si>
  <si>
    <t>00053400</t>
  </si>
  <si>
    <t>00053401</t>
  </si>
  <si>
    <t>00053402</t>
  </si>
  <si>
    <t>00053403</t>
  </si>
  <si>
    <t>00053404</t>
  </si>
  <si>
    <t>00053405</t>
  </si>
  <si>
    <t>00053406</t>
  </si>
  <si>
    <t>00053407</t>
  </si>
  <si>
    <t>00053408</t>
  </si>
  <si>
    <t>00053413</t>
  </si>
  <si>
    <t>00053416</t>
  </si>
  <si>
    <t>00053417</t>
  </si>
  <si>
    <t>00053418</t>
  </si>
  <si>
    <t>00053419</t>
  </si>
  <si>
    <t>00053420</t>
  </si>
  <si>
    <t>00053421</t>
  </si>
  <si>
    <t>00053422</t>
  </si>
  <si>
    <t>00053424</t>
  </si>
  <si>
    <t>00053425</t>
  </si>
  <si>
    <t>00053426</t>
  </si>
  <si>
    <t>00053427</t>
  </si>
  <si>
    <t>00053428</t>
  </si>
  <si>
    <t>00053430</t>
  </si>
  <si>
    <t>00053431</t>
  </si>
  <si>
    <t>00053432</t>
  </si>
  <si>
    <t>00053433</t>
  </si>
  <si>
    <t>00053787</t>
  </si>
  <si>
    <t>00053785</t>
  </si>
  <si>
    <t>00053786</t>
  </si>
  <si>
    <t>12704</t>
  </si>
  <si>
    <t>2120</t>
  </si>
  <si>
    <t>510</t>
  </si>
  <si>
    <t>00053808</t>
  </si>
  <si>
    <t>00053809</t>
  </si>
  <si>
    <t>00053791</t>
  </si>
  <si>
    <t>00053792</t>
  </si>
  <si>
    <t>00053793</t>
  </si>
  <si>
    <t>00053794</t>
  </si>
  <si>
    <t>00053795</t>
  </si>
  <si>
    <t>00053797</t>
  </si>
  <si>
    <t>00053798</t>
  </si>
  <si>
    <t>00053801</t>
  </si>
  <si>
    <t>00053802</t>
  </si>
  <si>
    <t>00053803</t>
  </si>
  <si>
    <t>00053804</t>
  </si>
  <si>
    <t>00053805</t>
  </si>
  <si>
    <t>00053807</t>
  </si>
  <si>
    <t>00053810</t>
  </si>
  <si>
    <t>00053811</t>
  </si>
  <si>
    <t>00053812</t>
  </si>
  <si>
    <t>00053813</t>
  </si>
  <si>
    <t>00053815</t>
  </si>
  <si>
    <t>00053821</t>
  </si>
  <si>
    <t>00053822</t>
  </si>
  <si>
    <t>00053799</t>
  </si>
  <si>
    <t>00053800</t>
  </si>
  <si>
    <t>00053816</t>
  </si>
  <si>
    <t>00053817</t>
  </si>
  <si>
    <t>00053818</t>
  </si>
  <si>
    <t>00053819</t>
  </si>
  <si>
    <t>Co.opMart Phạm Thế Hiển</t>
  </si>
  <si>
    <t>Cửa Hàng Co.opFood Tân Quý Tây</t>
  </si>
  <si>
    <t>Cửa Hàng Co.opFood Vĩnh Lộc</t>
  </si>
  <si>
    <t>ĐÃ CÓ PHIẾU - Hàng Trả - 561-00561-Cty TNHH MTV MARSIX/Cao thắng - Phiếu trả ngày  16-06  - COOPMAR6-HCM-Q10-561</t>
  </si>
  <si>
    <t>TC102375311-00</t>
  </si>
  <si>
    <t>TC102412460-00</t>
  </si>
  <si>
    <t>TC102371171-00</t>
  </si>
  <si>
    <t>TC102367584-00</t>
  </si>
  <si>
    <t>TC102353605-00</t>
  </si>
  <si>
    <t>TC102371145-00</t>
  </si>
  <si>
    <t>TC102395925-00</t>
  </si>
  <si>
    <t>TC102396067-00</t>
  </si>
  <si>
    <t>TC102388406-00</t>
  </si>
  <si>
    <t>TC102276940-00(12213)</t>
  </si>
  <si>
    <t>102346515-00</t>
  </si>
  <si>
    <t>102398295-00</t>
  </si>
  <si>
    <t>102417280-00(9206)</t>
  </si>
  <si>
    <t>102145275-00</t>
  </si>
  <si>
    <t>102389908-00</t>
  </si>
  <si>
    <t>102389763-00</t>
  </si>
  <si>
    <t>102407357-00</t>
  </si>
  <si>
    <t>102416069-00</t>
  </si>
  <si>
    <t>102415918-00</t>
  </si>
  <si>
    <t>102377376-00</t>
  </si>
  <si>
    <t>102391806-00</t>
  </si>
  <si>
    <t>102377383-00</t>
  </si>
  <si>
    <t>102381728-00</t>
  </si>
  <si>
    <t>102376095-00</t>
  </si>
  <si>
    <t>102390391-00</t>
  </si>
  <si>
    <t>102390051-00</t>
  </si>
  <si>
    <t>102407715-00</t>
  </si>
  <si>
    <t>102413626-00</t>
  </si>
  <si>
    <t>102381191-00</t>
  </si>
  <si>
    <t>102391918-00</t>
  </si>
  <si>
    <t>102395784-00</t>
  </si>
  <si>
    <t>102394821-00</t>
  </si>
  <si>
    <t>102395490-00</t>
  </si>
  <si>
    <t>102396238-00</t>
  </si>
  <si>
    <t>102395946-00</t>
  </si>
  <si>
    <t>102404155-00</t>
  </si>
  <si>
    <t>102408063-00</t>
  </si>
  <si>
    <t>102396369-00</t>
  </si>
  <si>
    <t>102398025-00</t>
  </si>
  <si>
    <t>102407373-00</t>
  </si>
  <si>
    <t>102350087-00</t>
  </si>
  <si>
    <t>102350582-00</t>
  </si>
  <si>
    <t>102350533-00</t>
  </si>
  <si>
    <t>102349838-00</t>
  </si>
  <si>
    <t>102349998-00</t>
  </si>
  <si>
    <t>102391392-00</t>
  </si>
  <si>
    <t>102413314-00</t>
  </si>
  <si>
    <t>Bán hàng CÔNG TY TNHH MỘT THÀNH VIÊN CO.OP MART VĨNH PHÚC theo hóa đơn 00045491</t>
  </si>
  <si>
    <t>Bán hàng CÔNG TY TNHH MỘT THÀNH VIÊN CO.OP MART VĨNH PHÚC theo hóa đơn 00045492</t>
  </si>
  <si>
    <t>Bán hàng CÔNG TY TNHH MỘT THÀNH VIÊN CO.OPMART THANH HÓA theo hóa đơn 00045493</t>
  </si>
  <si>
    <t>Bán hàng CÔNG TY TNHH MỘT THÀNH VIÊN CO.OPMART HẢI PHÒNG theo hóa đơn 00045495</t>
  </si>
  <si>
    <t>Bán hàng Cửa hàng Co.op Food HN Đại Đồng theo hóa đơn 00045546</t>
  </si>
  <si>
    <t>Bán hàng Cửa hàng Co.op Food HN Eco Dream theo hóa đơn 00045547 ( ĐƠN RA 29-6)</t>
  </si>
  <si>
    <t>Bán hàng Cửa hàng Co.op Food HN Hateco theo hóa đơn 00045548 ( ĐƠN RA NGÀY 29-6)</t>
  </si>
  <si>
    <t>Bán hàng Cửa hàng Co.op Food HN Sakura theo hóa đơn 00045549</t>
  </si>
  <si>
    <t>Bán hàng Cửa hàng Co.op Food HN Hồ Tùng Mậu theo hóa đơn 00045550</t>
  </si>
  <si>
    <t>Bán hàng Cửa hàng Co.op Food HN Vĩnh Hưng theo hóa đơn 00045551</t>
  </si>
  <si>
    <t>Bán hàng CHI NHÁNH LIÊN HIỆP HỢP TÁC XÃ THƯƠNG MẠI TP. HỒ CHÍ MINH - CO.OPMART VŨ YÊN theo hóa đơn 00045525</t>
  </si>
  <si>
    <t>Bán hàng Cửa hàng Co.op Food HN The Vesta theo hóa đơn 00045558</t>
  </si>
  <si>
    <t>TC102415290-00</t>
  </si>
  <si>
    <t>TC102416641-00</t>
  </si>
  <si>
    <t>TC102411288-00</t>
  </si>
  <si>
    <t>TC102426889-00</t>
  </si>
  <si>
    <t>TC102416533-00</t>
  </si>
  <si>
    <t>TC102416177-00</t>
  </si>
  <si>
    <t>TC102415279-00</t>
  </si>
  <si>
    <t>TC102416554-00</t>
  </si>
  <si>
    <t>TC102432338-00</t>
  </si>
  <si>
    <t>TC102390408-00</t>
  </si>
  <si>
    <t>102435389-00</t>
  </si>
  <si>
    <t>102402893-00</t>
  </si>
  <si>
    <t>102395130-00</t>
  </si>
  <si>
    <t>102394961-00</t>
  </si>
  <si>
    <t>102398795-00</t>
  </si>
  <si>
    <t>102350352-00</t>
  </si>
  <si>
    <t>102413948-00</t>
  </si>
  <si>
    <t>102423753-00</t>
  </si>
  <si>
    <t>102397807-00</t>
  </si>
  <si>
    <t>102431906-00</t>
  </si>
  <si>
    <t>102428751-00</t>
  </si>
  <si>
    <t>102421751-00</t>
  </si>
  <si>
    <t>102423815-00</t>
  </si>
  <si>
    <t>102395827-00</t>
  </si>
  <si>
    <t>102408236-00</t>
  </si>
  <si>
    <t>102432652-00</t>
  </si>
  <si>
    <t>102413023-00</t>
  </si>
  <si>
    <t>102407311-00</t>
  </si>
  <si>
    <t>102426710-00</t>
  </si>
  <si>
    <t>102426723-00</t>
  </si>
  <si>
    <t>102369778-00</t>
  </si>
  <si>
    <t>102400678-00</t>
  </si>
  <si>
    <t>102397107-00</t>
  </si>
  <si>
    <t>Bán hàng CÔNG TY TNHH MỘT THÀNH VIÊN SÀI GÒN CO.OP HÀ NỘI theo hóa đơn 00045609</t>
  </si>
  <si>
    <t>Bán hàng Cửa hàng Co.op Food HN Phùng Khoang theo hóa đơn 00045610</t>
  </si>
  <si>
    <t>Bán hàng Cửa hàng Co.op Food HN Văn Khê theo hóa đơn 00045611</t>
  </si>
  <si>
    <t>TC102455497-00</t>
  </si>
  <si>
    <t>TC102452230-00</t>
  </si>
  <si>
    <t>TC102452217-00</t>
  </si>
  <si>
    <t>102441392-00</t>
  </si>
  <si>
    <t>102455844-00</t>
  </si>
  <si>
    <t>102455888-00</t>
  </si>
  <si>
    <t>102442865-00</t>
  </si>
  <si>
    <t>102457265-00</t>
  </si>
  <si>
    <t>102320590-00</t>
  </si>
  <si>
    <t>102450696-00</t>
  </si>
  <si>
    <t>102450802-00</t>
  </si>
  <si>
    <t>102450574-00</t>
  </si>
  <si>
    <t>102450788-00</t>
  </si>
  <si>
    <t>102450940-00</t>
  </si>
  <si>
    <t>102448889-00</t>
  </si>
  <si>
    <t>102452370-00</t>
  </si>
  <si>
    <t>102449829-00</t>
  </si>
  <si>
    <t>102449663-00</t>
  </si>
  <si>
    <t>102449665-00</t>
  </si>
  <si>
    <t>102449664-00</t>
  </si>
  <si>
    <t>102407493-00</t>
  </si>
  <si>
    <t>102408660-00</t>
  </si>
  <si>
    <t>102376101-00(9334)</t>
  </si>
  <si>
    <t>102396395-00(9334)</t>
  </si>
  <si>
    <t>102452382-00</t>
  </si>
  <si>
    <t>102452367-00</t>
  </si>
  <si>
    <t>102452363-00</t>
  </si>
  <si>
    <t>102439726-00</t>
  </si>
  <si>
    <t>102448568-00</t>
  </si>
  <si>
    <t>102441983-00</t>
  </si>
  <si>
    <t>102443304-00</t>
  </si>
  <si>
    <t>102444939-00</t>
  </si>
  <si>
    <t>102452366-00</t>
  </si>
  <si>
    <t>Bán hàng HN Yên Nghĩa theo hóa đơn 00046053</t>
  </si>
  <si>
    <t>Bán hàng Cửa hàng Co.op Food HN VP2 Linh Đàm theo hóa đơn 00046056</t>
  </si>
  <si>
    <t>Bán hàng Cửa hàng Co.op Food HN VP6 Linh Đàm theo hóa đơn 00046057</t>
  </si>
  <si>
    <t>TC102456670-00</t>
  </si>
  <si>
    <t>TC102452362-00</t>
  </si>
  <si>
    <t>TC102456647-00</t>
  </si>
  <si>
    <t>TC102463824-00</t>
  </si>
  <si>
    <t>TC102455105-00</t>
  </si>
  <si>
    <t>102449488-00(9332)</t>
  </si>
  <si>
    <t>102449470-00(9328)</t>
  </si>
  <si>
    <t>102470650-00</t>
  </si>
  <si>
    <t>102470626-00</t>
  </si>
  <si>
    <t>102483498-00</t>
  </si>
  <si>
    <t>102483143-00</t>
  </si>
  <si>
    <t>102452368-00</t>
  </si>
  <si>
    <t>102482518-00</t>
  </si>
  <si>
    <t>102452371-00</t>
  </si>
  <si>
    <t>102452379-00</t>
  </si>
  <si>
    <t>102469393-00</t>
  </si>
  <si>
    <t>102461061-00</t>
  </si>
  <si>
    <t>102469405-00</t>
  </si>
  <si>
    <t>102441225-00</t>
  </si>
  <si>
    <t>102443141-00</t>
  </si>
  <si>
    <t>102444000-00</t>
  </si>
  <si>
    <t>102441654-00</t>
  </si>
  <si>
    <t>102442606-00</t>
  </si>
  <si>
    <t>102441641-00</t>
  </si>
  <si>
    <t>102439903-00</t>
  </si>
  <si>
    <t>TC102468934-00</t>
  </si>
  <si>
    <t>TC102452380-00</t>
  </si>
  <si>
    <t>TC102452373-00</t>
  </si>
  <si>
    <t>TC102452358-00</t>
  </si>
  <si>
    <t>TC102492584-00</t>
  </si>
  <si>
    <t>TC102457742-00</t>
  </si>
  <si>
    <t>TC102465967-00</t>
  </si>
  <si>
    <t>TC102468924-00</t>
  </si>
  <si>
    <t>TC102469148-00</t>
  </si>
  <si>
    <t>TC102489485-00</t>
  </si>
  <si>
    <t>102498312-00</t>
  </si>
  <si>
    <t>102498281-00</t>
  </si>
  <si>
    <t>102496399-00</t>
  </si>
  <si>
    <t>102493981-00</t>
  </si>
  <si>
    <t>102494000-00</t>
  </si>
  <si>
    <t>102484121-00</t>
  </si>
  <si>
    <t>102484306-00</t>
  </si>
  <si>
    <t>102485849-00</t>
  </si>
  <si>
    <t>102483413-00</t>
  </si>
  <si>
    <t>102483369-00</t>
  </si>
  <si>
    <t>ĐÃ CÓ PHIẾU - Hàng Trả - 9208-09208-CH Co.op Food BH  Trần Thị Hoa - Phiếu trả ngày 15-06  - COOPFOOD-DNI-01-116</t>
  </si>
  <si>
    <t>ĐÃ CÓ PHIẾU - Hàng Trả - 9505-09505-CF TN CAN GIUOC - Phiếu trả ngày 24-06 - Coop-LAN-01-09505</t>
  </si>
  <si>
    <t>ĐÃ CÓ PHIẾU - Hàng Trả - 511-Co.opMart Hiep Thanh - Phiếu trả ngày 24-06 - COOP-HCM-Q12-00511</t>
  </si>
  <si>
    <t>TC102452378-00</t>
  </si>
  <si>
    <t>TC102506774-00</t>
  </si>
  <si>
    <t>TC102511565-00</t>
  </si>
  <si>
    <t>TC102452375-00</t>
  </si>
  <si>
    <t>TC102508368-00</t>
  </si>
  <si>
    <t>TC102506899-00</t>
  </si>
  <si>
    <t>TC102452388-00</t>
  </si>
  <si>
    <t>TC102452385-00</t>
  </si>
  <si>
    <t>TC102452372-00</t>
  </si>
  <si>
    <t>TC102452359-00</t>
  </si>
  <si>
    <t>TC102452361-00</t>
  </si>
  <si>
    <t>TC102514926-00</t>
  </si>
  <si>
    <t>TC102450304-00</t>
  </si>
  <si>
    <t>TC102511558-00</t>
  </si>
  <si>
    <t>TC102375076-00</t>
  </si>
  <si>
    <t>TC102518877-00</t>
  </si>
  <si>
    <t>TC102516536-00</t>
  </si>
  <si>
    <t>TC102491911-00</t>
  </si>
  <si>
    <t>TC102505579-00</t>
  </si>
  <si>
    <t>TC102506049-00</t>
  </si>
  <si>
    <t>TC102508362-00</t>
  </si>
  <si>
    <t>TC102506888-00</t>
  </si>
  <si>
    <t>TC102505315-00</t>
  </si>
  <si>
    <t>TC102507511-00</t>
  </si>
  <si>
    <t>TC102485703-00</t>
  </si>
  <si>
    <t>TC102346509-00(9427)</t>
  </si>
  <si>
    <t>TC102489023-00(9405)</t>
  </si>
  <si>
    <t>TC102310139-00(9425)</t>
  </si>
  <si>
    <t>TC102488974-00(9425)</t>
  </si>
  <si>
    <t>TC102346781-00(9402)</t>
  </si>
  <si>
    <t>TC102489136-00(9424)</t>
  </si>
  <si>
    <t>TC102512757-00</t>
  </si>
  <si>
    <t>102442103-00</t>
  </si>
  <si>
    <t>102484014-00</t>
  </si>
  <si>
    <t>102473926-00(9505)</t>
  </si>
  <si>
    <t>102532125-00</t>
  </si>
  <si>
    <t>102508788-00</t>
  </si>
  <si>
    <t>102486547-00</t>
  </si>
  <si>
    <t>102486035-00</t>
  </si>
  <si>
    <t>102486381-00</t>
  </si>
  <si>
    <t>102486616-00</t>
  </si>
  <si>
    <t>102518546-00</t>
  </si>
  <si>
    <t>102521413-00</t>
  </si>
  <si>
    <t>102521464-00</t>
  </si>
  <si>
    <t>102528851-00</t>
  </si>
  <si>
    <t>102519453-00</t>
  </si>
  <si>
    <t>102507455-00</t>
  </si>
  <si>
    <t>Bán hàng Cửa hàng Co.op Food HN The Vesta theo hóa đơn 00046654</t>
  </si>
  <si>
    <t>Bán hàng Cửa hàng Co.op Food HN Roman Plaza theo hóa đơn 00046655</t>
  </si>
  <si>
    <t>Hàng Trả - 9103-09103-CF HN BAC HA C14 - Phiếu trả ngày …........... - COOP-HNI-NTL-9103</t>
  </si>
  <si>
    <t>Hàng Trả - 9406-09406-CF CT NGUYEN VAN CU - Phiếu trả ngày …........... - COOPFOOD-CTO-01-144</t>
  </si>
  <si>
    <t>TC102452360-00</t>
  </si>
  <si>
    <t>TC102506455-00</t>
  </si>
  <si>
    <t>TC102452381-00</t>
  </si>
  <si>
    <t>TC102452386-00</t>
  </si>
  <si>
    <t>TC102539036-00</t>
  </si>
  <si>
    <t>TC102508743-00</t>
  </si>
  <si>
    <t>TC102539013-00</t>
  </si>
  <si>
    <t>TC102540133-00</t>
  </si>
  <si>
    <t>TC102508428-00</t>
  </si>
  <si>
    <t>TC102506876-00</t>
  </si>
  <si>
    <t>TC102524389-00</t>
  </si>
  <si>
    <t>TC102531310-00</t>
  </si>
  <si>
    <t>1025500000-00</t>
  </si>
  <si>
    <t>102547831-00</t>
  </si>
  <si>
    <t>102547859-00</t>
  </si>
  <si>
    <t>102542294-00</t>
  </si>
  <si>
    <t>102542283-00</t>
  </si>
  <si>
    <t>102536680-00</t>
  </si>
  <si>
    <t>102561998-00</t>
  </si>
  <si>
    <t>102560563-00</t>
  </si>
  <si>
    <t>102537418-00</t>
  </si>
  <si>
    <t>102538419-00</t>
  </si>
  <si>
    <t>102550088-00</t>
  </si>
  <si>
    <t>102535122-00</t>
  </si>
  <si>
    <t>102535102-00</t>
  </si>
  <si>
    <t>102513213-00</t>
  </si>
  <si>
    <t>102513200-00</t>
  </si>
  <si>
    <t>102534966-00</t>
  </si>
  <si>
    <t>102535460-00</t>
  </si>
  <si>
    <t>102507677-00</t>
  </si>
  <si>
    <t>102529686-00</t>
  </si>
  <si>
    <t>102537458-00</t>
  </si>
  <si>
    <t>102535173-00</t>
  </si>
  <si>
    <t>102535148-00</t>
  </si>
  <si>
    <t>102483867-00</t>
  </si>
  <si>
    <t>102550818-00</t>
  </si>
  <si>
    <t>102546884-00(9330)</t>
  </si>
  <si>
    <t>102546819-00(9311)</t>
  </si>
  <si>
    <t>102553278-00</t>
  </si>
  <si>
    <t>102548914-00</t>
  </si>
  <si>
    <t>102550383-00</t>
  </si>
  <si>
    <t>102553437-00</t>
  </si>
  <si>
    <t>102550260-00</t>
  </si>
  <si>
    <t>102509157-00</t>
  </si>
  <si>
    <t>Bán hàng Cửa hàng Co.opfood HT Can Lộc theo hóa đơn 00047517</t>
  </si>
  <si>
    <t>Bán hàng Cửa hàng Co.op Food HN Thái Hà HH theo hóa đơn 00047533 ( ĐƠN ĐẶT 6-7)</t>
  </si>
  <si>
    <t>ĐÃ CÓ PHIẾU - Hàng Trả - 211-00211-CF PHAN VAN TRI - Phiếu trả ngày  08-07 - COOP-HCM-Q5-0211</t>
  </si>
  <si>
    <t>TC102579148-00</t>
  </si>
  <si>
    <t>TC102413827-00</t>
  </si>
  <si>
    <t>TC102579886-00</t>
  </si>
  <si>
    <t>TC102452364-00</t>
  </si>
  <si>
    <t>TC102452384-00</t>
  </si>
  <si>
    <t>TC102521976-00</t>
  </si>
  <si>
    <t>TC102521957-00</t>
  </si>
  <si>
    <t>TC102554649-00</t>
  </si>
  <si>
    <t>TC102530937-00</t>
  </si>
  <si>
    <t>TC102585882-00</t>
  </si>
  <si>
    <t>102592460-00</t>
  </si>
  <si>
    <t>102550466-00</t>
  </si>
  <si>
    <t>102551408-00</t>
  </si>
  <si>
    <t>102537216-00</t>
  </si>
  <si>
    <t>102537173-00</t>
  </si>
  <si>
    <t>102546684-00(9210)</t>
  </si>
  <si>
    <t>102547897-00(9208)</t>
  </si>
  <si>
    <t>102598649-00</t>
  </si>
  <si>
    <t>102599002-00</t>
  </si>
  <si>
    <t>102537577-00</t>
  </si>
  <si>
    <t>102536335-00</t>
  </si>
  <si>
    <t>102536602-00</t>
  </si>
  <si>
    <t>102538389-00</t>
  </si>
  <si>
    <t>102538816-00</t>
  </si>
  <si>
    <t>102598970-00</t>
  </si>
  <si>
    <t>102597536-00</t>
  </si>
  <si>
    <t>Bán hàng Cửa hàng Co.op Food HN Bắc Hà C14 theo hóa đơn 00047583</t>
  </si>
  <si>
    <t>Bán hàng Cửa hàng Co.op Food HN Bắc Hà Tower theo hóa đơn 00047584</t>
  </si>
  <si>
    <t>Bán hàng Cửa hàng Co.op Food HN V7 The Vesta theo hóa đơn 00047585</t>
  </si>
  <si>
    <t>ĐÃ CÓ PHIẾU - Hàng Trả - 2184-02184-CF CC HAPPY CITY - Phiếu trả ngày  10-7 - COOP-HCM-HBC-2184</t>
  </si>
  <si>
    <t>ĐÃ CÓ PHIẾU - Hàng Trả - 2188-02188-CF CU XA DO THANH - Phiếu trả ngày 27-06 - COOP-HCM-Q3-2188</t>
  </si>
  <si>
    <t>TC102617558-00</t>
  </si>
  <si>
    <t>TC102617540-00</t>
  </si>
  <si>
    <t>102613513-00</t>
  </si>
  <si>
    <t>102613398-00</t>
  </si>
  <si>
    <t>102601654-00</t>
  </si>
  <si>
    <t>102534804-00</t>
  </si>
  <si>
    <t>102613892-00</t>
  </si>
  <si>
    <t>102600314-00</t>
  </si>
  <si>
    <t>102599841-00</t>
  </si>
  <si>
    <t>102613201-00</t>
  </si>
  <si>
    <t>102600190-00</t>
  </si>
  <si>
    <t>102618612-00</t>
  </si>
  <si>
    <t>102618606-00</t>
  </si>
  <si>
    <t>102622852-00</t>
  </si>
  <si>
    <t>102622822-00</t>
  </si>
  <si>
    <t>102599834-00</t>
  </si>
  <si>
    <t>102598584-00</t>
  </si>
  <si>
    <t>102615903-00</t>
  </si>
  <si>
    <t>102615200-00</t>
  </si>
  <si>
    <t>102628595-00</t>
  </si>
  <si>
    <t>102604620-00</t>
  </si>
  <si>
    <t>102601154-00</t>
  </si>
  <si>
    <t>102610261-00</t>
  </si>
  <si>
    <t>102604689-00</t>
  </si>
  <si>
    <t>102602007-00</t>
  </si>
  <si>
    <t>102620146-00</t>
  </si>
  <si>
    <t>102620105-00</t>
  </si>
  <si>
    <t>102601385-00</t>
  </si>
  <si>
    <t>102601303-00</t>
  </si>
  <si>
    <t>102616505-00</t>
  </si>
  <si>
    <t>102615414-00</t>
  </si>
  <si>
    <t>102615448-00</t>
  </si>
  <si>
    <t>102607854-00</t>
  </si>
  <si>
    <t>102616602-00</t>
  </si>
  <si>
    <t>102607618-00</t>
  </si>
  <si>
    <t>102607589-00</t>
  </si>
  <si>
    <t>102625012-00</t>
  </si>
  <si>
    <t>102625024-00</t>
  </si>
  <si>
    <t>Bán hàng Cửa hàng Co.op Food HN Thái Hà CT4 theo hóa đơn 00048199</t>
  </si>
  <si>
    <t>Bán hàng Cửa Hàng Co.opFood HT Hải Thượng Lãn Ông theo hóa đơn 00048205 ( ĐƠN RA NGÀY 6-7)</t>
  </si>
  <si>
    <t>Bán hàng Cửa Hàng Co.opFood HT Nguyễn Biên theo hóa đơn 00048206 , ( ĐƠN RA NGÀY 6-7)</t>
  </si>
  <si>
    <t>Bán hàng Cửa hàng Co.op Food HN Đại Đồng theo hóa đơn 00048211</t>
  </si>
  <si>
    <t>Bán hàng Cửa hàng Co.op Food HN Mandarin theo hóa đơn 00048212</t>
  </si>
  <si>
    <t>TC102640165-00</t>
  </si>
  <si>
    <t>TC102620237-00</t>
  </si>
  <si>
    <t>TC102620217-00</t>
  </si>
  <si>
    <t>TC102618794-00</t>
  </si>
  <si>
    <t>Bán hàng Cửa hàng Co.op Food HN VP2 Linh Đàm theo hóa đơn 00048407</t>
  </si>
  <si>
    <t>Bán hàng Cửa hàng Co.op Food HN Đại Đồng theo hóa đơn 00048408</t>
  </si>
  <si>
    <t>Bán hàng Cửa hàng Co.op Food HN Eco Dream theo hóa đơn 00048409</t>
  </si>
  <si>
    <t>Bán hàng Cửa hàng Co.op Food HN Hồ Tùng Mậu theo hóa đơn 00048410</t>
  </si>
  <si>
    <t>Bán hàng Cửa hàng Co.op Food HN Eurowindow theo hóa đơn 00048411</t>
  </si>
  <si>
    <t>Hàng Trả - 131-00131-Co.opMart Vung Tau - Phiếu trả ngày …........... - COOP-HCM-Q7-0131</t>
  </si>
  <si>
    <t>Hàng Trả - 147-00147-Co.opMart Soc Trang - Phiếu trả ngày …........... - COOP-CTO-01-SOCTRANG</t>
  </si>
  <si>
    <t>ĐÃ CÓ PHIẾU - Hàng Trả - 629-00629-CF 7 LE THI HA - Phiếu trả ngày  10-07 - COOP-HCM-HMN-629</t>
  </si>
  <si>
    <t>ĐÃ CÓ PHIẾU - Hàng Trả - 2211-02211-CF CC AKARI AK9 - Phiếu trả ngày  06-07 - COOP-HCM-BTN-2211</t>
  </si>
  <si>
    <t>ĐÃ CÓ PHIẾU - Hàng Trả - 9331-09331-CF BD CC BCONS G.V - Phiếu trả ngày 30-06 - COOPFOOD-BDG-01-123</t>
  </si>
  <si>
    <t>TC102665910-00</t>
  </si>
  <si>
    <t>TC102638693-00</t>
  </si>
  <si>
    <t>TC102665560-00</t>
  </si>
  <si>
    <t>TC102630314-00</t>
  </si>
  <si>
    <t>TC102645698-00</t>
  </si>
  <si>
    <t>TC102635112-00</t>
  </si>
  <si>
    <t>TC102655002-00</t>
  </si>
  <si>
    <t>102654136-00</t>
  </si>
  <si>
    <t>102643293-00</t>
  </si>
  <si>
    <t>102641360-00</t>
  </si>
  <si>
    <t>102641341-00</t>
  </si>
  <si>
    <t>102646665-00</t>
  </si>
  <si>
    <t>102647055-00</t>
  </si>
  <si>
    <t>102661755-00</t>
  </si>
  <si>
    <t>102638982-00</t>
  </si>
  <si>
    <t>102648958-00</t>
  </si>
  <si>
    <t>102649354-00</t>
  </si>
  <si>
    <t>102658779-00</t>
  </si>
  <si>
    <t>102658771-00</t>
  </si>
  <si>
    <t>102647740-00</t>
  </si>
  <si>
    <t>102634232-00</t>
  </si>
  <si>
    <t>102640266-00</t>
  </si>
  <si>
    <t>102640237-00</t>
  </si>
  <si>
    <t>Bán hàng CÔNG TY TNHH MỘT THÀNH VIÊN CO.OPMART HẢI PHÒNG theo hóa đơn 00048438</t>
  </si>
  <si>
    <t>Bán hàng CÔNG TY TNHH MỘT THÀNH VIÊN CO.OPMART THANH HÓA theo hóa đơn 00048461</t>
  </si>
  <si>
    <t>Bán hàng HN Yên Nghĩa theo hóa đơn 00048519</t>
  </si>
  <si>
    <t>Bán hàng CÔNG TY TNHH MỘT THÀNH VIÊN SÀI GÒN CO.OP HÀ NỘI theo hóa đơn 00048520</t>
  </si>
  <si>
    <t>ĐÃ CÓ PHIẾU - Hàng Trả - 157-00157-Co.opMart Phu Lam - Phiếu trả ngày 24-06 - COOP-HCM-TBH-0157</t>
  </si>
  <si>
    <t>ĐÃ CÓ PHIẾU - Hàng Trả - 157-00157-Co.opMart Phu Lam - Phiếu trả ngày  24-06- COOP-HCM-TBH-0157</t>
  </si>
  <si>
    <t>ĐÃ CÓ PHIẾU - Hàng Trả - 157-00157-Co.opMart Phu Lam - Phiếu trả ngày 06-07 - COOP-HCM-TBH-0157</t>
  </si>
  <si>
    <t>ĐÃ CÓ PHIẾU - Hàng Trả - 161-00161-Co.opMart Xa Lộ Hà Nội - Phiếu trả ngày  22-06 - COOP-HCM-Q8-0161</t>
  </si>
  <si>
    <t>ĐÃ CÓ PHIẾU - Hàng Trả - 161-00161-Co.opMart Xa Lộ Hà Nội - Phiếu trả ngày  07-07 - COOP-HCM-Q8-0161</t>
  </si>
  <si>
    <t>ĐÃ CÓ PHIẾU - Hàng Trả - 277-00277-CF TRUONG CONG DINH - Phiếu trả ngày  08-07 - COOP-HCM-TBH-277</t>
  </si>
  <si>
    <t>ĐÃ CÓ PHIẾU - Hàng Trả - 674-00674-CF MAN THIEN 126A - Phiếu trả ngày 13-07 - COOP-HCM-Q9-0093</t>
  </si>
  <si>
    <t>ĐÃ CÓ PHIẾU - Hàng Trả - 2021-02021-CF CC 4S LINH DONG - Phiếu trả ngày  06-07 - COOP-HCM-TDC-2021</t>
  </si>
  <si>
    <t>ĐÃ KIỂM TRA - Hàng Trả - 2201-02201-CF NGO QUYEN 52 - Phiếu trả ngày 13-07 - COOP-HCM-Q9-2201</t>
  </si>
  <si>
    <t>ĐÃ CÓ PHIẾU - Hàng Trả - 9138-09138-CF HN THAI HA CT4 - Phiếu trả ngày  19-06 - COOP-HNI-BTL-9138</t>
  </si>
  <si>
    <t>ĐÃ CÓ PHIẾU - Hàng Trả - 9313-09313-CF BD TRAN HUNG DAO - Phiếu trả ngày  30-06 - COOPFOOD-BDG-01-123</t>
  </si>
  <si>
    <t>TC102681822-00</t>
  </si>
  <si>
    <t>TC102452390-00</t>
  </si>
  <si>
    <t>TC102676513-00</t>
  </si>
  <si>
    <t>TC102679043-00</t>
  </si>
  <si>
    <t>TC102673770-00</t>
  </si>
  <si>
    <t>TC102675149-00</t>
  </si>
  <si>
    <t>TC102673245-00</t>
  </si>
  <si>
    <t>TC102660480-00</t>
  </si>
  <si>
    <t>TC102679713-00</t>
  </si>
  <si>
    <t>TC102657190-00</t>
  </si>
  <si>
    <t>TC102675135-00</t>
  </si>
  <si>
    <t>TC102681874-00</t>
  </si>
  <si>
    <t>TC102686494-00</t>
  </si>
  <si>
    <t>TC102676501-00</t>
  </si>
  <si>
    <t>TC102683080-00</t>
  </si>
  <si>
    <t>TC102672677-00</t>
  </si>
  <si>
    <t>TC102673211-00</t>
  </si>
  <si>
    <t>TC102671760-00</t>
  </si>
  <si>
    <t>TC102651999-00(9406)</t>
  </si>
  <si>
    <t>TC102652146-00(9427)</t>
  </si>
  <si>
    <t>102634296-00</t>
  </si>
  <si>
    <t>102646434-00</t>
  </si>
  <si>
    <t>102635202-00</t>
  </si>
  <si>
    <t>102634722-00</t>
  </si>
  <si>
    <t>102676030-00</t>
  </si>
  <si>
    <t>102698446-00</t>
  </si>
  <si>
    <t>102645654-00(9309)</t>
  </si>
  <si>
    <t>102645871-00(9331)</t>
  </si>
  <si>
    <t>102646813-00</t>
  </si>
  <si>
    <t>102646995-00</t>
  </si>
  <si>
    <t>102646469-00</t>
  </si>
  <si>
    <t>102649870-00</t>
  </si>
  <si>
    <t>102649907-00</t>
  </si>
  <si>
    <t>102667537-00</t>
  </si>
  <si>
    <t>102639146-00</t>
  </si>
  <si>
    <t>102647246-00</t>
  </si>
  <si>
    <t>102650059-00</t>
  </si>
  <si>
    <t>102652607-00</t>
  </si>
  <si>
    <t>102687618-00</t>
  </si>
  <si>
    <t>102687642-00</t>
  </si>
  <si>
    <t>102689644-00</t>
  </si>
  <si>
    <t>102689692-00</t>
  </si>
  <si>
    <t>102655208-00</t>
  </si>
  <si>
    <t>102655187-00</t>
  </si>
  <si>
    <t>Bán hàng Cửa hàng Co.op Food HN The Vesta theo hóa đơn 00048584</t>
  </si>
  <si>
    <t>ĐÃ CÓ PHIẾU - Hàng Trả - 196-00196-Co.opMart Foodcosa - Phiếu trả ngày  14-07 - COOP-HCM-GVP-DONGTHINH</t>
  </si>
  <si>
    <t>ĐÃ CÓ PHIẾU - Hàng Trả - 552-00552-Co.opMart SCA – VICTORIA - Phiếu trả ngày 05-06 - COOPMAR4-HNI-HDG-0003</t>
  </si>
  <si>
    <t>ĐÃ CÓ PHIẾU - Hàng Trả - 9104-09104-CF HN TRIEU KHUC - Phiếu trả ngày  06-07 - COOP-HNI-TXN-9104</t>
  </si>
  <si>
    <t>ĐÃ CÓ PHIẾU - Hàng Trả - 15001-15001-CH Co.opFood HT Hai Thuong Lan Ong - Phiếu trả ngày  06-07 - COOP-HTH-00-15001</t>
  </si>
  <si>
    <t>TC102708512-00</t>
  </si>
  <si>
    <t>TC102671977-00</t>
  </si>
  <si>
    <t>TC102682130-00</t>
  </si>
  <si>
    <t>TC102700314-00</t>
  </si>
  <si>
    <t>TC102671957-00</t>
  </si>
  <si>
    <t>TC102702905-00</t>
  </si>
  <si>
    <t>TC102702175-00</t>
  </si>
  <si>
    <t>TC102706519-00</t>
  </si>
  <si>
    <t>TC102709964-00</t>
  </si>
  <si>
    <t>TC102708488-00</t>
  </si>
  <si>
    <t>TC102700908-00(12214)</t>
  </si>
  <si>
    <t>TC102722555-00</t>
  </si>
  <si>
    <t>102708552-00(9208)</t>
  </si>
  <si>
    <t>102725081-00</t>
  </si>
  <si>
    <t>102725090-00</t>
  </si>
  <si>
    <t>102718843-00</t>
  </si>
  <si>
    <t>102718867-00</t>
  </si>
  <si>
    <t>102717587-00</t>
  </si>
  <si>
    <t>102717257-00</t>
  </si>
  <si>
    <t>102717027-00</t>
  </si>
  <si>
    <t>102653516-00</t>
  </si>
  <si>
    <t>102716400-00</t>
  </si>
  <si>
    <t>102715565-00</t>
  </si>
  <si>
    <t>102718492-00</t>
  </si>
  <si>
    <t>102703736-00</t>
  </si>
  <si>
    <t>102686345-00</t>
  </si>
  <si>
    <t>102686351-00</t>
  </si>
  <si>
    <t>102653150-00</t>
  </si>
  <si>
    <t>102715979-00</t>
  </si>
  <si>
    <t>102715386-00</t>
  </si>
  <si>
    <t>102682635-00</t>
  </si>
  <si>
    <t>102717506-00</t>
  </si>
  <si>
    <t>102703910-00</t>
  </si>
  <si>
    <t>102719073-00</t>
  </si>
  <si>
    <t>102709466-00</t>
  </si>
  <si>
    <t>102672086-00</t>
  </si>
  <si>
    <t>102672093-00</t>
  </si>
  <si>
    <t>102728613-00</t>
  </si>
  <si>
    <t>Bán hàng MARFOUR. Co.opMart SCA-VICTORIA theo hóa đơn 00049292</t>
  </si>
  <si>
    <t>Bán hàng Cửa hàng Co.op Food HN VP6 Linh Đàm theo hóa đơn 00049309</t>
  </si>
  <si>
    <t>ĐÃ CÓ PHIẾU - Hàng Trả - 249-00249-CF TRAN XUAN SOAN - Phiếu trả ngày  09-07 - COOP-HCM-Q7-0131</t>
  </si>
  <si>
    <t>Hàng Trả - 291-00291-CF LE VAN KHUONG - Phiếu trả ngày …........... - COOP-HCM-Q12-0291</t>
  </si>
  <si>
    <t>ĐÃ CÓ PHIẾU - Hàng Trả - 291-00291-CF LE VAN KHUONG - Phiếu trả ngày 30-06 - COOP-HCM-Q12-0291</t>
  </si>
  <si>
    <t>ĐÃ CÓ PHIẾU - Hàng Trả - 652-00652-CF LINH CHIEU - Phiếu trả ngày  10-07 - COOP-HCM-TDC-0652</t>
  </si>
  <si>
    <t>ĐÃ CÓ PHIẾU - Hàng Trả - 658-00658-CF MAN THIEN 280 - Phiếu trả ngày 13-07 - COOP-HCM-Q9-0658</t>
  </si>
  <si>
    <t>ĐÃ CÓ PHIẾU - Hàng Trả - 2064-02064-CF VAN KIEP 31 - Phiếu trả ngày 30-06 - COOP-HCM-BTH-0111</t>
  </si>
  <si>
    <t>ĐÃ CÓ PHIẾU - Hàng Trả - 2142-02142-CF KY DONG - Phiếu trả ngày  09-07 - COOP-HCM-Q3-2142</t>
  </si>
  <si>
    <t>ĐÃ CÓ PHIẾU - Hàng Trả - 2142-02142-CF KY DONG - Phiếu trả ngày 09-07 - COOP-HCM-Q3-2142</t>
  </si>
  <si>
    <t>ĐÃ CÓ PHIẾU - Hàng Trả - 2176-02176-CF CC SKY 9 - Phiếu trả ngày 09-07 - COOP-HCM-TDC-2176</t>
  </si>
  <si>
    <t>Hàng Trả - 2227-02227-CF CHO GIAN DAN - Phiếu trả ngày …........... - Coop-HCM-Q12-02227</t>
  </si>
  <si>
    <t>ĐÃ CÓ PHIẾU - Hàng Trả - 509-Co.opMart Vinh Loc B - Phiếu trả ngày 03-07 - COOP-HCM-HBC-00509</t>
  </si>
  <si>
    <t>TC102545116-00</t>
  </si>
  <si>
    <t>TC102733034-00</t>
  </si>
  <si>
    <t>TC102722058-00</t>
  </si>
  <si>
    <t>TC102719733-00</t>
  </si>
  <si>
    <t>TC102684071-00</t>
  </si>
  <si>
    <t>TC102720720-00</t>
  </si>
  <si>
    <t>TC102725992-00</t>
  </si>
  <si>
    <t>TC102732479-00</t>
  </si>
  <si>
    <t>TC102734252-00</t>
  </si>
  <si>
    <t>TC102719719-00</t>
  </si>
  <si>
    <t>102724782-00</t>
  </si>
  <si>
    <t>102717499-00</t>
  </si>
  <si>
    <t>102701305-00</t>
  </si>
  <si>
    <t>102702472-00</t>
  </si>
  <si>
    <t>102701590-00</t>
  </si>
  <si>
    <t>102701469-00</t>
  </si>
  <si>
    <t>102701618-00</t>
  </si>
  <si>
    <t>102750599-00</t>
  </si>
  <si>
    <t>102708732-00(9309)</t>
  </si>
  <si>
    <t>102708872-00(9327)</t>
  </si>
  <si>
    <t>102708903-00(9328)</t>
  </si>
  <si>
    <t>102709357-00</t>
  </si>
  <si>
    <t>102725887-00</t>
  </si>
  <si>
    <t>102703081-00</t>
  </si>
  <si>
    <t>102701982-00</t>
  </si>
  <si>
    <t>102709525-00</t>
  </si>
  <si>
    <t>102736580-00</t>
  </si>
  <si>
    <t>102736565-00</t>
  </si>
  <si>
    <t>102744172-00</t>
  </si>
  <si>
    <t>102715987-00</t>
  </si>
  <si>
    <t>102717109-00</t>
  </si>
  <si>
    <t>102716611-00</t>
  </si>
  <si>
    <t>102715495-00</t>
  </si>
  <si>
    <t>102716424-00</t>
  </si>
  <si>
    <t>102697761-00</t>
  </si>
  <si>
    <t>102697674-00</t>
  </si>
  <si>
    <t>102701371-00</t>
  </si>
  <si>
    <t>102701811-00</t>
  </si>
  <si>
    <t>102706648-00</t>
  </si>
  <si>
    <t>102704478-00</t>
  </si>
  <si>
    <t>102704377-00</t>
  </si>
  <si>
    <t>102704061-00</t>
  </si>
  <si>
    <t>102702111-00</t>
  </si>
  <si>
    <t>102709326-00</t>
  </si>
  <si>
    <t>102709366-00</t>
  </si>
  <si>
    <t>102709376-00</t>
  </si>
  <si>
    <t>Bán hàng CÔNG TY TNHH MỘT THÀNH VIÊN SÀI GÒN CO.OP HÀ NỘI theo hóa đơn 00049370</t>
  </si>
  <si>
    <t>Bán hàng Cửa hàng Co.op Food HN Bắc Hà C14 theo hóa đơn 00049371</t>
  </si>
  <si>
    <t>Bán hàng Cửa hàng Co.op Food HN Kim Văn Kim Lũ theo hóa đơn 00049372</t>
  </si>
  <si>
    <t>Bán hàng Cửa hàng Co.op Food HN AnLand theo hóa đơn 00049373</t>
  </si>
  <si>
    <t>ĐÃ CÓ PHIẾU - Hàng Trả - 306-00306-CO-OPXTRA PHAM VAN DONG - Phiếu trả ngày 13-07 - COOPFAIR-HCM-TDC-0003</t>
  </si>
  <si>
    <t>ĐÃ CÓ PHIẾU - Hàng Trả - 553-00553-Co.opMart SCA – GOLDSILK - Phiếu trả ngày 15-06 - COOPMAR4-HNI-HKM-0005</t>
  </si>
  <si>
    <t>Hàng Trả - 575-00575-Co.opMart Pham The Hien - Phiếu trả ngày …........... - COOP-HCM-Q6-PHULAM</t>
  </si>
  <si>
    <t>Hàng Trả - 2204-02204-CF CC LUXGARDEN - Phiếu trả ngày …........... - COOP-HCM-Q7-2204</t>
  </si>
  <si>
    <t>ĐÃ CÓ PHIẾU - Hàng Trả - 9146-09146-CF HN V7 THE VESTA - Phiếu trả ngày  14-07 - COOP-HNI-HDG-9146</t>
  </si>
  <si>
    <t>ĐÃ CÓ PHIẾU - Hàng Trả - 9146-09146-CF HN V7 THE VESTA - Phiếu trả ngày  19-07 - COOP-HNI-HDG-9146</t>
  </si>
  <si>
    <t>ĐÃ CÓ PHIẾU - Hàng Trả - 9160-09160-CF HN ROMAN PLAZA - Phiếu trả ngày  07-07 - COOP-HNI-NTL-9160</t>
  </si>
  <si>
    <t>ĐÃ CÓ PHIẾU - Hàng Trả - 9206-09206-CH Co.op Food BH Hồ Hòa - Phiếu trả ngày  01-07 - COOPFOOD-DNI-01-116</t>
  </si>
  <si>
    <t>ĐÃ CÓ PHIẾU - Hàng Trả - 9210-09210-CH Co.op Food BH Huỳnh Văn Nghệ 17 - Phiếu trả ngày  06-07 - COOPFOOD-DNI-01-116</t>
  </si>
  <si>
    <t>TC102763089-00</t>
  </si>
  <si>
    <t>102728460-00</t>
  </si>
  <si>
    <t>102703785-00</t>
  </si>
  <si>
    <t>102702588-00</t>
  </si>
  <si>
    <t>102702928-00</t>
  </si>
  <si>
    <t>102715475-00</t>
  </si>
  <si>
    <t>102715241-00</t>
  </si>
  <si>
    <t>102774008-00</t>
  </si>
  <si>
    <t>102749610-00</t>
  </si>
  <si>
    <t>102749716-00</t>
  </si>
  <si>
    <t>102708701-00(9210)</t>
  </si>
  <si>
    <t>102746376-00</t>
  </si>
  <si>
    <t>102746332-00</t>
  </si>
  <si>
    <t>102733194-00</t>
  </si>
  <si>
    <t>102733178-00</t>
  </si>
  <si>
    <t>102778245-00</t>
  </si>
  <si>
    <t>102738780-00</t>
  </si>
  <si>
    <t>102748127-00</t>
  </si>
  <si>
    <t>102747272-00</t>
  </si>
  <si>
    <t>102749158-00</t>
  </si>
  <si>
    <t>102752661-00</t>
  </si>
  <si>
    <t>102744048-00</t>
  </si>
  <si>
    <t>102780055-00</t>
  </si>
  <si>
    <t>102758036-00</t>
  </si>
  <si>
    <t>102757594-00</t>
  </si>
  <si>
    <t>Bán hàng Cửa hàng Co.op Food HN Xuân Mai Dương Nội theo hóa đơn 00049874</t>
  </si>
  <si>
    <t>Bán hàng Cửa hàng Co.op Food HN The K-Park theo hóa đơn 00049875</t>
  </si>
  <si>
    <t>Bán hàng Cửa hàng Co.op Food HN Phùng Khoang theo hóa đơn 00049876</t>
  </si>
  <si>
    <t>Hàng Trả - 564-00564-CO.OPMART DUONG MINH CHAU - Phiếu trả ngày …........... - COOP-TNH-01-063</t>
  </si>
  <si>
    <t>TC102761304-00</t>
  </si>
  <si>
    <t>TC102761280-00</t>
  </si>
  <si>
    <t>TC102721661-00(12213)</t>
  </si>
  <si>
    <t>102747882-00</t>
  </si>
  <si>
    <t>102767971-00</t>
  </si>
  <si>
    <t>102796786-00</t>
  </si>
  <si>
    <t>102796724-00</t>
  </si>
  <si>
    <t>102807989-00</t>
  </si>
  <si>
    <t>102797403-00</t>
  </si>
  <si>
    <t>102797386-00</t>
  </si>
  <si>
    <t>102775134-00</t>
  </si>
  <si>
    <t>102749367-00</t>
  </si>
  <si>
    <t>102749466-00</t>
  </si>
  <si>
    <t>102785676-00</t>
  </si>
  <si>
    <t>102704648-00</t>
  </si>
  <si>
    <t>102758245-00</t>
  </si>
  <si>
    <t>102809522-00</t>
  </si>
  <si>
    <t>102807705-00</t>
  </si>
  <si>
    <t>102807928-00</t>
  </si>
  <si>
    <t>102750086-00</t>
  </si>
  <si>
    <t>102789233-00</t>
  </si>
  <si>
    <t>102789214-00</t>
  </si>
  <si>
    <t>102819450-00</t>
  </si>
  <si>
    <t>102819410-00</t>
  </si>
  <si>
    <t>ĐÃ CÓ PHIẾU - Hàng Trả - 135-00135-Co.opMart 96 Hung Vuong - Phiếu trả ngày  01-07 - COOP-HCM-Q8-0135</t>
  </si>
  <si>
    <t>ĐÃ CÓ PHIẾU - Hàng Trả - 282-00282-CF QUOC LO 50 - Phiếu trả ngày  17-07- COOP-HCM-HBC-0282</t>
  </si>
  <si>
    <t>ĐÃ CÓ PHIẾU - Hàng Trả - 402-00402-CF THONG NHAT - Phiếu trả ngày  11-07 - COOP-HCM-GVP-0402</t>
  </si>
  <si>
    <t>ĐÃ CÓ PHIẾU - Hàng Trả - 404-00404-CF PHAM THE HIEN 2 - Phiếu trả ngày 04-07 - COOP-HCM-Q8-0404</t>
  </si>
  <si>
    <t>ĐÃ CÓ PHIẾU - Hàng Trả - 647-00647-CF CONIC SKY - Phiếu trả ngày 10-07 - COOP-HCM-HBC-0647</t>
  </si>
  <si>
    <t>ĐÃ CÓ PHIẾU - Hàng Trả - 671-00671-CF QUOC LO 22-726 - Phiếu trả ngày 15-07 - COOP-HCM-CCI-0671</t>
  </si>
  <si>
    <t>ĐÃ CÓ PHIẾU - Hàng Trả - 685-00685-CF AN LAC - Phiếu trả ngày  13-07 - COOP-HCM-BTN-0091</t>
  </si>
  <si>
    <t>Hàng Trả - 2001-02001-CF TAN THANH DONG - Phiếu trả ngày …........... - COOP-HCM-CCI-2001</t>
  </si>
  <si>
    <t>ĐÃ CÓ PHIẾU - Hàng Trả - 2011-02011-CF CC LACASA - Phiếu trả ngày 11-07 - COOP-HCM-Q7-2011</t>
  </si>
  <si>
    <t>ĐÃ CÓ PHIẾU - Hàng Trả - 2019-02019-CF PHAN VAN HON 151 - Phiếu trả ngày  17-07 - COOP-HCM-HMN-2019</t>
  </si>
  <si>
    <t>ĐÃ CÓ PHIẾU - Hàng Trả - 2039-02039-CF NGUYEN HUU TIEN 11 - Phiếu trả ngày  08-07 - COOP-HCM-TPU-2039</t>
  </si>
  <si>
    <t>ĐÃ CÓ PHIẾU - Hàng Trả - 2040-02040-CF HO VAN LONG 30 - Phiếu trả ngày  13-07 - COOP-HCM-BTN-0118</t>
  </si>
  <si>
    <t>ĐÃ CÓ PHIẾU - Hàng Trả - 2060-02060-CF TINH LO 8-628 - Phiếu trả ngày  15-07 - COOP-HCM-CCI-2060</t>
  </si>
  <si>
    <t>ĐÃ CÓ PHIẾU - Hàng Trả - 2072-02072-CF CC H.KIM THE GIA - Phiếu trả ngày  13-07 - COOP-HCM-BTN-2072</t>
  </si>
  <si>
    <t>ĐÃ CÓ PHIẾU - Hàng Trả - 2117-02117-CF DUONG SO 1 TEN LUA - Phiếu trả ngày  13-07 - COOP-HCM-BTN-0133</t>
  </si>
  <si>
    <t>ĐÃ CÓ PHIẾU - Hàng Trả - 2155-02155-CF CAO LO - Phiếu trả ngày 11-07 - COOP-HCM-Q8-0223</t>
  </si>
  <si>
    <t>ĐÃ CÓ PHIẾU - Hàng Trả - 2176-02176-CF CC SKY 9 - Phiếu trả ngày 17-07 - COOP-HCM-TDC-2176</t>
  </si>
  <si>
    <t>TC102465975-00</t>
  </si>
  <si>
    <t>TC102786306-00</t>
  </si>
  <si>
    <t>TC102797123-00</t>
  </si>
  <si>
    <t>TC102789127-00</t>
  </si>
  <si>
    <t>TC102797065-00</t>
  </si>
  <si>
    <t>TC102795339-00</t>
  </si>
  <si>
    <t>TC102786300-00</t>
  </si>
  <si>
    <t>TC102797110-00</t>
  </si>
  <si>
    <t>TC102797747-00</t>
  </si>
  <si>
    <t>102812688-00</t>
  </si>
  <si>
    <t>102812277-00</t>
  </si>
  <si>
    <t>102811358-00</t>
  </si>
  <si>
    <t>102811252-00</t>
  </si>
  <si>
    <t>102811616-00</t>
  </si>
  <si>
    <t>102823133-00</t>
  </si>
  <si>
    <t>102812620-00</t>
  </si>
  <si>
    <t>102716881-00</t>
  </si>
  <si>
    <t>102716865-00</t>
  </si>
  <si>
    <t>102811504-00</t>
  </si>
  <si>
    <t>102781676-00</t>
  </si>
  <si>
    <t>102781677-00</t>
  </si>
  <si>
    <t>102813481-00</t>
  </si>
  <si>
    <t>102818477-00</t>
  </si>
  <si>
    <t>102786806-00</t>
  </si>
  <si>
    <t>Bán hàng Cửa hàng Co.op Food HN The Vesta theo hóa đơn 00050131</t>
  </si>
  <si>
    <t>Bán hàng HN Yên Nghĩa theo hóa đơn 00050132</t>
  </si>
  <si>
    <t>Bán hàng CÔNG TY TNHH MỘT THÀNH VIÊN CO.OPMART THANH HÓA theo hóa đơn 00050130</t>
  </si>
  <si>
    <t>Bán hàng Cửa hàng Co.op Food HN Mandarin theo hóa đơn 00050141</t>
  </si>
  <si>
    <t>Bán hàng MARFOUR. Co.opMart SCA-VICTORIA theo hóa đơn 00050147</t>
  </si>
  <si>
    <t>ĐÃ CÓ PHIẾU - Hàng Trả - 158-00158-Co.opMart Thang Loi - Phiếu trả ngày 21-07- COOP-HCM-Q8-0158</t>
  </si>
  <si>
    <t>ĐÃ CÓ PHIẾU - Hàng Trả - 217-00217-CF LE VAN SY - Phiếu trả ngày  11-07 - COOP-HCM-Q3-217</t>
  </si>
  <si>
    <t>ĐÃ CÓ PHIẾU - Hàng Trả - 240-00240-CF TRAN QUANG KHAI - Phiếu trả ngày  11-07 - COOP-HCM-Q1-0240</t>
  </si>
  <si>
    <t>ĐÃ CÓ PHIẾU - Hàng Trả - 401-00401-CF BINH GIA - Phiếu trả ngày 14-07 - COOP-HCM-TBH-0401</t>
  </si>
  <si>
    <t>ĐÃ CÓ PHIẾU - Hàng Trả - 2096-02096-CF TRAN QUOC THAO 171 - Phiếu trả ngày  11-07- COOP-HCM-Q3-0103</t>
  </si>
  <si>
    <t>ĐÃ CÓ PHIẾU - Hàng Trả - 2098-02098-CF THE GARDEN MALL - Phiếu trả ngày  08-07 - COOP-HCM-Q5-0099</t>
  </si>
  <si>
    <t>ĐÃ CÓ PHIẾU - Hàng Trả - 2120-02120-CF NGUYEN THONG 1 - Phiếu trả ngày  10-07 - COOP-HCM-Q3-2120</t>
  </si>
  <si>
    <t>ĐÃ CÓ PHIẾU - Hàng Trả - 2164-02164-CF HAUSNEO - Phiếu trả ngày  17-07 - COOP-HCM-TDC-2164</t>
  </si>
  <si>
    <t>Hàng Trả - 2175-02175-CF NGUYEN HONG - Phiếu trả ngày …........... - COOP-HCM-GVP-2175</t>
  </si>
  <si>
    <t>Hàng Trả - 2185-02185-CF KDC HIEP BINH - Phiếu trả ngày …........... - COOP-HCM-TDC-2185</t>
  </si>
  <si>
    <t>ĐÃ CÓ PHIẾU - Hàng Trả - 2188-02188-CF CU XA DO THANH - Phiếu trả ngày 11-07 - COOP-HCM-Q3-2188</t>
  </si>
  <si>
    <t>ĐÃ CÓ PHIẾU - Hàng Trả - 9103-09103-CF HN BAC HA C14 - Phiếu trả ngày  20-07 - COOP-HNI-NTL-9103</t>
  </si>
  <si>
    <t>ĐÃ CÓ PHIẾU - Hàng Trả - 9107-09107-CF HN PHUNG KHOANG - Phiếu trả ngày 17-07 - COOP-HNI-NTL-9107</t>
  </si>
  <si>
    <t>ĐÃ CÓ PHIẾU - Hàng Trả - 9141-09141-CF HN MANDARIN - Phiếu trả ngày  20-07 - COOP-HNI-HMI-9141</t>
  </si>
  <si>
    <t>TC102834808-00</t>
  </si>
  <si>
    <t>TC102452383-00</t>
  </si>
  <si>
    <t>TC102836562-00</t>
  </si>
  <si>
    <t>TC102843499-00</t>
  </si>
  <si>
    <t>TC102837339-00</t>
  </si>
  <si>
    <t>TC102797249-00</t>
  </si>
  <si>
    <t>TC102817832-00</t>
  </si>
  <si>
    <t>TC102821354-00</t>
  </si>
  <si>
    <t>TC102758722-00</t>
  </si>
  <si>
    <t>TC102834799-00</t>
  </si>
  <si>
    <t>TC102838223-00</t>
  </si>
  <si>
    <t>TC102833795-00</t>
  </si>
  <si>
    <t>TC102834951-00</t>
  </si>
  <si>
    <t>TC102837334-00</t>
  </si>
  <si>
    <t>TC102817820-00</t>
  </si>
  <si>
    <t>TC102825594-00</t>
  </si>
  <si>
    <t>TC102845534-00</t>
  </si>
  <si>
    <t>TC102652088-00(9413)</t>
  </si>
  <si>
    <t>TC102701669-00(9423)</t>
  </si>
  <si>
    <t>TC102809711-00(9426)</t>
  </si>
  <si>
    <t>TC102809730-00(9426)</t>
  </si>
  <si>
    <t>102864070-00</t>
  </si>
  <si>
    <t>102847108-00</t>
  </si>
  <si>
    <t>102862419-00</t>
  </si>
  <si>
    <t>102862794-00</t>
  </si>
  <si>
    <t>102863525-00</t>
  </si>
  <si>
    <t>102807801-00</t>
  </si>
  <si>
    <t>102855162-00</t>
  </si>
  <si>
    <t>102871255-00</t>
  </si>
  <si>
    <t>102810597-00</t>
  </si>
  <si>
    <t>102809479-00</t>
  </si>
  <si>
    <t>102811631-00</t>
  </si>
  <si>
    <t>102863468-00</t>
  </si>
  <si>
    <t>102863426-00</t>
  </si>
  <si>
    <t>102794895-00</t>
  </si>
  <si>
    <t>102872474-00</t>
  </si>
  <si>
    <t>102872325-00</t>
  </si>
  <si>
    <t>Bán hàng Cửa hàng Co.op Food HN Hồ Tùng Mậu theo hóa đơn 00050202</t>
  </si>
  <si>
    <t>Bán hàng Cửa hàng Co.op Food HN Triều Khúc theo hóa đơn 00050203</t>
  </si>
  <si>
    <t>Bán hàng Cửa hàng Co.op Food HN Thái Hà HH theo hóa đơn 00050204</t>
  </si>
  <si>
    <t>Bán hàng Cửa hàng Co.op Food HN V7 The Vesta theo hóa đơn 00050205</t>
  </si>
  <si>
    <t>Bán hàng CHI NHÁNH LIÊN HIỆP HỢP TÁC XÃ THƯƠNG MẠI TP. HỒ CHÍ MINH - CO.OPMART VŨ YÊN theo hóa đơn 00050220</t>
  </si>
  <si>
    <t>Bán Hàng cho CO.OPMART HÀ ĐÔNG theo hđ 00050221</t>
  </si>
  <si>
    <t>ĐÃ CÓ PHIẾU - Hàng Trả - 213-00213-CF TRAN CHANH CHIEU - Phiếu trả ngày  08-07 - COOP-HCM-Q5-213</t>
  </si>
  <si>
    <t>Hàng Trả - 515-00515-Co.opMart Ba Ria - Phiếu trả ngày …........... - COOP-VTU-01-024</t>
  </si>
  <si>
    <t>ĐÃ CÓ PHIẾU - Hàng Trả - 644-00644-CF 174 PHAN VAN HON - Phiếu trả ngày 15-07 - COOP-HCM-Q12-644</t>
  </si>
  <si>
    <t>Hàng Trả - 2129-02129-CF NGUYEN VAN TAO - Phiếu trả ngày …........... - COOP-HCM-HNB-2129</t>
  </si>
  <si>
    <t>ĐÃ CÓ PHIẾU - Hàng Trả - 2163-02163-CF LY CHIEU HOANG 113 - Phiếu trả ngày 08-07 - COOP-HCM-Q6-2163</t>
  </si>
  <si>
    <t>Hàng Trả - 2208-02208-CF DONG HUNG THUAN 02 - Phiếu trả ngày …........... - COOP-HCM-Q12-2208</t>
  </si>
  <si>
    <t>TC102845473-00</t>
  </si>
  <si>
    <t>TC102838056-00</t>
  </si>
  <si>
    <t>TC102872116-00</t>
  </si>
  <si>
    <t>TC102866338-00</t>
  </si>
  <si>
    <t>TC102885224-00</t>
  </si>
  <si>
    <t>TC102862166-00</t>
  </si>
  <si>
    <t>TC102838340-00(12211)</t>
  </si>
  <si>
    <t>TC102838076-00</t>
  </si>
  <si>
    <t>TC102862139-00</t>
  </si>
  <si>
    <t>TC102872131-00</t>
  </si>
  <si>
    <t>TC102874204-00</t>
  </si>
  <si>
    <t>TC102885243-00</t>
  </si>
  <si>
    <t>102857845-00</t>
  </si>
  <si>
    <t>102857824-00</t>
  </si>
  <si>
    <t>102809816-00</t>
  </si>
  <si>
    <t>102881416-00</t>
  </si>
  <si>
    <t>102811119-00</t>
  </si>
  <si>
    <t>102764228-00</t>
  </si>
  <si>
    <t>102881441-00</t>
  </si>
  <si>
    <t>102809128-00</t>
  </si>
  <si>
    <t>102812908-00(9210)</t>
  </si>
  <si>
    <t>102806798-00</t>
  </si>
  <si>
    <t>102869270-00</t>
  </si>
  <si>
    <t>102868058-00</t>
  </si>
  <si>
    <t>102867681-00</t>
  </si>
  <si>
    <t>102884404-00</t>
  </si>
  <si>
    <t>102890924-00</t>
  </si>
  <si>
    <t>102890878-00</t>
  </si>
  <si>
    <t>102854215-00</t>
  </si>
  <si>
    <t>102890891-00</t>
  </si>
  <si>
    <t>102887755-00</t>
  </si>
  <si>
    <t>102886709-00</t>
  </si>
  <si>
    <t>102811838-00</t>
  </si>
  <si>
    <t>102794059-00</t>
  </si>
  <si>
    <t>102883835-00</t>
  </si>
  <si>
    <t>102885044-00</t>
  </si>
  <si>
    <t>102885039-00</t>
  </si>
  <si>
    <t>102885042-00</t>
  </si>
  <si>
    <t>102887912-00</t>
  </si>
  <si>
    <t>102886940-00</t>
  </si>
  <si>
    <t>102887440-00</t>
  </si>
  <si>
    <t>102755327-00</t>
  </si>
  <si>
    <t>102884462-00(9315)</t>
  </si>
  <si>
    <t>102884269-00(9311)</t>
  </si>
  <si>
    <t>102890934-00</t>
  </si>
  <si>
    <t>102886597-00</t>
  </si>
  <si>
    <t>102888066-00</t>
  </si>
  <si>
    <t>102883885-00</t>
  </si>
  <si>
    <t>102885311-00</t>
  </si>
  <si>
    <t>102868437-00</t>
  </si>
  <si>
    <t>102868253-00</t>
  </si>
  <si>
    <t>102860548-00</t>
  </si>
  <si>
    <t>102860506-00</t>
  </si>
  <si>
    <t>102876489-00</t>
  </si>
  <si>
    <t>102901468-00</t>
  </si>
  <si>
    <t>Hàng Trả - 233-00233-CF NGUYEN THI DINH - Phiếu trả ngày …........... - COOP-HCM-Q2-233</t>
  </si>
  <si>
    <t>ĐÃ CÓ PHIẾU - Hàng Trả - 251-00251-CF DO XUAN HOP - Phiếu trả ngày  17-07 - COOP-HCM-Q9-0156</t>
  </si>
  <si>
    <t>Hàng Trả - 629-00629-CF 7 LE THI HA - Phiếu trả ngày …........... - COOP-HCM-HMN-629</t>
  </si>
  <si>
    <t>ĐÃ CÓ PHIẾU - Hàng Trả - 2010-02010-CF CC IDICO - Phiếu trả ngày  22-07 - COOP-HCM-TPU-2010</t>
  </si>
  <si>
    <t>ĐÃ CÓ PHIẾU - Hàng Trả - 2010-02010-CF CC IDICO - Phiếu trả ngày  15-07 - COOP-HCM-TPU-2010</t>
  </si>
  <si>
    <t>ĐÃ CÓ PHIẾU - Hàng Trả - 2027-02027-CF TANG NHON PHU 26 - Phiếu trả ngày 17-07 - COOP-HCM-Q9-0092</t>
  </si>
  <si>
    <t>ĐÃ CÓ PHIẾU - Hàng Trả - 2082-02082-CF AN LOC - Phiếu trả ngày  21-07- COOP-HCM-GVP-2082</t>
  </si>
  <si>
    <t>ĐÃ CÓ PHIẾU - Hàng Trả - 2094-02094-CF 9 VIEW - Phiếu trả ngày 16-07 - COOP-HCM-Q9-0095</t>
  </si>
  <si>
    <t>Hàng Trả - 2128-02128-CF CC SAFIRA K.DIEN - Phiếu trả ngày …........... - COOP-HCM-Q9-0107</t>
  </si>
  <si>
    <t>ĐÃ CÓ PHIẾU - Hàng Trả - 2171-02171-CF CHUNG CU HA DO - Phiếu trả ngày  22-07 - COOP-HCM-GVP-2171</t>
  </si>
  <si>
    <t>ĐÃ CÓ PHIẾU - Hàng Trả - 2210-02210-CF TAN THOI NHAT 02 - Phiếu trả ngày 17-07 - COOP-HCM-Q12-2210</t>
  </si>
  <si>
    <t>ĐÃ CÓ PHIẾU - Hàng Trả - 2225-02225-CF HAN THUYEN - Phiếu trả ngày  16-07 - Coop-HCM-TDC-02225</t>
  </si>
  <si>
    <t>102890921-00</t>
  </si>
  <si>
    <t>TC102908090-00</t>
  </si>
  <si>
    <t>TC102890899-00</t>
  </si>
  <si>
    <t>TC102885226-00</t>
  </si>
  <si>
    <t>TC102888233-00</t>
  </si>
  <si>
    <t>TC102907638-00</t>
  </si>
  <si>
    <t>TC102901419-00</t>
  </si>
  <si>
    <t>TC102888220-00</t>
  </si>
  <si>
    <t>TC102881148-00</t>
  </si>
  <si>
    <t>TC102894200-00</t>
  </si>
  <si>
    <t>TC102877862-00</t>
  </si>
  <si>
    <t>TC102902972-00</t>
  </si>
  <si>
    <t>TC102905949-00</t>
  </si>
  <si>
    <t>TC102908076-00</t>
  </si>
  <si>
    <t>TC102907552-00</t>
  </si>
  <si>
    <t>TC102906129-00</t>
  </si>
  <si>
    <t>TC102702002-00(9421)</t>
  </si>
  <si>
    <t>102875467-00</t>
  </si>
  <si>
    <t>102909903-00</t>
  </si>
  <si>
    <t>102911050-00</t>
  </si>
  <si>
    <t>102867109-00</t>
  </si>
  <si>
    <t>102868275-00</t>
  </si>
  <si>
    <t>102868835-00</t>
  </si>
  <si>
    <t>102890875-00</t>
  </si>
  <si>
    <t>102890889-00</t>
  </si>
  <si>
    <t>102890873-00</t>
  </si>
  <si>
    <t>102887597-00</t>
  </si>
  <si>
    <t>102887713-00</t>
  </si>
  <si>
    <t>102890907-00</t>
  </si>
  <si>
    <t>102866407-00</t>
  </si>
  <si>
    <t>102866468-00</t>
  </si>
  <si>
    <t>102859189-00</t>
  </si>
  <si>
    <t>102857805-00</t>
  </si>
  <si>
    <t>102868623-00</t>
  </si>
  <si>
    <t>102890928-00</t>
  </si>
  <si>
    <t>102866979-00</t>
  </si>
  <si>
    <t>102886345-00</t>
  </si>
  <si>
    <t>102867790-00</t>
  </si>
  <si>
    <t>102890930-00</t>
  </si>
  <si>
    <t>102871380-00</t>
  </si>
  <si>
    <t>102890888-00</t>
  </si>
  <si>
    <t>102871397-00</t>
  </si>
  <si>
    <t>102890887-00</t>
  </si>
  <si>
    <t>102890890-00</t>
  </si>
  <si>
    <t>102890906-00</t>
  </si>
  <si>
    <t>102923441-00</t>
  </si>
  <si>
    <t>102923416-00</t>
  </si>
  <si>
    <t>102870750-00</t>
  </si>
  <si>
    <t>102869638-00</t>
  </si>
  <si>
    <t>Bán hàng Cửa hàng Co.op Food HN VP2 Linh Đàm theo hóa đơn 00051453</t>
  </si>
  <si>
    <t>Bán hàng Cửa hàng Co.op Food HN Văn Khê theo hóa đơn 00051454</t>
  </si>
  <si>
    <t>Bán hàng Cửa hàng Co.op Food HN Đại Đồng theo hóa đơn 00051455</t>
  </si>
  <si>
    <t>Bán hàng Cửa hàng Co.op Food HN Vĩnh Hưng theo hóa đơn 00051456</t>
  </si>
  <si>
    <t>Hàng Trả - 114-00114-Co.opMart My Tho - Số phiếu: 22860/114T (302BBTH) - Phiếu trả ngày 13/07/2026 - COOP-HCM-HBC-0114</t>
  </si>
  <si>
    <t>Hàng Trả - 114-00114-Co.opMart My Tho - Số phiếu: 22715/114T (303/BBT), Phiếu trả ngày 05/06/2026 - COOP-HCM-HBC-0114</t>
  </si>
  <si>
    <t>Hàng Trả - 114-00114-Co.opMart My Tho - Số phiếu: 22740/114T (304/BBTH) - Phiếu trả ngày: 12/06/2026 - COOP-HCM-HBC-0114</t>
  </si>
  <si>
    <t>ĐÃ CÓ PHIẾU - Hàng Trả - 221-00221-CF DANG VAN BI - Phiếu trả ngày 16-07 - COOP-HCM-TDC-0221</t>
  </si>
  <si>
    <t>ĐÃ CÓ PHIẾU - Hàng Trả - 259-00259-CF LE VAN QUOI - Phiếu trả ngày 20-07 - COOP-HCM-BTN-0259</t>
  </si>
  <si>
    <t>ĐÃ CÓ PHIẾU - Hàng Trả - 267-00267-CF KHA VAN CAN - Phiếu trả ngày  16-07 - COOP-HCM-TDC-267</t>
  </si>
  <si>
    <t>ĐÃ CÓ PHIẾU - Hàng Trả - 2023-02023-CF DS2 TRUONG THO - Phiếu trả ngày  16-07 - COOP-HCM-TDC-0104</t>
  </si>
  <si>
    <t>ĐÃ CÓ PHIẾU - Hàng Trả - 2101-02101-CF DAT MOI 272 - Phiếu trả ngày  20-07 - COOP-HCM-BTN-2101</t>
  </si>
  <si>
    <t>ĐÃ CÓ PHIẾU - Hàng Trả - 2113-02113-CF CC SAIGON CO.OP - Phiếu trả ngày 21-07 - COOP-HCM-GVP-2113</t>
  </si>
  <si>
    <t>ĐÃ CÓ PHIẾU - Hàng Trả - 2130-02130-CF HO VAN TU - Phiếu trả ngày  16-07 - COOP-HCM-TDC-0144</t>
  </si>
  <si>
    <t>ĐÃ CÓ PHIẾU - Hàng Trả - 2158-02158-CF CC LAVITA CHARM - Phiếu trả ngày 16-07 - COOP-HCM-TDC-2158</t>
  </si>
  <si>
    <t>Hàng Trả - 2216-02216-CF LE VAN LUONG 219-221 - Phiếu trả ngày …........... - COOP-HCM-HNB-2216</t>
  </si>
  <si>
    <t>ĐÃ CÓ PHIẾU - Hàng Trả - 9505-09505-CF TN CAN GIUOC - Phiếu trả ngày 16-07 - Coop-LAN-01-09505</t>
  </si>
  <si>
    <t>102890886-00</t>
  </si>
  <si>
    <t>102909919-00</t>
  </si>
  <si>
    <t>102890911-00</t>
  </si>
  <si>
    <t>102867590-00</t>
  </si>
  <si>
    <t>102931953-00</t>
  </si>
  <si>
    <t>102931211-00</t>
  </si>
  <si>
    <t>102933637-00</t>
  </si>
  <si>
    <t>102933887-00</t>
  </si>
  <si>
    <t>102880920-00</t>
  </si>
  <si>
    <t>102880819-00</t>
  </si>
  <si>
    <t>102866879-00</t>
  </si>
  <si>
    <t>102930770-00</t>
  </si>
  <si>
    <t>102930663-00</t>
  </si>
  <si>
    <t>102941066-00</t>
  </si>
  <si>
    <t>102941020-00</t>
  </si>
  <si>
    <t>102874183-00</t>
  </si>
  <si>
    <t>102868455-00</t>
  </si>
  <si>
    <t>102890876-00</t>
  </si>
  <si>
    <t>102890877-00</t>
  </si>
  <si>
    <t>102888272-00</t>
  </si>
  <si>
    <t>102890932-00</t>
  </si>
  <si>
    <t>102949697-00</t>
  </si>
  <si>
    <t>102931842-00</t>
  </si>
  <si>
    <t>102931870-00</t>
  </si>
  <si>
    <t>102890893-00</t>
  </si>
  <si>
    <t>102931562-00(9309)</t>
  </si>
  <si>
    <t>102931674-00(9328)</t>
  </si>
  <si>
    <t>102931571-00(9309)</t>
  </si>
  <si>
    <t>102890908-00</t>
  </si>
  <si>
    <t>102890915-00</t>
  </si>
  <si>
    <t>102931902-00(9329)</t>
  </si>
  <si>
    <t>102949772-00(9319)</t>
  </si>
  <si>
    <t>102890871-00</t>
  </si>
  <si>
    <t>102884074-00(9205)</t>
  </si>
  <si>
    <t>102934952-00</t>
  </si>
  <si>
    <t>102935176-00</t>
  </si>
  <si>
    <t>102935035-00</t>
  </si>
  <si>
    <t>102934949-00</t>
  </si>
  <si>
    <t>102934778-00</t>
  </si>
  <si>
    <t>102890892-00</t>
  </si>
  <si>
    <t>Bán hàng Cửa hàng Co.op Food HN Eco Dream theo hóa đơn 00051521</t>
  </si>
  <si>
    <t>Bán hàng Cửa hàng Co.op Food HN Bắc Hà C14 theo hóa đơn 00051528</t>
  </si>
  <si>
    <t>Hàng Trả - 119-00119-Co.opMart Long Xuyen - Phiếu trả ngày …........... - COOP-AGG-01-SAIGONAG</t>
  </si>
  <si>
    <t>TC102890869-00</t>
  </si>
  <si>
    <t>TC102953848-00</t>
  </si>
  <si>
    <t>TC102942277-00</t>
  </si>
  <si>
    <t>TC102890880-00</t>
  </si>
  <si>
    <t>TC102890866-00</t>
  </si>
  <si>
    <t>TC102890929-00</t>
  </si>
  <si>
    <t>TC102963223-00</t>
  </si>
  <si>
    <t>TC102953838-00</t>
  </si>
  <si>
    <t>TC102942260-00</t>
  </si>
  <si>
    <t>TC102940914-00(12213)</t>
  </si>
  <si>
    <t>TC102859653-00(12209)</t>
  </si>
  <si>
    <t>TC102806558-00</t>
  </si>
  <si>
    <t>TC102964246-00(12214)</t>
  </si>
  <si>
    <t>102972904-00</t>
  </si>
  <si>
    <t>102951980-00</t>
  </si>
  <si>
    <t>102890881-00</t>
  </si>
  <si>
    <t>102927907-00</t>
  </si>
  <si>
    <t>102890898-00</t>
  </si>
  <si>
    <t>102934885-00</t>
  </si>
  <si>
    <t>102972840-00</t>
  </si>
  <si>
    <t>102972323-00</t>
  </si>
  <si>
    <t>102974255-00</t>
  </si>
  <si>
    <t>102974371-00</t>
  </si>
  <si>
    <t>102930827-00</t>
  </si>
  <si>
    <t>102956325-00</t>
  </si>
  <si>
    <t>102969147-00</t>
  </si>
  <si>
    <t>Bán hàng Cửa hàng Co.op Food HN Thái Hà CT4 theo hóa đơn 00052255</t>
  </si>
  <si>
    <t>ĐÃ CÓ PHIẾU - Hàng Trả - 228-00228-CF NGUYEN BA TONG - Phiếu trả ngày  21-07 - COOP-HCM-TPU-0228</t>
  </si>
  <si>
    <t>ĐÃ CÓP PHIẾU - Hàng Trả - 289-00289-CF BUI DINH TUY - Phiếu trả ngày 23-07 - COOP-HCM-BTH-0141</t>
  </si>
  <si>
    <t>ĐÃ CÓ PHIẾU - Hàng Trả - 661-00661-CF DINH BO LINH 81 - Phiếu trả ngày  24-7 - COOP-HCM-BTH-0661</t>
  </si>
  <si>
    <t>ĐÃ CÓ PHIẾU - Hàng Trả - 697-00697-CF TRINH DINH THAO 31 - Phiếu trả ngày 20-07- COOP-HCM-TPU-697</t>
  </si>
  <si>
    <t>ĐÃ CÓ PHIẾU - Hàng Trả - 697-00697-CF TRINH DINH THAO 31 - Phiếu trả ngày  22-07- COOP-HCM-TPU-697</t>
  </si>
  <si>
    <t>Hàng Trả - 698-00698-CF TAN HUONG 262 - Phiếu trả ngày …........... - COOP-HCM-TPU-698</t>
  </si>
  <si>
    <t>ĐÃ CÓ PHIẾU - Hàng Trả - 2015-02015-CF TRUONG PHUOC PHAN - Phiếu trả ngày 20-07 - COOP-HCM-BTN-2015</t>
  </si>
  <si>
    <t>ĐÃ CÓ PHIẾU - Hàng Trả - 2034-02034-CF HAU LAN - Phiếu trả ngày  18-07 - COOP-HCM-HMN-2034</t>
  </si>
  <si>
    <t>ĐÃ CÓ PHIẾU - Hàng Trả - 2096-02096-CF TRAN QUOC THAO 171 - Phiếu trả ngày  15-05 - COOP-HCM-Q3-0103</t>
  </si>
  <si>
    <t>ĐÃ CÓ PHIẾU - Hàng Trả - 2112-02112-CF CC LOVERA K.DIEN - Phiếu trả ngày  17-07 - COOP-HCM-HBC-0114</t>
  </si>
  <si>
    <t>ĐÃ CÓ PHIẾU - Hàng Trả - 2156-02156-CF PHAN DINH PHUNG - Phiếu trả ngày  21-07 - COOP-HCM-TPU-2156</t>
  </si>
  <si>
    <t>ĐÃ CÓ PHIẾU - Hàng Trả - 2188-02188-CF CU XA DO THANH - Phiếu trả ngày 05-06. - COOP-HCM-Q3-2188</t>
  </si>
  <si>
    <t>ĐÃ CÓ PHIẾU - Hàng Trả - 2217-02217-CF DANG THUY TRAM - Phiếu trả ngày 23-07 - COOP-HCM-BTH-2217</t>
  </si>
  <si>
    <t>Hàng Trả - 2219-02219-CF NGUYEN VAN TANG 42 - Phiếu trả ngày …........... - Coop-HCM-Q9-02219</t>
  </si>
  <si>
    <t>Hàng Trả - 2226-02226-CF TRINH DINH TRONG - Phiếu trả ngày …........... - Coop-HCM-TPU-02226</t>
  </si>
  <si>
    <t>TC102890914-00</t>
  </si>
  <si>
    <t>TC102890885-00</t>
  </si>
  <si>
    <t>TC102890865-00</t>
  </si>
  <si>
    <t>TC102890896-00</t>
  </si>
  <si>
    <t>TC102890910-00</t>
  </si>
  <si>
    <t>TC102890913-00</t>
  </si>
  <si>
    <t>TC102960945-00</t>
  </si>
  <si>
    <t>TC102963296-00</t>
  </si>
  <si>
    <t>TC102959130-00</t>
  </si>
  <si>
    <t>TC102969686-00</t>
  </si>
  <si>
    <t>TC102950031-00</t>
  </si>
  <si>
    <t>TC102979835-00</t>
  </si>
  <si>
    <t>TC102979372-00</t>
  </si>
  <si>
    <t>102973661-00</t>
  </si>
  <si>
    <t>102973928-00</t>
  </si>
  <si>
    <t>102974190-00</t>
  </si>
  <si>
    <t>102973523-00</t>
  </si>
  <si>
    <t>102952017-00</t>
  </si>
  <si>
    <t>102978917-00</t>
  </si>
  <si>
    <t>102945927-00</t>
  </si>
  <si>
    <t>102978496-00</t>
  </si>
  <si>
    <t>102978650-00</t>
  </si>
  <si>
    <t>102979022-00</t>
  </si>
  <si>
    <t>Bán hàng CÔNG TY TNHH MỘT THÀNH VIÊN CO.OPMART THANH HÓA theo hóa đơn 00052348</t>
  </si>
  <si>
    <t>ĐÃ CÓ PHIẾU - Hàng Trả - 130-00130-Co.opMart Rach Mieu - Phiếu trả ngày 28-07 - COOP-HCM-HBC-0130</t>
  </si>
  <si>
    <t>ĐÃ CÓ PHIẾU - Hàng Trả - 301-00301-Thu Duc Co.op Xtra - Phiếu trả ngày  10-07 - COOPFAIR-HCM-TDC-0001</t>
  </si>
  <si>
    <t>Hàng Trả - 519-00519-Co.opMart Thot Not - Phiếu trả ngày …........... - COOP-CTO-01-028</t>
  </si>
  <si>
    <t>Hàng Trả - 2066-02066-CF TAM HA 64 - Phiếu trả ngày …........... - COOP-HCM-TDC-2066</t>
  </si>
  <si>
    <t>Hàng Trả - 2069-02069-CF LE VAN LUONG 1187 - Phiếu trả ngày …........... - COOP-HCM-HNB-2069</t>
  </si>
  <si>
    <t>Hàng Trả - 2197-02197-CF CC WESTGATE - Phiếu trả ngày …........... - COOP-HCM-HBC-2197</t>
  </si>
  <si>
    <t>TC102890923-00</t>
  </si>
  <si>
    <t>TC102452387-00</t>
  </si>
  <si>
    <t>TC103005776-00</t>
  </si>
  <si>
    <t>TC102890902-00</t>
  </si>
  <si>
    <t>TC102890922-00</t>
  </si>
  <si>
    <t>TC102998779-00</t>
  </si>
  <si>
    <t>TC102985470-00</t>
  </si>
  <si>
    <t>TC102890917-00</t>
  </si>
  <si>
    <t>TC102997644-00</t>
  </si>
  <si>
    <t>TC102890879-00</t>
  </si>
  <si>
    <t>TC102890912-00</t>
  </si>
  <si>
    <t>TC102980104-00</t>
  </si>
  <si>
    <t>TC102890919-00</t>
  </si>
  <si>
    <t>TC102964346-00</t>
  </si>
  <si>
    <t>TC102890895-00</t>
  </si>
  <si>
    <t>TC102661949-00</t>
  </si>
  <si>
    <t>TC102890904-00</t>
  </si>
  <si>
    <t>TC102997938-00</t>
  </si>
  <si>
    <t>TC102890872-00</t>
  </si>
  <si>
    <t>TC103000797-00</t>
  </si>
  <si>
    <t>TC102890870-00</t>
  </si>
  <si>
    <t>TC102890882-00</t>
  </si>
  <si>
    <t>TC102890903-00</t>
  </si>
  <si>
    <t>TC102890920-00</t>
  </si>
  <si>
    <t>TC102890933-00</t>
  </si>
  <si>
    <t>TC102890931-00</t>
  </si>
  <si>
    <t>TC102890867-00</t>
  </si>
  <si>
    <t>TC102890868-00</t>
  </si>
  <si>
    <t>TC102983639-00</t>
  </si>
  <si>
    <t>TC103006709-00</t>
  </si>
  <si>
    <t>TC102980091-00</t>
  </si>
  <si>
    <t>TC103004071-00</t>
  </si>
  <si>
    <t>TC103008261-00</t>
  </si>
  <si>
    <t>TC102998770-00</t>
  </si>
  <si>
    <t>TC102997925-00</t>
  </si>
  <si>
    <t>TC102993249-00</t>
  </si>
  <si>
    <t>TC102974930-00(9414)</t>
  </si>
  <si>
    <t>TC102974941-00(9405)</t>
  </si>
  <si>
    <t>TC102687250-00</t>
  </si>
  <si>
    <t>103017364-00</t>
  </si>
  <si>
    <t>103005591-00</t>
  </si>
  <si>
    <t>102998671-00</t>
  </si>
  <si>
    <t>102998681-00</t>
  </si>
  <si>
    <t>102972897-00</t>
  </si>
  <si>
    <t>102978246-00</t>
  </si>
  <si>
    <t>102978223-00</t>
  </si>
  <si>
    <t>102973549-00</t>
  </si>
  <si>
    <t>103013221-00</t>
  </si>
  <si>
    <t>103013173-00</t>
  </si>
  <si>
    <t>Bán hàng CÔNG TY TNHH MỘT THÀNH VIÊN CO.OPMART HẢI PHÒNG theo hóa đơn 00052444</t>
  </si>
  <si>
    <t>Bán hàng CÔNG TY TNHH MỘT THÀNH VIÊN CO.OP MART VĨNH PHÚC theo hóa đơn 00052445</t>
  </si>
  <si>
    <t>Bán hàng CÔNG TY TNHH MỘT THÀNH VIÊN CO.OP MART VĨNH PHÚC theo hóa đơn 00052446</t>
  </si>
  <si>
    <t>Bán hàng Cửa hàng Co.op Food HN Hateco theo hóa đơn 00052471</t>
  </si>
  <si>
    <t>Bán hàng Cửa hàng Co.op Food HN Phùng Khoang theo hóa đơn 00052472</t>
  </si>
  <si>
    <t>Bán hàng Cửa hàng Co.op Food HN V7 The Vesta theo hóa đơn 00052473</t>
  </si>
  <si>
    <t>Hàng Trả - 183-00183-Co.opMart Hai Phong - Phiếu trả ngày …........... - COOP-HPG-00-HAIPHONG</t>
  </si>
  <si>
    <t>ĐÃ CÓ PHIẾU - Hàng Trả - 214-00214-CF CHU VAN AN - Phiếu trả ngày  23-07 - COOP-HCM-BTH-214</t>
  </si>
  <si>
    <t>ĐÃ CÓ PHIẾU - Hàng Trả - 218-00218-CF CHO LON - Phiếu trả ngày  27-07 - COOP-HCM-Q6-0218</t>
  </si>
  <si>
    <t>ĐÃ CÓ PHIẾU - Hàng Trả - 278-00278-CF PHAM VAN BACH - Phiếu trả ngày  02-07 - COOP-HCM-GVP-0278</t>
  </si>
  <si>
    <t>Hàng Trả - 293-00293-CF NGUYEN DUY TRINH - Phiếu trả ngày …........... - COOP-HCM-Q2-293</t>
  </si>
  <si>
    <t>ĐÃ CÓ PHIẾU - Hàng Trả - 656-00656-CF GIA PHU - Phiếu trả ngày 27-07 - COOP-HCM-BTN-0656</t>
  </si>
  <si>
    <t>Hàng Trả - 2046-02046-CF CC EASTERN - Phiếu trả ngày …........... - COOP-HCM-Q9-0054</t>
  </si>
  <si>
    <t>ĐÃ CÓ PHIẾU - Hàng Trả - 2056-02056-CF VUON LAI 192 - Phiếu trả ngày  27-07 - COOP-HCM-TPU-2056</t>
  </si>
  <si>
    <t>ĐÃ CÓ PHIẾU - Hàng Trả - 2163-02163-CF LY CHIEU HOANG 113 - Phiếu trả ngày  15-07 - COOP-HCM-Q6-2163</t>
  </si>
  <si>
    <t>ĐÃ CÓ PHIẾU - Hàng Trả - 2163-02163-CF LY CHIEU HOANG 113 - Phiếu trả ngày  29-07 - COOP-HCM-Q6-2163</t>
  </si>
  <si>
    <t>ĐÃ CÓ PHIẾU - Hàng Trả - 2172-02172-CF CC CENTUM WEALTH - Phiếu trả ngày  13-07 - COOP-HCM-TDC-2172</t>
  </si>
  <si>
    <t>ĐÃ CÓ PHIẾU - Hàng Trả - 2175-02175-CF NGUYEN HONG - Phiếu trả ngày  29-07 - COOP-HCM-GVP-2175</t>
  </si>
  <si>
    <t>Hàng Trả - 2183-02183-CF CC ORIGAMI S7.03 - Phiếu trả ngày …........... - COOP-HCM-Q9-2183</t>
  </si>
  <si>
    <t>Hàng Trả - 2198-02198-CF CC HOANGANH RIVERVIEW - Phiếu trả ngày …........... - COOP-HCM-Q2-2198</t>
  </si>
  <si>
    <t>Hàng Trả - 2212-02212-CF LIEU BINH HUONG - Phiếu trả ngày …........... - COOP-HCM-CCI-2212</t>
  </si>
  <si>
    <t>Hàng Trả - 2228-02228-CF NGUYEN THI DINH 682 - Phiếu trả ngày …........... - COOP-HCM-Q2-2228</t>
  </si>
  <si>
    <t>ĐÃ CÓ PHIẾU - Hàng Trả - 9124-09124-CF HN THE K-PARK - Phiếu trả ngày  29-7 - COOP-HNI-HDG-9124</t>
  </si>
  <si>
    <t>ĐÃ CÓ PHIẾU - Hàng Trả - 9160-09160-CF HN ROMAN PLAZA - Phiếu trả ngày  27-07 - COOP-HNI-NTL-9160</t>
  </si>
  <si>
    <t>TC103004041-00</t>
  </si>
  <si>
    <t>TC102890863-00</t>
  </si>
  <si>
    <t>TC103043338-00</t>
  </si>
  <si>
    <t>TC103048716-00</t>
  </si>
  <si>
    <t>TC102890883-00</t>
  </si>
  <si>
    <t>TC102890874-00</t>
  </si>
  <si>
    <t>TC102996771-00</t>
  </si>
  <si>
    <t>TC103043279-00</t>
  </si>
  <si>
    <t>TC103043332-00</t>
  </si>
  <si>
    <t>TC102998852-00</t>
  </si>
  <si>
    <t>TC103030868-00</t>
  </si>
  <si>
    <t>TC103028476-00</t>
  </si>
  <si>
    <t>TC103029429-00</t>
  </si>
  <si>
    <t>TC102999431-00(12211)</t>
  </si>
  <si>
    <t>TC103048704-00</t>
  </si>
  <si>
    <t>103056080-00</t>
  </si>
  <si>
    <t>103025867-00</t>
  </si>
  <si>
    <t>103045259-00</t>
  </si>
  <si>
    <t>103027629-00</t>
  </si>
  <si>
    <t>103027884-00</t>
  </si>
  <si>
    <t>103028114-00</t>
  </si>
  <si>
    <t>103027779-00</t>
  </si>
  <si>
    <t>103025442-00</t>
  </si>
  <si>
    <t>103028482-00</t>
  </si>
  <si>
    <t>103045745-00</t>
  </si>
  <si>
    <t>103045613-00</t>
  </si>
  <si>
    <t>102978326-00</t>
  </si>
  <si>
    <t>102978314-00</t>
  </si>
  <si>
    <t>103044890-00</t>
  </si>
  <si>
    <t>103055329-00</t>
  </si>
  <si>
    <t>103024837-00</t>
  </si>
  <si>
    <t>103026229-00</t>
  </si>
  <si>
    <t>103026632-00</t>
  </si>
  <si>
    <t>103045179-00</t>
  </si>
  <si>
    <t>103025386-00</t>
  </si>
  <si>
    <t>103033173-00</t>
  </si>
  <si>
    <t>103033470-00</t>
  </si>
  <si>
    <t>103011049-00</t>
  </si>
  <si>
    <t>103032603-00</t>
  </si>
  <si>
    <t>103033613-00</t>
  </si>
  <si>
    <t>103040851-00</t>
  </si>
  <si>
    <t>103046544-00</t>
  </si>
  <si>
    <t>103006345-00(9334)</t>
  </si>
  <si>
    <t>Hàng Trả - 114-00114-Co.opMart My Tho - Số phiếu: 22890/114T (318/BBTH) - Phiếu trả ngày 29/07/2026 - COOP-HCM-HBC-0114</t>
  </si>
  <si>
    <t>Hàng Trả - 238-00238-CF HIEP BINH - Phiếu trả ngày …........... - COOP-HCM-TDC-0238</t>
  </si>
  <si>
    <t>Hàng Trả - 251-00251-CF DO XUAN HOP - Phiếu trả ngày …........... - COOP-HCM-Q9-0156</t>
  </si>
  <si>
    <t>ĐÃ CÓ PHIẾU - Hàng Trả - 409-00409-CF HIEP BINH CHANH - Phiếu trả ngày  15-07 - COOP-HCM-TDC-409</t>
  </si>
  <si>
    <t>ĐÃ CÓ PHIẾU - Hàng Trả - 570-00570-CM THANG LOI-TRUONG CHINH - Phiếu trả ngày  20-07 - COOP-HCM-TPU-570</t>
  </si>
  <si>
    <t>ĐÃ CÓ PHIẾU - Hàng Trả - 570-00570-CM THANG LOI-TRUONG CHINH - Phiếu trả ngày : 20-07 - COOP-HCM-TPU-570</t>
  </si>
  <si>
    <t>ĐÃ CÓ PHIẾU - Hàng Trả - 9108-09108-CF HN VAN KHE - Phiếu trả ngày  25-07- COOP-HNI-HDG-9108</t>
  </si>
  <si>
    <t>ĐÃ CÓ PHIẾU - Hàng Trả - 9208-09208-CH Co.op Food BH  Trần Thị Hoa - Phiếu trả ngày 15-07 - COOPFOOD-DNI-01-116</t>
  </si>
  <si>
    <t>Hàng Trả - 9503-09503-CH Co.op Food Long Hậu - Phiếu trả ngày …........... - COOP-TNH-01-LONGHAU</t>
  </si>
  <si>
    <t>ĐÃ CÓ PHIẾU - Hàng Trả - 9503-09503-CH Co.op Food Long Hậu - Phiếu trả ngày  11-05 - COOP-TNH-01-LONGHAU</t>
  </si>
  <si>
    <t>TC102890897-00</t>
  </si>
  <si>
    <t>TC102452374-00</t>
  </si>
  <si>
    <t>TC103049068-00</t>
  </si>
  <si>
    <t>TC102890905-00</t>
  </si>
  <si>
    <t>TC102890884-00</t>
  </si>
  <si>
    <t>TC103057200-00</t>
  </si>
  <si>
    <t>TC103058254-00</t>
  </si>
  <si>
    <t>TC103051529-00</t>
  </si>
  <si>
    <t>TC102890864-00</t>
  </si>
  <si>
    <t>TC102890909-00</t>
  </si>
  <si>
    <t>TC102890925-00</t>
  </si>
  <si>
    <t>TC103048240-00</t>
  </si>
  <si>
    <t>TC103049055-00</t>
  </si>
  <si>
    <t>TC103045843-00</t>
  </si>
  <si>
    <t>TC103036578-00</t>
  </si>
  <si>
    <t>TC103063736-00</t>
  </si>
  <si>
    <t>TC103036813-00</t>
  </si>
  <si>
    <t>TC103051514-00</t>
  </si>
  <si>
    <t>TC103057180-00</t>
  </si>
  <si>
    <t>TC103036788-00</t>
  </si>
  <si>
    <t>TC103005062-00</t>
  </si>
  <si>
    <t>TC103067217-00</t>
  </si>
  <si>
    <t>103077539-00</t>
  </si>
  <si>
    <t>103006887-00</t>
  </si>
  <si>
    <t>103008500-00</t>
  </si>
  <si>
    <t>103028365-00</t>
  </si>
  <si>
    <t>103024574-00</t>
  </si>
  <si>
    <t>103027208-00</t>
  </si>
  <si>
    <t>103035960-00</t>
  </si>
  <si>
    <t>103035971-00</t>
  </si>
  <si>
    <t>103026359-00</t>
  </si>
  <si>
    <t>103074866-00</t>
  </si>
  <si>
    <t>103025412-00</t>
  </si>
  <si>
    <t>103027100-00</t>
  </si>
  <si>
    <t>103039746-00</t>
  </si>
  <si>
    <t>103063682-00</t>
  </si>
  <si>
    <t>103042049-00(9322)</t>
  </si>
  <si>
    <t>103039950-00(9327)</t>
  </si>
  <si>
    <t>103039951-00(9327)</t>
  </si>
  <si>
    <t>Bán hàng Cửa hàng Co.op Food HN VP6 Linh Đàm theo hóa đơn 00053787</t>
  </si>
  <si>
    <t>Bán hàng CÔNG TY TNHH MỘT THÀNH VIÊN SÀI GÒN CO.OP HÀ NỘI theo hóa đơn 00053785</t>
  </si>
  <si>
    <t>Bán hàng Cửa hàng Co.op Food HN Xuân Mai Dương Nội theo hóa đơn 00053786</t>
  </si>
  <si>
    <t>ĐÃ CÓ PHIẾU - Hàng Trả - 2086-02086-CF TRUONG CHINH 22 - Phiếu trả ngày  26-07- COOP-HCM-Q12-2086</t>
  </si>
  <si>
    <t>ĐÃ CÓ PHIẾU - Hàng Trả - 9166-09166-CF HN PARKVIEW RESIDENCE - Phiếu trả ngày  27-07 - COOP-HNI-HDG-9166</t>
  </si>
  <si>
    <t>Hàng Trả - 15003-15003-CH CFOOD HT Nguyen Bien - Phiếu trả ngày …........... - COOP-HTH-00-3802</t>
  </si>
  <si>
    <t>103066761-00</t>
  </si>
  <si>
    <t>103066723-00</t>
  </si>
  <si>
    <t>103077480-00</t>
  </si>
  <si>
    <t>103074157-00</t>
  </si>
  <si>
    <t>103076150-00</t>
  </si>
  <si>
    <t>103076965-00(9503)</t>
  </si>
  <si>
    <t>103075205-00</t>
  </si>
  <si>
    <t>103082482-00</t>
  </si>
  <si>
    <t>103076298-00</t>
  </si>
  <si>
    <t>103041969-00(9208)</t>
  </si>
  <si>
    <t>103076514-00</t>
  </si>
  <si>
    <t>103077040-00</t>
  </si>
  <si>
    <t>103076607-00</t>
  </si>
  <si>
    <t>103076047-00</t>
  </si>
  <si>
    <t>103077621-00</t>
  </si>
  <si>
    <t>103078725-00</t>
  </si>
  <si>
    <t>103078761-00</t>
  </si>
  <si>
    <t>103078491-00</t>
  </si>
  <si>
    <t>103078974-00</t>
  </si>
  <si>
    <t>103097817-00</t>
  </si>
  <si>
    <t>103089055-00</t>
  </si>
  <si>
    <t>103077132-00</t>
  </si>
  <si>
    <t>103090277-00</t>
  </si>
  <si>
    <t>103076760-00</t>
  </si>
  <si>
    <t>103045081-00</t>
  </si>
  <si>
    <t>103044748-00</t>
  </si>
  <si>
    <t>103098204-00</t>
  </si>
  <si>
    <t>103087560-00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</si>
  <si>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</si>
  <si>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</si>
  <si>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</si>
  <si>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</si>
  <si>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</si>
  <si>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</si>
  <si>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</si>
  <si>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</si>
  <si>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</si>
  <si>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</si>
  <si>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</si>
  <si>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</si>
  <si>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</si>
  <si>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</si>
  <si>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</si>
  <si>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</si>
  <si>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</si>
  <si>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</si>
  <si>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</si>
  <si>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</si>
  <si>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</si>
  <si>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</si>
  <si>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</si>
  <si>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</si>
  <si>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</si>
  <si>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</si>
  <si>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</si>
  <si>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</si>
  <si>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</si>
  <si>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</si>
  <si>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</si>
  <si>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</si>
  <si>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Hôm nay, ngày 06/08/2026, Đại diện hai bên chúng tôi gồm có:</t>
  </si>
  <si>
    <t>Hồ Chí Minh, ngày 06 tháng 08 năm 2026</t>
  </si>
  <si>
    <t>Hai bên cùng nhau đối chiếu và xác nhận công nợ đến ngày 31/07/2026 như sau: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</si>
</sst>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22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2"/>
      <name val="Times New Roman"/>
    </font>
    <font>
      <i/>
      <sz val="12"/>
      <name val="Times New Roman"/>
    </font>
    <font>
      <b/>
      <sz val="14"/>
      <name val="Times New Roman"/>
    </font>
    <font>
      <sz val="12"/>
      <name val="Times New Roman"/>
    </font>
    <font>
      <b/>
      <sz val="11"/>
      <color rgb="FFFFFFFF"/>
      <name val="Times New Roman"/>
    </font>
    <font>
      <sz val="11"/>
      <name val="Times New Roman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rgb="FF0000FF"/>
      <name val="Times New Roman"/>
    </font>
    <font>
      <sz val="9"/>
      <color indexed="81"/>
      <name val="Tahoma"/>
      <charset val="163"/>
    </font>
    <font>
      <b/>
      <sz val="9"/>
      <color indexed="81"/>
      <name val="Tahoma"/>
      <charset val="163"/>
    </font>
    <font>
      <b/>
      <i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1" xfId="0" applyNumberFormat="1" applyFont="1" applyBorder="1" applyAlignment="1">
      <alignment horizontal="right" vertical="center" wrapText="1"/>
    </xf>
    <xf numFmtId="10" fontId="7" fillId="0" borderId="1" xfId="1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38" fontId="7" fillId="0" borderId="3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horizontal="centerContinuous" vertical="center" wrapText="1"/>
    </xf>
    <xf numFmtId="38" fontId="9" fillId="4" borderId="8" xfId="0" applyNumberFormat="1" applyFont="1" applyFill="1" applyBorder="1" applyAlignment="1">
      <alignment horizontal="right" vertical="center" wrapText="1"/>
    </xf>
    <xf numFmtId="0" fontId="9" fillId="4" borderId="8" xfId="0" applyFont="1" applyFill="1" applyBorder="1" applyAlignment="1">
      <alignment horizontal="right" vertical="center" wrapText="1"/>
    </xf>
    <xf numFmtId="38" fontId="9" fillId="4" borderId="9" xfId="0" applyNumberFormat="1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7" xfId="0" applyBorder="1"/>
    <xf numFmtId="0" fontId="16" fillId="0" borderId="0" xfId="0" applyFont="1"/>
    <xf numFmtId="0" fontId="17" fillId="0" borderId="0" xfId="0" applyFont="1"/>
    <xf numFmtId="164" fontId="18" fillId="3" borderId="0" xfId="0" applyNumberFormat="1" applyFont="1" applyFill="1"/>
    <xf numFmtId="0" fontId="21" fillId="0" borderId="0" xfId="0" applyFont="1"/>
    <xf numFmtId="0" fontId="0" fillId="0" borderId="1" xfId="0" applyBorder="1"/>
    <xf numFmtId="0" fontId="0" fillId="0" borderId="3" xfId="0" applyBorder="1"/>
    <xf numFmtId="0" fontId="15" fillId="5" borderId="1" xfId="0" applyFont="1" applyFill="1" applyBorder="1" applyAlignment="1">
      <alignment horizontal="center" wrapText="1"/>
    </xf>
    <xf numFmtId="0" fontId="0" fillId="0" borderId="2" xfId="0" applyBorder="1"/>
    <xf numFmtId="0" fontId="17" fillId="5" borderId="1" xfId="0" applyFont="1" applyFill="1" applyBorder="1" applyAlignment="1">
      <alignment horizontal="center" wrapText="1"/>
    </xf>
    <xf numFmtId="0" fontId="17" fillId="0" borderId="1" xfId="0" applyFont="1" applyBorder="1"/>
    <xf numFmtId="0" fontId="15" fillId="5" borderId="4" xfId="0" applyFont="1" applyFill="1" applyBorder="1"/>
    <xf numFmtId="0" fontId="15" fillId="5" borderId="6" xfId="0" applyFont="1" applyFill="1" applyBorder="1"/>
    <xf numFmtId="3" fontId="0" fillId="0" borderId="1" xfId="0" applyNumberFormat="1" applyBorder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38" fontId="7" fillId="3" borderId="1" xfId="0" applyNumberFormat="1" applyFont="1" applyFill="1" applyBorder="1" applyAlignment="1">
      <alignment horizontal="right" vertical="center" wrapText="1"/>
    </xf>
    <xf numFmtId="10" fontId="7" fillId="3" borderId="1" xfId="1" applyNumberFormat="1" applyFont="1" applyFill="1" applyBorder="1" applyAlignment="1">
      <alignment horizontal="right" vertical="center" wrapText="1"/>
    </xf>
    <xf numFmtId="38" fontId="7" fillId="3" borderId="3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5AE87652-BE2D-4CEC-AD68-64EC59B0FE8B}"/>
    <cellStyle name="Percent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I1303" totalsRowCount="1" headerRowDxfId="22" totalsRowDxfId="19" headerRowBorderDxfId="21" tableBorderDxfId="20" totalsRowBorderDxfId="18">
  <autoFilter ref="A4:I1302" xr:uid="{00000000-0009-0000-0000-000001000000}"/>
  <sortState xmlns:xlrd2="http://schemas.microsoft.com/office/spreadsheetml/2017/richdata2" ref="A5:I1302">
    <sortCondition ref="B4:B1302"/>
  </sortState>
  <tableColumns count="9">
    <tableColumn id="1" xr3:uid="{8E5871DE-6B8D-48B4-BF51-31E6926EF0B0}" name="STT" totalsRowLabel="TỔNG CỘNG" dataDxfId="17" totalsRowDxfId="16"/>
    <tableColumn id="2" xr3:uid="{D264A551-8170-4151-A6A7-1A763B50984A}" name="Ngày chứng từ" dataDxfId="15" totalsRowDxfId="14"/>
    <tableColumn id="3" xr3:uid="{75202C54-DB5B-4364-8021-FD572598B3DD}" name="Số hóa đơn" dataDxfId="13" totalsRowDxfId="12"/>
    <tableColumn id="4" xr3:uid="{BF2D3398-6E54-4F6E-A76F-CE717DF2C735}" name="Khách hàng" dataDxfId="11" totalsRowDxfId="10"/>
    <tableColumn id="5" xr3:uid="{819A6401-4B1B-4536-97CF-7391927FC440}" name="Diễn giải" dataDxfId="9" totalsRowDxfId="8"/>
    <tableColumn id="6" xr3:uid="{26AEF3A7-F546-4B92-975C-3A6B0CC60D32}" name="Tổng tiền hàng" totalsRowFunction="sum" dataDxfId="7" totalsRowDxfId="6"/>
    <tableColumn id="7" xr3:uid="{39FE0BBA-3489-4EB1-8D50-0B694C034F70}" name="Thuế suất" dataDxfId="5" totalsRowDxfId="4" dataCellStyle="Percent"/>
    <tableColumn id="8" xr3:uid="{FA94F0E0-F9CC-499B-88CA-C671EA0BFFCA}" name="Tiền thuế GTGT" totalsRowFunction="sum" dataDxfId="3" totalsRowDxfId="2"/>
    <tableColumn id="9" xr3:uid="{ADE84CD0-06A4-4AE8-8E21-E42767DF35C5}" name="Tổng tiền thanh toán" totalsRowFunction="sum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4" workbookViewId="0">
      <selection activeCell="I20" sqref="I20"/>
    </sheetView>
  </sheetViews>
  <sheetFormatPr defaultRowHeight="15" x14ac:dyDescent="0.25"/>
  <cols>
    <col min="1" max="1" width="5" customWidth="1"/>
    <col min="2" max="4" width="18" customWidth="1"/>
    <col min="5" max="5" width="28.140625" customWidth="1"/>
  </cols>
  <sheetData>
    <row r="1" spans="1:5" x14ac:dyDescent="0.25">
      <c r="A1" s="38" t="s">
        <v>0</v>
      </c>
      <c r="B1" s="34"/>
      <c r="D1" s="35" t="s">
        <v>1</v>
      </c>
      <c r="E1" s="34"/>
    </row>
    <row r="2" spans="1:5" x14ac:dyDescent="0.25">
      <c r="A2" s="38" t="s">
        <v>2</v>
      </c>
      <c r="B2" s="34"/>
      <c r="D2" s="35" t="s">
        <v>3</v>
      </c>
      <c r="E2" s="34"/>
    </row>
    <row r="3" spans="1:5" x14ac:dyDescent="0.25">
      <c r="D3" s="43" t="s">
        <v>2974</v>
      </c>
      <c r="E3" s="34"/>
    </row>
    <row r="5" spans="1:5" x14ac:dyDescent="0.25">
      <c r="A5" s="41" t="s">
        <v>4</v>
      </c>
      <c r="B5" s="34"/>
      <c r="C5" s="34"/>
      <c r="D5" s="34"/>
      <c r="E5" s="34"/>
    </row>
    <row r="7" spans="1:5" x14ac:dyDescent="0.25">
      <c r="A7" s="37" t="s">
        <v>2973</v>
      </c>
      <c r="B7" s="34"/>
      <c r="C7" s="34"/>
      <c r="D7" s="34"/>
      <c r="E7" s="34"/>
    </row>
    <row r="9" spans="1:5" ht="43.5" customHeight="1" x14ac:dyDescent="0.25">
      <c r="A9" s="36" t="s">
        <v>5</v>
      </c>
      <c r="B9" s="34"/>
      <c r="C9" s="34"/>
      <c r="D9" s="34"/>
      <c r="E9" s="34"/>
    </row>
    <row r="10" spans="1:5" x14ac:dyDescent="0.25">
      <c r="A10" s="33" t="s">
        <v>6</v>
      </c>
      <c r="B10" s="34"/>
      <c r="C10" s="34"/>
      <c r="D10" s="34"/>
      <c r="E10" s="34"/>
    </row>
    <row r="11" spans="1:5" x14ac:dyDescent="0.25">
      <c r="A11" s="33" t="s">
        <v>7</v>
      </c>
      <c r="B11" s="34"/>
      <c r="C11" s="34"/>
      <c r="D11" s="34"/>
      <c r="E11" s="34"/>
    </row>
    <row r="12" spans="1:5" x14ac:dyDescent="0.25">
      <c r="A12" s="33" t="s">
        <v>8</v>
      </c>
      <c r="B12" s="34"/>
      <c r="C12" s="34"/>
      <c r="D12" s="33" t="s">
        <v>9</v>
      </c>
      <c r="E12" s="34"/>
    </row>
    <row r="14" spans="1:5" x14ac:dyDescent="0.25">
      <c r="A14" s="42" t="s">
        <v>528</v>
      </c>
      <c r="B14" s="34"/>
      <c r="C14" s="34"/>
      <c r="D14" s="34"/>
      <c r="E14" s="34"/>
    </row>
    <row r="15" spans="1:5" x14ac:dyDescent="0.25">
      <c r="A15" s="37" t="s">
        <v>529</v>
      </c>
      <c r="B15" s="34"/>
      <c r="C15" s="34"/>
      <c r="D15" s="34"/>
      <c r="E15" s="34"/>
    </row>
    <row r="16" spans="1:5" x14ac:dyDescent="0.25">
      <c r="A16" s="37" t="s">
        <v>530</v>
      </c>
      <c r="B16" s="34"/>
      <c r="C16" s="34"/>
      <c r="D16" s="34"/>
      <c r="E16" s="34"/>
    </row>
    <row r="17" spans="1:5" x14ac:dyDescent="0.25">
      <c r="A17" s="33" t="s">
        <v>10</v>
      </c>
      <c r="B17" s="34"/>
      <c r="C17" s="34"/>
      <c r="D17" s="33" t="s">
        <v>11</v>
      </c>
      <c r="E17" s="34"/>
    </row>
    <row r="19" spans="1:5" x14ac:dyDescent="0.25">
      <c r="A19" s="33" t="s">
        <v>2975</v>
      </c>
      <c r="B19" s="34"/>
      <c r="C19" s="34"/>
      <c r="D19" s="34"/>
      <c r="E19" s="34"/>
    </row>
    <row r="21" spans="1:5" x14ac:dyDescent="0.25">
      <c r="A21" s="33" t="str">
        <f>"Đến hết ngày 31/07/2026, Bên B còn nợ bên A số tiền là: "&amp;TEXT('CHI TIẾT BÁN HÀNG'!I1303,"#.##0_);[Red](#.##0)")&amp;" VNĐ"</f>
        <v>Đến hết ngày 31/07/2026, Bên B còn nợ bên A số tiền là: 1.429.230.148  VNĐ</v>
      </c>
      <c r="B21" s="34"/>
      <c r="C21" s="34"/>
      <c r="D21" s="34"/>
      <c r="E21" s="34"/>
    </row>
    <row r="22" spans="1:5" ht="39" customHeight="1" x14ac:dyDescent="0.25">
      <c r="A22" s="44" t="str">
        <f>"Bằng chữ: "&amp;'ĐỌC SỐ'!$B$4</f>
        <v>Bằng chữ: Một tỷ bốn trăm hai mươi chín triệu hai trăm ba mươi nghìn một trăm bốn mươi tám đồng.</v>
      </c>
      <c r="B22" s="34"/>
      <c r="C22" s="34"/>
      <c r="D22" s="34"/>
      <c r="E22" s="34"/>
    </row>
    <row r="24" spans="1:5" x14ac:dyDescent="0.25">
      <c r="A24" s="36" t="s">
        <v>12</v>
      </c>
      <c r="B24" s="34"/>
      <c r="C24" s="34"/>
      <c r="D24" s="34"/>
      <c r="E24" s="34"/>
    </row>
    <row r="25" spans="1:5" x14ac:dyDescent="0.25">
      <c r="A25" s="33" t="s">
        <v>13</v>
      </c>
      <c r="B25" s="34"/>
      <c r="C25" s="34"/>
      <c r="D25" s="34"/>
      <c r="E25" s="34"/>
    </row>
    <row r="26" spans="1:5" x14ac:dyDescent="0.25">
      <c r="A26" s="40" t="s">
        <v>14</v>
      </c>
      <c r="B26" s="34"/>
      <c r="C26" s="34"/>
      <c r="D26" s="34"/>
      <c r="E26" s="34"/>
    </row>
    <row r="28" spans="1:5" x14ac:dyDescent="0.25">
      <c r="A28" s="33" t="s">
        <v>15</v>
      </c>
      <c r="B28" s="34"/>
      <c r="C28" s="34"/>
      <c r="D28" s="34"/>
      <c r="E28" s="34"/>
    </row>
    <row r="30" spans="1:5" x14ac:dyDescent="0.25">
      <c r="A30" s="35" t="s">
        <v>16</v>
      </c>
      <c r="B30" s="34"/>
      <c r="D30" s="35" t="s">
        <v>17</v>
      </c>
      <c r="E30" s="34"/>
    </row>
    <row r="31" spans="1:5" x14ac:dyDescent="0.25">
      <c r="A31" s="39" t="s">
        <v>18</v>
      </c>
      <c r="B31" s="34"/>
      <c r="D31" s="39" t="s">
        <v>18</v>
      </c>
      <c r="E31" s="34"/>
    </row>
    <row r="33" ht="20.100000000000001" customHeight="1" x14ac:dyDescent="0.25"/>
    <row r="34" ht="20.100000000000001" customHeight="1" x14ac:dyDescent="0.25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5" x14ac:dyDescent="0.25"/>
  <cols>
    <col min="1" max="1" width="24.7109375" customWidth="1"/>
    <col min="2" max="2" width="30.42578125" customWidth="1"/>
    <col min="3" max="3" width="6.85546875" bestFit="1" customWidth="1"/>
    <col min="4" max="5" width="5.85546875" bestFit="1" customWidth="1"/>
    <col min="6" max="6" width="6.85546875" bestFit="1" customWidth="1"/>
    <col min="7" max="7" width="8.85546875" bestFit="1" customWidth="1"/>
    <col min="9" max="9" width="9.7109375" bestFit="1" customWidth="1"/>
    <col min="10" max="10" width="6.85546875" bestFit="1" customWidth="1"/>
    <col min="11" max="11" width="26.7109375" bestFit="1" customWidth="1"/>
    <col min="14" max="14" width="7.140625" bestFit="1" customWidth="1"/>
    <col min="15" max="15" width="8.85546875" bestFit="1" customWidth="1"/>
  </cols>
  <sheetData>
    <row r="1" spans="1:15" ht="18.75" x14ac:dyDescent="0.3">
      <c r="A1" s="20" t="s">
        <v>2941</v>
      </c>
    </row>
    <row r="3" spans="1:15" ht="15.75" x14ac:dyDescent="0.25">
      <c r="A3" s="21" t="s">
        <v>2942</v>
      </c>
      <c r="B3" s="22">
        <f>ROUND('CHI TIẾT BÁN HÀNG'!I1303,0)</f>
        <v>1429230148</v>
      </c>
    </row>
    <row r="4" spans="1:15" ht="15.75" x14ac:dyDescent="0.25">
      <c r="A4" s="21" t="s">
        <v>2943</v>
      </c>
      <c r="B4" s="23" t="str">
        <f>IF(ROUND($B$3,0)=0,"Không đồng.",IF($B$3&lt;0,"Âm "&amp;$B$14,UPPER(LEFT($B$14,1))&amp;MID($B$14,2,LEN($B$14)))&amp;" đồng.")</f>
        <v>Một tỷ bốn trăm hai mươi chín triệu hai trăm ba mươi nghìn một trăm bốn mươi tám đồng.</v>
      </c>
    </row>
    <row r="6" spans="1:15" ht="15.75" x14ac:dyDescent="0.25">
      <c r="A6" s="21" t="s">
        <v>2944</v>
      </c>
    </row>
    <row r="7" spans="1:15" ht="45" x14ac:dyDescent="0.25">
      <c r="A7" s="28" t="s">
        <v>2945</v>
      </c>
      <c r="B7" s="26" t="s">
        <v>2946</v>
      </c>
      <c r="C7" s="26" t="s">
        <v>2947</v>
      </c>
      <c r="D7" s="26" t="s">
        <v>2948</v>
      </c>
      <c r="E7" s="26" t="s">
        <v>2949</v>
      </c>
      <c r="F7" s="26" t="s">
        <v>2950</v>
      </c>
      <c r="G7" s="26" t="s">
        <v>2951</v>
      </c>
      <c r="H7" s="26" t="s">
        <v>2952</v>
      </c>
      <c r="I7" s="26" t="s">
        <v>2953</v>
      </c>
      <c r="J7" s="26" t="s">
        <v>2954</v>
      </c>
      <c r="K7" s="26" t="s">
        <v>2955</v>
      </c>
      <c r="N7" s="30" t="s">
        <v>2956</v>
      </c>
      <c r="O7" s="31" t="s">
        <v>2957</v>
      </c>
    </row>
    <row r="8" spans="1:15" ht="15.75" x14ac:dyDescent="0.25">
      <c r="A8" s="29" t="s">
        <v>2968</v>
      </c>
      <c r="B8" s="32">
        <v>1000000000000</v>
      </c>
      <c r="C8" s="32">
        <f>MOD(INT(ABS($B$3)/B8),1000)</f>
        <v>0</v>
      </c>
      <c r="D8" s="24">
        <f>INT(C8/100)</f>
        <v>0</v>
      </c>
      <c r="E8" s="24">
        <f>INT(MOD(C8,100)/10)</f>
        <v>0</v>
      </c>
      <c r="F8" s="24">
        <f>MOD(C8,10)</f>
        <v>0</v>
      </c>
      <c r="G8" s="24" t="b">
        <f>(INT(ABS($B$3)/(B8*1000))=0)</f>
        <v>1</v>
      </c>
      <c r="H8" s="24" t="str" cm="1">
        <f t="array" ref="H8">IF(C8=0,"",IF(D8&gt;0,INDEX($O$8:$O$17,D8+1)&amp;" trăm",IF(G8,"","không trăm")))</f>
        <v/>
      </c>
      <c r="I8" s="24" t="str" cm="1">
        <f t="array" ref="I8">IF(C8=0,"",IF(E8=0,IF(AND(F8&gt;0,H8&lt;&gt;""),"lẻ",""),IF(E8=1,"mười",INDEX($O$8:$O$17,E8+1)&amp;" mươi")))</f>
        <v/>
      </c>
      <c r="J8" s="24" t="str" cm="1">
        <f t="array" ref="J8">IF(F8=0,"",IF(F8=1,IF(E8&gt;=2,"mốt","một"),IF(F8=5,IF(E8&gt;=1,"lăm","năm"),INDEX($O$8:$O$17,F8+1))))</f>
        <v/>
      </c>
      <c r="K8" s="24" t="str">
        <f>IF(C8=0,"",TRIM(TRIM(H8&amp;" "&amp;I8&amp;" "&amp;J8)&amp;" "&amp;A8))</f>
        <v/>
      </c>
      <c r="N8" s="27">
        <v>0</v>
      </c>
      <c r="O8" s="25" t="s">
        <v>2958</v>
      </c>
    </row>
    <row r="9" spans="1:15" ht="15.75" x14ac:dyDescent="0.25">
      <c r="A9" s="29" t="s">
        <v>2969</v>
      </c>
      <c r="B9" s="32">
        <v>1000000000</v>
      </c>
      <c r="C9" s="32">
        <f t="shared" ref="C9:C12" si="0">MOD(INT(ABS($B$3)/B9),1000)</f>
        <v>1</v>
      </c>
      <c r="D9" s="24">
        <f t="shared" ref="D9:D12" si="1">INT(C9/100)</f>
        <v>0</v>
      </c>
      <c r="E9" s="24">
        <f t="shared" ref="E9:E12" si="2">INT(MOD(C9,100)/10)</f>
        <v>0</v>
      </c>
      <c r="F9" s="24">
        <f t="shared" ref="F9:F12" si="3">MOD(C9,10)</f>
        <v>1</v>
      </c>
      <c r="G9" s="24" t="b">
        <f t="shared" ref="G9:G12" si="4">(INT(ABS($B$3)/(B9*1000))=0)</f>
        <v>1</v>
      </c>
      <c r="H9" s="24" t="str" cm="1">
        <f t="array" ref="H9">IF(C9=0,"",IF(D9&gt;0,INDEX($O$8:$O$17,D9+1)&amp;" trăm",IF(G9,"","không trăm")))</f>
        <v/>
      </c>
      <c r="I9" s="24" t="str" cm="1">
        <f t="array" ref="I9">IF(C9=0,"",IF(E9=0,IF(AND(F9&gt;0,H9&lt;&gt;""),"lẻ",""),IF(E9=1,"mười",INDEX($O$8:$O$17,E9+1)&amp;" mươi")))</f>
        <v/>
      </c>
      <c r="J9" s="24" t="str" cm="1">
        <f t="array" ref="J9">IF(F9=0,"",IF(F9=1,IF(E9&gt;=2,"mốt","một"),IF(F9=5,IF(E9&gt;=1,"lăm","năm"),INDEX($O$8:$O$17,F9+1))))</f>
        <v>một</v>
      </c>
      <c r="K9" s="24" t="str">
        <f t="shared" ref="K9:K12" si="5">IF(C9=0,"",TRIM(TRIM(H9&amp;" "&amp;I9&amp;" "&amp;J9)&amp;" "&amp;A9))</f>
        <v>một tỷ</v>
      </c>
      <c r="N9" s="27">
        <v>1</v>
      </c>
      <c r="O9" s="25" t="s">
        <v>2959</v>
      </c>
    </row>
    <row r="10" spans="1:15" ht="15.75" x14ac:dyDescent="0.25">
      <c r="A10" s="29" t="s">
        <v>2970</v>
      </c>
      <c r="B10" s="32">
        <v>1000000</v>
      </c>
      <c r="C10" s="32">
        <f t="shared" si="0"/>
        <v>429</v>
      </c>
      <c r="D10" s="24">
        <f t="shared" si="1"/>
        <v>4</v>
      </c>
      <c r="E10" s="24">
        <f t="shared" si="2"/>
        <v>2</v>
      </c>
      <c r="F10" s="24">
        <f t="shared" si="3"/>
        <v>9</v>
      </c>
      <c r="G10" s="24" t="b">
        <f t="shared" si="4"/>
        <v>0</v>
      </c>
      <c r="H10" s="24" t="str" cm="1">
        <f t="array" ref="H10">IF(C10=0,"",IF(D10&gt;0,INDEX($O$8:$O$17,D10+1)&amp;" trăm",IF(G10,"","không trăm")))</f>
        <v>bốn trăm</v>
      </c>
      <c r="I10" s="24" t="str" cm="1">
        <f t="array" ref="I10">IF(C10=0,"",IF(E10=0,IF(AND(F10&gt;0,H10&lt;&gt;""),"lẻ",""),IF(E10=1,"mười",INDEX($O$8:$O$17,E10+1)&amp;" mươi")))</f>
        <v>hai mươi</v>
      </c>
      <c r="J10" s="24" t="str" cm="1">
        <f t="array" ref="J10">IF(F10=0,"",IF(F10=1,IF(E10&gt;=2,"mốt","một"),IF(F10=5,IF(E10&gt;=1,"lăm","năm"),INDEX($O$8:$O$17,F10+1))))</f>
        <v>chín</v>
      </c>
      <c r="K10" s="24" t="str">
        <f t="shared" si="5"/>
        <v>bốn trăm hai mươi chín triệu</v>
      </c>
      <c r="N10" s="27">
        <v>2</v>
      </c>
      <c r="O10" s="25" t="s">
        <v>2960</v>
      </c>
    </row>
    <row r="11" spans="1:15" ht="15.75" x14ac:dyDescent="0.25">
      <c r="A11" s="29" t="s">
        <v>2971</v>
      </c>
      <c r="B11" s="32">
        <v>1000</v>
      </c>
      <c r="C11" s="32">
        <f t="shared" si="0"/>
        <v>230</v>
      </c>
      <c r="D11" s="24">
        <f t="shared" si="1"/>
        <v>2</v>
      </c>
      <c r="E11" s="24">
        <f t="shared" si="2"/>
        <v>3</v>
      </c>
      <c r="F11" s="24">
        <f t="shared" si="3"/>
        <v>0</v>
      </c>
      <c r="G11" s="24" t="b">
        <f t="shared" si="4"/>
        <v>0</v>
      </c>
      <c r="H11" s="24" t="str" cm="1">
        <f t="array" ref="H11">IF(C11=0,"",IF(D11&gt;0,INDEX($O$8:$O$17,D11+1)&amp;" trăm",IF(G11,"","không trăm")))</f>
        <v>hai trăm</v>
      </c>
      <c r="I11" s="24" t="str" cm="1">
        <f t="array" ref="I11">IF(C11=0,"",IF(E11=0,IF(AND(F11&gt;0,H11&lt;&gt;""),"lẻ",""),IF(E11=1,"mười",INDEX($O$8:$O$17,E11+1)&amp;" mươi")))</f>
        <v>ba mươi</v>
      </c>
      <c r="J11" s="24" t="str" cm="1">
        <f t="array" ref="J11">IF(F11=0,"",IF(F11=1,IF(E11&gt;=2,"mốt","một"),IF(F11=5,IF(E11&gt;=1,"lăm","năm"),INDEX($O$8:$O$17,F11+1))))</f>
        <v/>
      </c>
      <c r="K11" s="24" t="str">
        <f t="shared" si="5"/>
        <v>hai trăm ba mươi nghìn</v>
      </c>
      <c r="N11" s="27">
        <v>3</v>
      </c>
      <c r="O11" s="25" t="s">
        <v>2961</v>
      </c>
    </row>
    <row r="12" spans="1:15" x14ac:dyDescent="0.25">
      <c r="A12" s="24"/>
      <c r="B12" s="32">
        <v>1</v>
      </c>
      <c r="C12" s="32">
        <f t="shared" si="0"/>
        <v>148</v>
      </c>
      <c r="D12" s="24">
        <f t="shared" si="1"/>
        <v>1</v>
      </c>
      <c r="E12" s="24">
        <f t="shared" si="2"/>
        <v>4</v>
      </c>
      <c r="F12" s="24">
        <f t="shared" si="3"/>
        <v>8</v>
      </c>
      <c r="G12" s="24" t="b">
        <f t="shared" si="4"/>
        <v>0</v>
      </c>
      <c r="H12" s="24" t="str" cm="1">
        <f t="array" ref="H12">IF(C12=0,"",IF(D12&gt;0,INDEX($O$8:$O$17,D12+1)&amp;" trăm",IF(G12,"","không trăm")))</f>
        <v>một trăm</v>
      </c>
      <c r="I12" s="24" t="str" cm="1">
        <f t="array" ref="I12">IF(C12=0,"",IF(E12=0,IF(AND(F12&gt;0,H12&lt;&gt;""),"lẻ",""),IF(E12=1,"mười",INDEX($O$8:$O$17,E12+1)&amp;" mươi")))</f>
        <v>bốn mươi</v>
      </c>
      <c r="J12" s="24" t="str" cm="1">
        <f t="array" ref="J12">IF(F12=0,"",IF(F12=1,IF(E12&gt;=2,"mốt","một"),IF(F12=5,IF(E12&gt;=1,"lăm","năm"),INDEX($O$8:$O$17,F12+1))))</f>
        <v>tám</v>
      </c>
      <c r="K12" s="24" t="str">
        <f t="shared" si="5"/>
        <v>một trăm bốn mươi tám</v>
      </c>
      <c r="N12" s="27">
        <v>4</v>
      </c>
      <c r="O12" s="25" t="s">
        <v>2962</v>
      </c>
    </row>
    <row r="13" spans="1:15" x14ac:dyDescent="0.25">
      <c r="N13" s="27">
        <v>5</v>
      </c>
      <c r="O13" s="25" t="s">
        <v>2963</v>
      </c>
    </row>
    <row r="14" spans="1:15" ht="15.75" x14ac:dyDescent="0.25">
      <c r="A14" s="21" t="s">
        <v>2972</v>
      </c>
      <c r="B14" t="str">
        <f>TRIM(K8&amp;" "&amp;K9&amp;" "&amp;K10&amp;" "&amp;K11&amp;" "&amp;K12)</f>
        <v>một tỷ bốn trăm hai mươi chín triệu hai trăm ba mươi nghìn một trăm bốn mươi tám</v>
      </c>
      <c r="N14" s="27">
        <v>6</v>
      </c>
      <c r="O14" s="25" t="s">
        <v>2964</v>
      </c>
    </row>
    <row r="15" spans="1:15" x14ac:dyDescent="0.25">
      <c r="N15" s="27">
        <v>7</v>
      </c>
      <c r="O15" s="25" t="s">
        <v>2965</v>
      </c>
    </row>
    <row r="16" spans="1:15" x14ac:dyDescent="0.25">
      <c r="N16" s="27">
        <v>8</v>
      </c>
      <c r="O16" s="25" t="s">
        <v>2966</v>
      </c>
    </row>
    <row r="17" spans="14:15" x14ac:dyDescent="0.25">
      <c r="N17" s="19">
        <v>9</v>
      </c>
      <c r="O17" s="18" t="s">
        <v>2967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03"/>
  <sheetViews>
    <sheetView workbookViewId="0">
      <pane ySplit="4" topLeftCell="A1227" activePane="bottomLeft" state="frozen"/>
      <selection pane="bottomLeft" activeCell="E1229" sqref="E1229"/>
    </sheetView>
  </sheetViews>
  <sheetFormatPr defaultRowHeight="15" x14ac:dyDescent="0.25"/>
  <cols>
    <col min="1" max="1" width="7.140625" customWidth="1"/>
    <col min="2" max="2" width="16.7109375" style="1" customWidth="1"/>
    <col min="3" max="3" width="16" customWidth="1"/>
    <col min="4" max="5" width="40" customWidth="1"/>
    <col min="6" max="7" width="18" customWidth="1"/>
    <col min="8" max="8" width="18.7109375" customWidth="1"/>
    <col min="9" max="9" width="22.42578125" customWidth="1"/>
  </cols>
  <sheetData>
    <row r="1" spans="1:9" ht="30" customHeight="1" x14ac:dyDescent="0.25">
      <c r="A1" s="41" t="s">
        <v>19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45" t="s">
        <v>531</v>
      </c>
      <c r="B2" s="34"/>
      <c r="C2" s="34"/>
      <c r="D2" s="34"/>
      <c r="E2" s="34"/>
      <c r="F2" s="34"/>
      <c r="G2" s="34"/>
      <c r="H2" s="34"/>
      <c r="I2" s="34"/>
    </row>
    <row r="4" spans="1:9" ht="30" customHeight="1" x14ac:dyDescent="0.25">
      <c r="A4" s="9" t="s">
        <v>20</v>
      </c>
      <c r="B4" s="10" t="s">
        <v>21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527</v>
      </c>
      <c r="H4" s="11" t="s">
        <v>26</v>
      </c>
      <c r="I4" s="12" t="s">
        <v>27</v>
      </c>
    </row>
    <row r="5" spans="1:9" ht="30" x14ac:dyDescent="0.25">
      <c r="A5" s="46">
        <v>1</v>
      </c>
      <c r="B5" s="47">
        <v>46104</v>
      </c>
      <c r="C5" s="48">
        <v>181</v>
      </c>
      <c r="D5" s="49" t="s">
        <v>147</v>
      </c>
      <c r="E5" s="49" t="s">
        <v>288</v>
      </c>
      <c r="F5" s="50">
        <v>-276889</v>
      </c>
      <c r="G5" s="51">
        <v>0.08</v>
      </c>
      <c r="H5" s="50">
        <v>-22151</v>
      </c>
      <c r="I5" s="52">
        <v>-299040</v>
      </c>
    </row>
    <row r="6" spans="1:9" ht="30" x14ac:dyDescent="0.25">
      <c r="A6" s="46">
        <v>2</v>
      </c>
      <c r="B6" s="47">
        <v>46106</v>
      </c>
      <c r="C6" s="48">
        <v>198</v>
      </c>
      <c r="D6" s="49" t="s">
        <v>147</v>
      </c>
      <c r="E6" s="49" t="s">
        <v>288</v>
      </c>
      <c r="F6" s="50">
        <v>-339138</v>
      </c>
      <c r="G6" s="51">
        <v>0.08</v>
      </c>
      <c r="H6" s="50">
        <v>-27131</v>
      </c>
      <c r="I6" s="52">
        <v>-366269</v>
      </c>
    </row>
    <row r="7" spans="1:9" ht="45" x14ac:dyDescent="0.25">
      <c r="A7" s="46">
        <v>3</v>
      </c>
      <c r="B7" s="47">
        <v>46113</v>
      </c>
      <c r="C7" s="48" t="s">
        <v>368</v>
      </c>
      <c r="D7" s="49" t="s">
        <v>149</v>
      </c>
      <c r="E7" s="49" t="s">
        <v>367</v>
      </c>
      <c r="F7" s="50">
        <v>-1062560</v>
      </c>
      <c r="G7" s="51">
        <v>0.08</v>
      </c>
      <c r="H7" s="50">
        <v>-85005</v>
      </c>
      <c r="I7" s="52">
        <v>-1147565</v>
      </c>
    </row>
    <row r="8" spans="1:9" x14ac:dyDescent="0.25">
      <c r="A8" s="7">
        <v>4</v>
      </c>
      <c r="B8" s="3">
        <v>46149</v>
      </c>
      <c r="C8" s="2" t="s">
        <v>387</v>
      </c>
      <c r="D8" s="4" t="s">
        <v>186</v>
      </c>
      <c r="E8" s="4" t="s">
        <v>388</v>
      </c>
      <c r="F8" s="5">
        <v>234605</v>
      </c>
      <c r="G8" s="6">
        <v>0.08</v>
      </c>
      <c r="H8" s="5">
        <v>18768</v>
      </c>
      <c r="I8" s="8">
        <v>253373</v>
      </c>
    </row>
    <row r="9" spans="1:9" ht="60" x14ac:dyDescent="0.25">
      <c r="A9" s="7">
        <v>5</v>
      </c>
      <c r="B9" s="3">
        <v>46154</v>
      </c>
      <c r="C9" s="2" t="s">
        <v>401</v>
      </c>
      <c r="D9" s="4" t="s">
        <v>31</v>
      </c>
      <c r="E9" s="4" t="s">
        <v>402</v>
      </c>
      <c r="F9" s="5">
        <v>-1144124</v>
      </c>
      <c r="G9" s="6">
        <v>0.08</v>
      </c>
      <c r="H9" s="5">
        <v>-91531</v>
      </c>
      <c r="I9" s="8">
        <v>-1235655</v>
      </c>
    </row>
    <row r="10" spans="1:9" ht="60" x14ac:dyDescent="0.25">
      <c r="A10" s="7">
        <v>6</v>
      </c>
      <c r="B10" s="3">
        <v>46154</v>
      </c>
      <c r="C10" s="2" t="s">
        <v>403</v>
      </c>
      <c r="D10" s="4" t="s">
        <v>31</v>
      </c>
      <c r="E10" s="4" t="s">
        <v>402</v>
      </c>
      <c r="F10" s="5">
        <v>-380723</v>
      </c>
      <c r="G10" s="6">
        <v>0.08</v>
      </c>
      <c r="H10" s="5">
        <v>-30458</v>
      </c>
      <c r="I10" s="8">
        <v>-411181</v>
      </c>
    </row>
    <row r="11" spans="1:9" ht="45" x14ac:dyDescent="0.25">
      <c r="A11" s="46">
        <v>7</v>
      </c>
      <c r="B11" s="47">
        <v>46162</v>
      </c>
      <c r="C11" s="48" t="s">
        <v>415</v>
      </c>
      <c r="D11" s="49" t="s">
        <v>155</v>
      </c>
      <c r="E11" s="49" t="s">
        <v>416</v>
      </c>
      <c r="F11" s="50">
        <v>-582120</v>
      </c>
      <c r="G11" s="51">
        <v>0.08</v>
      </c>
      <c r="H11" s="50">
        <v>-46570</v>
      </c>
      <c r="I11" s="52">
        <v>-628690</v>
      </c>
    </row>
    <row r="12" spans="1:9" ht="45" x14ac:dyDescent="0.25">
      <c r="A12" s="46">
        <v>8</v>
      </c>
      <c r="B12" s="47">
        <v>46164</v>
      </c>
      <c r="C12" s="48" t="s">
        <v>421</v>
      </c>
      <c r="D12" s="49" t="s">
        <v>29</v>
      </c>
      <c r="E12" s="49" t="s">
        <v>422</v>
      </c>
      <c r="F12" s="50">
        <v>-106050</v>
      </c>
      <c r="G12" s="51">
        <v>0.08</v>
      </c>
      <c r="H12" s="50">
        <v>-8484</v>
      </c>
      <c r="I12" s="52">
        <v>-114534</v>
      </c>
    </row>
    <row r="13" spans="1:9" ht="45" x14ac:dyDescent="0.25">
      <c r="A13" s="7">
        <v>9</v>
      </c>
      <c r="B13" s="3">
        <v>46174</v>
      </c>
      <c r="C13" s="2" t="s">
        <v>434</v>
      </c>
      <c r="D13" s="4" t="s">
        <v>116</v>
      </c>
      <c r="E13" s="4" t="s">
        <v>435</v>
      </c>
      <c r="F13" s="5">
        <v>1880530</v>
      </c>
      <c r="G13" s="6">
        <v>0.08</v>
      </c>
      <c r="H13" s="5">
        <v>150442</v>
      </c>
      <c r="I13" s="8">
        <v>2030972</v>
      </c>
    </row>
    <row r="14" spans="1:9" ht="45" x14ac:dyDescent="0.25">
      <c r="A14" s="7">
        <v>10</v>
      </c>
      <c r="B14" s="3">
        <v>46174</v>
      </c>
      <c r="C14" s="2" t="s">
        <v>436</v>
      </c>
      <c r="D14" s="4" t="s">
        <v>116</v>
      </c>
      <c r="E14" s="4" t="s">
        <v>437</v>
      </c>
      <c r="F14" s="5">
        <v>1609185</v>
      </c>
      <c r="G14" s="6">
        <v>0.08</v>
      </c>
      <c r="H14" s="5">
        <v>128735</v>
      </c>
      <c r="I14" s="8">
        <v>1737920</v>
      </c>
    </row>
    <row r="15" spans="1:9" ht="45" x14ac:dyDescent="0.25">
      <c r="A15" s="7">
        <v>11</v>
      </c>
      <c r="B15" s="3">
        <v>46174</v>
      </c>
      <c r="C15" s="2" t="s">
        <v>438</v>
      </c>
      <c r="D15" s="4" t="s">
        <v>71</v>
      </c>
      <c r="E15" s="4" t="s">
        <v>439</v>
      </c>
      <c r="F15" s="5">
        <v>5363950</v>
      </c>
      <c r="G15" s="6">
        <v>0.08</v>
      </c>
      <c r="H15" s="5">
        <v>429116</v>
      </c>
      <c r="I15" s="8">
        <v>5793066</v>
      </c>
    </row>
    <row r="16" spans="1:9" ht="30" x14ac:dyDescent="0.25">
      <c r="A16" s="7">
        <v>12</v>
      </c>
      <c r="B16" s="3">
        <v>46174</v>
      </c>
      <c r="C16" s="2" t="s">
        <v>440</v>
      </c>
      <c r="D16" s="4" t="s">
        <v>106</v>
      </c>
      <c r="E16" s="4" t="s">
        <v>441</v>
      </c>
      <c r="F16" s="5">
        <v>3450510</v>
      </c>
      <c r="G16" s="6">
        <v>0.08</v>
      </c>
      <c r="H16" s="5">
        <v>276041</v>
      </c>
      <c r="I16" s="8">
        <v>3726551</v>
      </c>
    </row>
    <row r="17" spans="1:9" ht="45" x14ac:dyDescent="0.25">
      <c r="A17" s="46">
        <v>13</v>
      </c>
      <c r="B17" s="47">
        <v>46174</v>
      </c>
      <c r="C17" s="48" t="s">
        <v>443</v>
      </c>
      <c r="D17" s="49" t="s">
        <v>29</v>
      </c>
      <c r="E17" s="49" t="s">
        <v>442</v>
      </c>
      <c r="F17" s="50">
        <v>-80608</v>
      </c>
      <c r="G17" s="51">
        <v>0.08</v>
      </c>
      <c r="H17" s="50">
        <v>-6449</v>
      </c>
      <c r="I17" s="52">
        <v>-87057</v>
      </c>
    </row>
    <row r="18" spans="1:9" ht="60" x14ac:dyDescent="0.25">
      <c r="A18" s="46">
        <v>14</v>
      </c>
      <c r="B18" s="47">
        <v>46175</v>
      </c>
      <c r="C18" s="48" t="s">
        <v>447</v>
      </c>
      <c r="D18" s="49" t="s">
        <v>38</v>
      </c>
      <c r="E18" s="49" t="s">
        <v>398</v>
      </c>
      <c r="F18" s="50">
        <v>-1284911</v>
      </c>
      <c r="G18" s="51">
        <v>0.08</v>
      </c>
      <c r="H18" s="50">
        <v>-102793</v>
      </c>
      <c r="I18" s="52">
        <v>-1387704</v>
      </c>
    </row>
    <row r="19" spans="1:9" ht="45" x14ac:dyDescent="0.25">
      <c r="A19" s="7">
        <v>15</v>
      </c>
      <c r="B19" s="3">
        <v>46175</v>
      </c>
      <c r="C19" s="2" t="s">
        <v>451</v>
      </c>
      <c r="D19" s="4" t="s">
        <v>122</v>
      </c>
      <c r="E19" s="4" t="s">
        <v>450</v>
      </c>
      <c r="F19" s="5">
        <v>-251567</v>
      </c>
      <c r="G19" s="6">
        <v>0.08</v>
      </c>
      <c r="H19" s="5">
        <v>-20126</v>
      </c>
      <c r="I19" s="8">
        <v>-271693</v>
      </c>
    </row>
    <row r="20" spans="1:9" ht="45" x14ac:dyDescent="0.25">
      <c r="A20" s="46">
        <v>16</v>
      </c>
      <c r="B20" s="47">
        <v>46176</v>
      </c>
      <c r="C20" s="48" t="s">
        <v>453</v>
      </c>
      <c r="D20" s="49" t="s">
        <v>90</v>
      </c>
      <c r="E20" s="49" t="s">
        <v>452</v>
      </c>
      <c r="F20" s="50">
        <v>-347100</v>
      </c>
      <c r="G20" s="51">
        <v>0.08</v>
      </c>
      <c r="H20" s="50">
        <v>-27768</v>
      </c>
      <c r="I20" s="52">
        <v>-374868</v>
      </c>
    </row>
    <row r="21" spans="1:9" x14ac:dyDescent="0.25">
      <c r="A21" s="7">
        <v>17</v>
      </c>
      <c r="B21" s="3">
        <v>46178</v>
      </c>
      <c r="C21" s="2" t="s">
        <v>456</v>
      </c>
      <c r="D21" s="4" t="s">
        <v>306</v>
      </c>
      <c r="E21" s="4" t="s">
        <v>457</v>
      </c>
      <c r="F21" s="5">
        <v>592155</v>
      </c>
      <c r="G21" s="6">
        <v>0.08</v>
      </c>
      <c r="H21" s="5">
        <v>47372</v>
      </c>
      <c r="I21" s="8">
        <v>639527</v>
      </c>
    </row>
    <row r="22" spans="1:9" ht="45" x14ac:dyDescent="0.25">
      <c r="A22" s="7">
        <v>18</v>
      </c>
      <c r="B22" s="3">
        <v>46179</v>
      </c>
      <c r="C22" s="2" t="s">
        <v>459</v>
      </c>
      <c r="D22" s="4" t="s">
        <v>116</v>
      </c>
      <c r="E22" s="4" t="s">
        <v>460</v>
      </c>
      <c r="F22" s="5">
        <v>1166110</v>
      </c>
      <c r="G22" s="6">
        <v>0.08</v>
      </c>
      <c r="H22" s="5">
        <v>93289</v>
      </c>
      <c r="I22" s="8">
        <v>1259399</v>
      </c>
    </row>
    <row r="23" spans="1:9" ht="45" x14ac:dyDescent="0.25">
      <c r="A23" s="7">
        <v>19</v>
      </c>
      <c r="B23" s="3">
        <v>46181</v>
      </c>
      <c r="C23" s="2" t="s">
        <v>462</v>
      </c>
      <c r="D23" s="4" t="s">
        <v>81</v>
      </c>
      <c r="E23" s="4" t="s">
        <v>463</v>
      </c>
      <c r="F23" s="5">
        <v>828015</v>
      </c>
      <c r="G23" s="6">
        <v>0.08</v>
      </c>
      <c r="H23" s="5">
        <v>66241</v>
      </c>
      <c r="I23" s="8">
        <v>894256</v>
      </c>
    </row>
    <row r="24" spans="1:9" x14ac:dyDescent="0.25">
      <c r="A24" s="7">
        <v>20</v>
      </c>
      <c r="B24" s="3">
        <v>46183</v>
      </c>
      <c r="C24" s="2" t="s">
        <v>466</v>
      </c>
      <c r="D24" s="4" t="s">
        <v>215</v>
      </c>
      <c r="E24" s="4" t="s">
        <v>467</v>
      </c>
      <c r="F24" s="5">
        <v>321837</v>
      </c>
      <c r="G24" s="6">
        <v>0.08</v>
      </c>
      <c r="H24" s="5">
        <v>25747</v>
      </c>
      <c r="I24" s="8">
        <v>347584</v>
      </c>
    </row>
    <row r="25" spans="1:9" ht="30" x14ac:dyDescent="0.25">
      <c r="A25" s="7">
        <v>21</v>
      </c>
      <c r="B25" s="3">
        <v>46183</v>
      </c>
      <c r="C25" s="2" t="s">
        <v>468</v>
      </c>
      <c r="D25" s="4" t="s">
        <v>106</v>
      </c>
      <c r="E25" s="4" t="s">
        <v>469</v>
      </c>
      <c r="F25" s="5">
        <v>643674</v>
      </c>
      <c r="G25" s="6">
        <v>0.08</v>
      </c>
      <c r="H25" s="5">
        <v>51494</v>
      </c>
      <c r="I25" s="8">
        <v>695168</v>
      </c>
    </row>
    <row r="26" spans="1:9" ht="30" x14ac:dyDescent="0.25">
      <c r="A26" s="7">
        <v>22</v>
      </c>
      <c r="B26" s="3">
        <v>46186</v>
      </c>
      <c r="C26" s="2" t="s">
        <v>473</v>
      </c>
      <c r="D26" s="4" t="s">
        <v>49</v>
      </c>
      <c r="E26" s="4" t="s">
        <v>474</v>
      </c>
      <c r="F26" s="5">
        <v>429116</v>
      </c>
      <c r="G26" s="6">
        <v>0.08</v>
      </c>
      <c r="H26" s="5">
        <v>34329</v>
      </c>
      <c r="I26" s="8">
        <v>463445</v>
      </c>
    </row>
    <row r="27" spans="1:9" ht="45" x14ac:dyDescent="0.25">
      <c r="A27" s="7">
        <v>23</v>
      </c>
      <c r="B27" s="3">
        <v>46186</v>
      </c>
      <c r="C27" s="2" t="s">
        <v>475</v>
      </c>
      <c r="D27" s="4" t="s">
        <v>116</v>
      </c>
      <c r="E27" s="4" t="s">
        <v>476</v>
      </c>
      <c r="F27" s="5">
        <v>4833850</v>
      </c>
      <c r="G27" s="6">
        <v>0.08</v>
      </c>
      <c r="H27" s="5">
        <v>386708</v>
      </c>
      <c r="I27" s="8">
        <v>5220558</v>
      </c>
    </row>
    <row r="28" spans="1:9" ht="45" x14ac:dyDescent="0.25">
      <c r="A28" s="46">
        <v>24</v>
      </c>
      <c r="B28" s="47">
        <v>46188</v>
      </c>
      <c r="C28" s="48" t="s">
        <v>405</v>
      </c>
      <c r="D28" s="49" t="s">
        <v>93</v>
      </c>
      <c r="E28" s="49" t="s">
        <v>407</v>
      </c>
      <c r="F28" s="50">
        <v>-63750</v>
      </c>
      <c r="G28" s="51">
        <v>0.08</v>
      </c>
      <c r="H28" s="50">
        <v>-5100</v>
      </c>
      <c r="I28" s="52">
        <v>-68850</v>
      </c>
    </row>
    <row r="29" spans="1:9" ht="45" x14ac:dyDescent="0.25">
      <c r="A29" s="7">
        <v>25</v>
      </c>
      <c r="B29" s="3">
        <v>46188</v>
      </c>
      <c r="C29" s="2" t="s">
        <v>479</v>
      </c>
      <c r="D29" s="4" t="s">
        <v>81</v>
      </c>
      <c r="E29" s="4" t="s">
        <v>480</v>
      </c>
      <c r="F29" s="5">
        <v>1570515</v>
      </c>
      <c r="G29" s="6">
        <v>0.08</v>
      </c>
      <c r="H29" s="5">
        <v>125641</v>
      </c>
      <c r="I29" s="8">
        <v>1696156</v>
      </c>
    </row>
    <row r="30" spans="1:9" ht="30" x14ac:dyDescent="0.25">
      <c r="A30" s="7">
        <v>26</v>
      </c>
      <c r="B30" s="3">
        <v>46189</v>
      </c>
      <c r="C30" s="2" t="s">
        <v>481</v>
      </c>
      <c r="D30" s="4" t="s">
        <v>44</v>
      </c>
      <c r="E30" s="4" t="s">
        <v>482</v>
      </c>
      <c r="F30" s="5">
        <v>1587520</v>
      </c>
      <c r="G30" s="6">
        <v>0.08</v>
      </c>
      <c r="H30" s="5">
        <v>127002</v>
      </c>
      <c r="I30" s="8">
        <v>1714522</v>
      </c>
    </row>
    <row r="31" spans="1:9" x14ac:dyDescent="0.25">
      <c r="A31" s="7">
        <v>27</v>
      </c>
      <c r="B31" s="3">
        <v>46191</v>
      </c>
      <c r="C31" s="2" t="s">
        <v>483</v>
      </c>
      <c r="D31" s="4" t="s">
        <v>179</v>
      </c>
      <c r="E31" s="4" t="s">
        <v>484</v>
      </c>
      <c r="F31" s="5">
        <v>509080</v>
      </c>
      <c r="G31" s="6">
        <v>0.08</v>
      </c>
      <c r="H31" s="5">
        <v>40726</v>
      </c>
      <c r="I31" s="8">
        <v>549806</v>
      </c>
    </row>
    <row r="32" spans="1:9" ht="30" x14ac:dyDescent="0.25">
      <c r="A32" s="7">
        <v>28</v>
      </c>
      <c r="B32" s="3">
        <v>46192</v>
      </c>
      <c r="C32" s="2" t="s">
        <v>486</v>
      </c>
      <c r="D32" s="4" t="s">
        <v>102</v>
      </c>
      <c r="E32" s="4" t="s">
        <v>487</v>
      </c>
      <c r="F32" s="5">
        <v>973540</v>
      </c>
      <c r="G32" s="6">
        <v>0.08</v>
      </c>
      <c r="H32" s="5">
        <v>77883</v>
      </c>
      <c r="I32" s="8">
        <v>1051423</v>
      </c>
    </row>
    <row r="33" spans="1:9" ht="30" x14ac:dyDescent="0.25">
      <c r="A33" s="7">
        <v>29</v>
      </c>
      <c r="B33" s="3">
        <v>46193</v>
      </c>
      <c r="C33" s="2" t="s">
        <v>488</v>
      </c>
      <c r="D33" s="4" t="s">
        <v>156</v>
      </c>
      <c r="E33" s="4" t="s">
        <v>489</v>
      </c>
      <c r="F33" s="5">
        <v>292059</v>
      </c>
      <c r="G33" s="6">
        <v>0.08</v>
      </c>
      <c r="H33" s="5">
        <v>23365</v>
      </c>
      <c r="I33" s="8">
        <v>315424</v>
      </c>
    </row>
    <row r="34" spans="1:9" ht="45" x14ac:dyDescent="0.25">
      <c r="A34" s="7">
        <v>30</v>
      </c>
      <c r="B34" s="3">
        <v>46193</v>
      </c>
      <c r="C34" s="2" t="s">
        <v>490</v>
      </c>
      <c r="D34" s="4" t="s">
        <v>116</v>
      </c>
      <c r="E34" s="4" t="s">
        <v>491</v>
      </c>
      <c r="F34" s="5">
        <v>7492520</v>
      </c>
      <c r="G34" s="6">
        <v>0.08</v>
      </c>
      <c r="H34" s="5">
        <v>599402</v>
      </c>
      <c r="I34" s="8">
        <v>8091922</v>
      </c>
    </row>
    <row r="35" spans="1:9" ht="30" x14ac:dyDescent="0.25">
      <c r="A35" s="7">
        <v>31</v>
      </c>
      <c r="B35" s="3">
        <v>46197</v>
      </c>
      <c r="C35" s="2" t="s">
        <v>499</v>
      </c>
      <c r="D35" s="4" t="s">
        <v>52</v>
      </c>
      <c r="E35" s="4" t="s">
        <v>500</v>
      </c>
      <c r="F35" s="5">
        <v>1289866</v>
      </c>
      <c r="G35" s="6">
        <v>0.08</v>
      </c>
      <c r="H35" s="5">
        <v>103189</v>
      </c>
      <c r="I35" s="8">
        <v>1393055</v>
      </c>
    </row>
    <row r="36" spans="1:9" ht="45" x14ac:dyDescent="0.25">
      <c r="A36" s="7">
        <v>32</v>
      </c>
      <c r="B36" s="3">
        <v>46197</v>
      </c>
      <c r="C36" s="2" t="s">
        <v>501</v>
      </c>
      <c r="D36" s="4" t="s">
        <v>116</v>
      </c>
      <c r="E36" s="4" t="s">
        <v>502</v>
      </c>
      <c r="F36" s="5">
        <v>4568800</v>
      </c>
      <c r="G36" s="6">
        <v>0.08</v>
      </c>
      <c r="H36" s="5">
        <v>365504</v>
      </c>
      <c r="I36" s="8">
        <v>4934304</v>
      </c>
    </row>
    <row r="37" spans="1:9" x14ac:dyDescent="0.25">
      <c r="A37" s="7">
        <v>33</v>
      </c>
      <c r="B37" s="3">
        <v>46198</v>
      </c>
      <c r="C37" s="2" t="s">
        <v>505</v>
      </c>
      <c r="D37" s="4" t="s">
        <v>495</v>
      </c>
      <c r="E37" s="4" t="s">
        <v>506</v>
      </c>
      <c r="F37" s="5">
        <v>3829283</v>
      </c>
      <c r="G37" s="6">
        <v>0.08</v>
      </c>
      <c r="H37" s="5">
        <v>306343</v>
      </c>
      <c r="I37" s="8">
        <v>4135626</v>
      </c>
    </row>
    <row r="38" spans="1:9" ht="45" x14ac:dyDescent="0.25">
      <c r="A38" s="46">
        <v>34</v>
      </c>
      <c r="B38" s="47">
        <v>46200</v>
      </c>
      <c r="C38" s="48" t="s">
        <v>507</v>
      </c>
      <c r="D38" s="49" t="s">
        <v>85</v>
      </c>
      <c r="E38" s="49" t="s">
        <v>427</v>
      </c>
      <c r="F38" s="50">
        <v>-726040</v>
      </c>
      <c r="G38" s="51">
        <v>0.08</v>
      </c>
      <c r="H38" s="50">
        <v>-58083</v>
      </c>
      <c r="I38" s="52">
        <v>-784123</v>
      </c>
    </row>
    <row r="39" spans="1:9" ht="45" x14ac:dyDescent="0.25">
      <c r="A39" s="46">
        <v>35</v>
      </c>
      <c r="B39" s="47">
        <v>46200</v>
      </c>
      <c r="C39" s="48" t="s">
        <v>508</v>
      </c>
      <c r="D39" s="49" t="s">
        <v>98</v>
      </c>
      <c r="E39" s="49" t="s">
        <v>423</v>
      </c>
      <c r="F39" s="50">
        <v>-293120</v>
      </c>
      <c r="G39" s="51">
        <v>0.08</v>
      </c>
      <c r="H39" s="50">
        <v>-23450</v>
      </c>
      <c r="I39" s="52">
        <v>-316570</v>
      </c>
    </row>
    <row r="40" spans="1:9" ht="45" x14ac:dyDescent="0.25">
      <c r="A40" s="7">
        <v>36</v>
      </c>
      <c r="B40" s="3">
        <v>46202</v>
      </c>
      <c r="C40" s="2" t="s">
        <v>509</v>
      </c>
      <c r="D40" s="4" t="s">
        <v>310</v>
      </c>
      <c r="E40" s="4" t="s">
        <v>510</v>
      </c>
      <c r="F40" s="5">
        <v>973540</v>
      </c>
      <c r="G40" s="6">
        <v>0.08</v>
      </c>
      <c r="H40" s="5">
        <v>77883</v>
      </c>
      <c r="I40" s="8">
        <v>1051423</v>
      </c>
    </row>
    <row r="41" spans="1:9" ht="45" x14ac:dyDescent="0.25">
      <c r="A41" s="7">
        <v>37</v>
      </c>
      <c r="B41" s="3">
        <v>46202</v>
      </c>
      <c r="C41" s="2" t="s">
        <v>511</v>
      </c>
      <c r="D41" s="4" t="s">
        <v>310</v>
      </c>
      <c r="E41" s="4" t="s">
        <v>512</v>
      </c>
      <c r="F41" s="5">
        <v>995850</v>
      </c>
      <c r="G41" s="6">
        <v>0.08</v>
      </c>
      <c r="H41" s="5">
        <v>79668</v>
      </c>
      <c r="I41" s="8">
        <v>1075518</v>
      </c>
    </row>
    <row r="42" spans="1:9" ht="45" x14ac:dyDescent="0.25">
      <c r="A42" s="7">
        <v>38</v>
      </c>
      <c r="B42" s="3">
        <v>46202</v>
      </c>
      <c r="C42" s="2" t="s">
        <v>513</v>
      </c>
      <c r="D42" s="4" t="s">
        <v>310</v>
      </c>
      <c r="E42" s="4" t="s">
        <v>514</v>
      </c>
      <c r="F42" s="5">
        <v>916960</v>
      </c>
      <c r="G42" s="6">
        <v>0.08</v>
      </c>
      <c r="H42" s="5">
        <v>73357</v>
      </c>
      <c r="I42" s="8">
        <v>990317</v>
      </c>
    </row>
    <row r="43" spans="1:9" ht="45" x14ac:dyDescent="0.25">
      <c r="A43" s="7">
        <v>39</v>
      </c>
      <c r="B43" s="3">
        <v>46202</v>
      </c>
      <c r="C43" s="2" t="s">
        <v>515</v>
      </c>
      <c r="D43" s="4" t="s">
        <v>85</v>
      </c>
      <c r="E43" s="4" t="s">
        <v>516</v>
      </c>
      <c r="F43" s="5">
        <v>1210738</v>
      </c>
      <c r="G43" s="6">
        <v>0.08</v>
      </c>
      <c r="H43" s="5">
        <v>96859</v>
      </c>
      <c r="I43" s="8">
        <v>1307597</v>
      </c>
    </row>
    <row r="44" spans="1:9" ht="45" x14ac:dyDescent="0.25">
      <c r="A44" s="7">
        <v>40</v>
      </c>
      <c r="B44" s="3">
        <v>46202</v>
      </c>
      <c r="C44" s="2" t="s">
        <v>517</v>
      </c>
      <c r="D44" s="4" t="s">
        <v>73</v>
      </c>
      <c r="E44" s="4" t="s">
        <v>518</v>
      </c>
      <c r="F44" s="5">
        <v>2688270</v>
      </c>
      <c r="G44" s="6">
        <v>0.08</v>
      </c>
      <c r="H44" s="5">
        <v>215062</v>
      </c>
      <c r="I44" s="8">
        <v>2903332</v>
      </c>
    </row>
    <row r="45" spans="1:9" ht="45" x14ac:dyDescent="0.25">
      <c r="A45" s="7">
        <v>41</v>
      </c>
      <c r="B45" s="3">
        <v>46202</v>
      </c>
      <c r="C45" s="2" t="s">
        <v>519</v>
      </c>
      <c r="D45" s="4" t="s">
        <v>83</v>
      </c>
      <c r="E45" s="4" t="s">
        <v>520</v>
      </c>
      <c r="F45" s="5">
        <v>940265</v>
      </c>
      <c r="G45" s="6">
        <v>0.08</v>
      </c>
      <c r="H45" s="5">
        <v>75221</v>
      </c>
      <c r="I45" s="8">
        <v>1015486</v>
      </c>
    </row>
    <row r="46" spans="1:9" ht="45" x14ac:dyDescent="0.25">
      <c r="A46" s="46">
        <v>42</v>
      </c>
      <c r="B46" s="47">
        <v>46203</v>
      </c>
      <c r="C46" s="48" t="s">
        <v>522</v>
      </c>
      <c r="D46" s="49" t="s">
        <v>31</v>
      </c>
      <c r="E46" s="49" t="s">
        <v>523</v>
      </c>
      <c r="F46" s="50">
        <v>-354310</v>
      </c>
      <c r="G46" s="51">
        <v>0.08</v>
      </c>
      <c r="H46" s="50">
        <v>-28345</v>
      </c>
      <c r="I46" s="52">
        <v>-382655</v>
      </c>
    </row>
    <row r="47" spans="1:9" ht="45" x14ac:dyDescent="0.25">
      <c r="A47" s="7">
        <v>43</v>
      </c>
      <c r="B47" s="3">
        <v>46203</v>
      </c>
      <c r="C47" s="2" t="s">
        <v>525</v>
      </c>
      <c r="D47" s="4" t="s">
        <v>29</v>
      </c>
      <c r="E47" s="4" t="s">
        <v>526</v>
      </c>
      <c r="F47" s="5">
        <v>-106050</v>
      </c>
      <c r="G47" s="6">
        <v>0.08</v>
      </c>
      <c r="H47" s="5">
        <v>-8484</v>
      </c>
      <c r="I47" s="8">
        <v>-114534</v>
      </c>
    </row>
    <row r="48" spans="1:9" ht="60" x14ac:dyDescent="0.25">
      <c r="A48" s="7">
        <v>44</v>
      </c>
      <c r="B48" s="3">
        <v>46204</v>
      </c>
      <c r="C48" s="2" t="s">
        <v>477</v>
      </c>
      <c r="D48" s="4" t="s">
        <v>31</v>
      </c>
      <c r="E48" s="4" t="s">
        <v>1769</v>
      </c>
      <c r="F48" s="5">
        <v>-279972</v>
      </c>
      <c r="G48" s="6">
        <v>0.08</v>
      </c>
      <c r="H48" s="5">
        <v>-22398</v>
      </c>
      <c r="I48" s="8">
        <v>-302370</v>
      </c>
    </row>
    <row r="49" spans="1:9" ht="30" x14ac:dyDescent="0.25">
      <c r="A49" s="7">
        <v>45</v>
      </c>
      <c r="B49" s="3">
        <v>46204</v>
      </c>
      <c r="C49" s="2" t="s">
        <v>532</v>
      </c>
      <c r="D49" s="4" t="s">
        <v>124</v>
      </c>
      <c r="E49" s="4" t="s">
        <v>1770</v>
      </c>
      <c r="F49" s="5">
        <v>1057505</v>
      </c>
      <c r="G49" s="6">
        <v>0.08</v>
      </c>
      <c r="H49" s="5">
        <v>84600</v>
      </c>
      <c r="I49" s="8">
        <v>1142105</v>
      </c>
    </row>
    <row r="50" spans="1:9" ht="45" x14ac:dyDescent="0.25">
      <c r="A50" s="7">
        <v>46</v>
      </c>
      <c r="B50" s="3">
        <v>46204</v>
      </c>
      <c r="C50" s="2" t="s">
        <v>533</v>
      </c>
      <c r="D50" s="4" t="s">
        <v>58</v>
      </c>
      <c r="E50" s="4" t="s">
        <v>1771</v>
      </c>
      <c r="F50" s="5">
        <v>2920620</v>
      </c>
      <c r="G50" s="6">
        <v>0.08</v>
      </c>
      <c r="H50" s="5">
        <v>233650</v>
      </c>
      <c r="I50" s="8">
        <v>3154270</v>
      </c>
    </row>
    <row r="51" spans="1:9" ht="30" x14ac:dyDescent="0.25">
      <c r="A51" s="7">
        <v>47</v>
      </c>
      <c r="B51" s="3">
        <v>46204</v>
      </c>
      <c r="C51" s="2" t="s">
        <v>534</v>
      </c>
      <c r="D51" s="4" t="s">
        <v>91</v>
      </c>
      <c r="E51" s="4" t="s">
        <v>1772</v>
      </c>
      <c r="F51" s="5">
        <v>8587220</v>
      </c>
      <c r="G51" s="6">
        <v>0.08</v>
      </c>
      <c r="H51" s="5">
        <v>686978</v>
      </c>
      <c r="I51" s="8">
        <v>9274198</v>
      </c>
    </row>
    <row r="52" spans="1:9" ht="30" x14ac:dyDescent="0.25">
      <c r="A52" s="7">
        <v>48</v>
      </c>
      <c r="B52" s="3">
        <v>46204</v>
      </c>
      <c r="C52" s="2" t="s">
        <v>535</v>
      </c>
      <c r="D52" s="4" t="s">
        <v>95</v>
      </c>
      <c r="E52" s="4" t="s">
        <v>1773</v>
      </c>
      <c r="F52" s="5">
        <v>4305380</v>
      </c>
      <c r="G52" s="6">
        <v>0.08</v>
      </c>
      <c r="H52" s="5">
        <v>344430</v>
      </c>
      <c r="I52" s="8">
        <v>4649810</v>
      </c>
    </row>
    <row r="53" spans="1:9" ht="45" x14ac:dyDescent="0.25">
      <c r="A53" s="7">
        <v>49</v>
      </c>
      <c r="B53" s="3">
        <v>46204</v>
      </c>
      <c r="C53" s="2" t="s">
        <v>536</v>
      </c>
      <c r="D53" s="4" t="s">
        <v>56</v>
      </c>
      <c r="E53" s="4" t="s">
        <v>1774</v>
      </c>
      <c r="F53" s="5">
        <v>1731000</v>
      </c>
      <c r="G53" s="6">
        <v>0.08</v>
      </c>
      <c r="H53" s="5">
        <v>138480</v>
      </c>
      <c r="I53" s="8">
        <v>1869480</v>
      </c>
    </row>
    <row r="54" spans="1:9" ht="45" x14ac:dyDescent="0.25">
      <c r="A54" s="7">
        <v>50</v>
      </c>
      <c r="B54" s="3">
        <v>46204</v>
      </c>
      <c r="C54" s="2" t="s">
        <v>537</v>
      </c>
      <c r="D54" s="4" t="s">
        <v>99</v>
      </c>
      <c r="E54" s="4" t="s">
        <v>1775</v>
      </c>
      <c r="F54" s="5">
        <v>3310580</v>
      </c>
      <c r="G54" s="6">
        <v>0.08</v>
      </c>
      <c r="H54" s="5">
        <v>264846</v>
      </c>
      <c r="I54" s="8">
        <v>3575426</v>
      </c>
    </row>
    <row r="55" spans="1:9" ht="45" x14ac:dyDescent="0.25">
      <c r="A55" s="7">
        <v>51</v>
      </c>
      <c r="B55" s="3">
        <v>46204</v>
      </c>
      <c r="C55" s="2" t="s">
        <v>538</v>
      </c>
      <c r="D55" s="4" t="s">
        <v>96</v>
      </c>
      <c r="E55" s="4" t="s">
        <v>1776</v>
      </c>
      <c r="F55" s="5">
        <v>3443105</v>
      </c>
      <c r="G55" s="6">
        <v>0.08</v>
      </c>
      <c r="H55" s="5">
        <v>275448</v>
      </c>
      <c r="I55" s="8">
        <v>3718553</v>
      </c>
    </row>
    <row r="56" spans="1:9" ht="30" x14ac:dyDescent="0.25">
      <c r="A56" s="7">
        <v>52</v>
      </c>
      <c r="B56" s="3">
        <v>46204</v>
      </c>
      <c r="C56" s="2" t="s">
        <v>539</v>
      </c>
      <c r="D56" s="4" t="s">
        <v>97</v>
      </c>
      <c r="E56" s="4" t="s">
        <v>1777</v>
      </c>
      <c r="F56" s="5">
        <v>1601495</v>
      </c>
      <c r="G56" s="6">
        <v>0.08</v>
      </c>
      <c r="H56" s="5">
        <v>128120</v>
      </c>
      <c r="I56" s="8">
        <v>1729615</v>
      </c>
    </row>
    <row r="57" spans="1:9" ht="45" x14ac:dyDescent="0.25">
      <c r="A57" s="7">
        <v>53</v>
      </c>
      <c r="B57" s="3">
        <v>46204</v>
      </c>
      <c r="C57" s="2" t="s">
        <v>540</v>
      </c>
      <c r="D57" s="4" t="s">
        <v>140</v>
      </c>
      <c r="E57" s="4" t="s">
        <v>1778</v>
      </c>
      <c r="F57" s="5">
        <v>940265</v>
      </c>
      <c r="G57" s="6">
        <v>0.08</v>
      </c>
      <c r="H57" s="5">
        <v>75221</v>
      </c>
      <c r="I57" s="8">
        <v>1015486</v>
      </c>
    </row>
    <row r="58" spans="1:9" ht="45" x14ac:dyDescent="0.25">
      <c r="A58" s="7">
        <v>54</v>
      </c>
      <c r="B58" s="3">
        <v>46204</v>
      </c>
      <c r="C58" s="2" t="s">
        <v>541</v>
      </c>
      <c r="D58" s="4" t="s">
        <v>58</v>
      </c>
      <c r="E58" s="4" t="s">
        <v>1779</v>
      </c>
      <c r="F58" s="5">
        <v>1149072</v>
      </c>
      <c r="G58" s="6">
        <v>0.08</v>
      </c>
      <c r="H58" s="5">
        <v>91926</v>
      </c>
      <c r="I58" s="8">
        <v>1240998</v>
      </c>
    </row>
    <row r="59" spans="1:9" x14ac:dyDescent="0.25">
      <c r="A59" s="7">
        <v>55</v>
      </c>
      <c r="B59" s="3">
        <v>46204</v>
      </c>
      <c r="C59" s="2" t="s">
        <v>542</v>
      </c>
      <c r="D59" s="4" t="s">
        <v>235</v>
      </c>
      <c r="E59" s="4" t="s">
        <v>1780</v>
      </c>
      <c r="F59" s="5">
        <v>1120050</v>
      </c>
      <c r="G59" s="6">
        <v>0.08</v>
      </c>
      <c r="H59" s="5">
        <v>89604</v>
      </c>
      <c r="I59" s="8">
        <v>1209654</v>
      </c>
    </row>
    <row r="60" spans="1:9" x14ac:dyDescent="0.25">
      <c r="A60" s="7">
        <v>56</v>
      </c>
      <c r="B60" s="3">
        <v>46204</v>
      </c>
      <c r="C60" s="2" t="s">
        <v>543</v>
      </c>
      <c r="D60" s="4" t="s">
        <v>161</v>
      </c>
      <c r="E60" s="4" t="s">
        <v>1781</v>
      </c>
      <c r="F60" s="5">
        <v>465072</v>
      </c>
      <c r="G60" s="6">
        <v>0.08</v>
      </c>
      <c r="H60" s="5">
        <v>37206</v>
      </c>
      <c r="I60" s="8">
        <v>502278</v>
      </c>
    </row>
    <row r="61" spans="1:9" ht="60" x14ac:dyDescent="0.25">
      <c r="A61" s="7">
        <v>57</v>
      </c>
      <c r="B61" s="3">
        <v>46204</v>
      </c>
      <c r="C61" s="2" t="s">
        <v>544</v>
      </c>
      <c r="D61" s="4" t="s">
        <v>370</v>
      </c>
      <c r="E61" s="4" t="s">
        <v>1782</v>
      </c>
      <c r="F61" s="5">
        <v>715779</v>
      </c>
      <c r="G61" s="6">
        <v>0.08</v>
      </c>
      <c r="H61" s="5">
        <v>57262</v>
      </c>
      <c r="I61" s="8">
        <v>773041</v>
      </c>
    </row>
    <row r="62" spans="1:9" ht="30" x14ac:dyDescent="0.25">
      <c r="A62" s="7">
        <v>58</v>
      </c>
      <c r="B62" s="3">
        <v>46204</v>
      </c>
      <c r="C62" s="2" t="s">
        <v>545</v>
      </c>
      <c r="D62" s="4" t="s">
        <v>127</v>
      </c>
      <c r="E62" s="4" t="s">
        <v>1783</v>
      </c>
      <c r="F62" s="5">
        <v>486770</v>
      </c>
      <c r="G62" s="6">
        <v>0.08</v>
      </c>
      <c r="H62" s="5">
        <v>38942</v>
      </c>
      <c r="I62" s="8">
        <v>525712</v>
      </c>
    </row>
    <row r="63" spans="1:9" x14ac:dyDescent="0.25">
      <c r="A63" s="7">
        <v>59</v>
      </c>
      <c r="B63" s="3">
        <v>46204</v>
      </c>
      <c r="C63" s="2" t="s">
        <v>546</v>
      </c>
      <c r="D63" s="4" t="s">
        <v>158</v>
      </c>
      <c r="E63" s="4" t="s">
        <v>1784</v>
      </c>
      <c r="F63" s="5">
        <v>692400</v>
      </c>
      <c r="G63" s="6">
        <v>0.08</v>
      </c>
      <c r="H63" s="5">
        <v>55392</v>
      </c>
      <c r="I63" s="8">
        <v>747792</v>
      </c>
    </row>
    <row r="64" spans="1:9" x14ac:dyDescent="0.25">
      <c r="A64" s="7">
        <v>60</v>
      </c>
      <c r="B64" s="3">
        <v>46204</v>
      </c>
      <c r="C64" s="2" t="s">
        <v>547</v>
      </c>
      <c r="D64" s="4" t="s">
        <v>225</v>
      </c>
      <c r="E64" s="4" t="s">
        <v>1785</v>
      </c>
      <c r="F64" s="5">
        <v>1137767</v>
      </c>
      <c r="G64" s="6">
        <v>0.08</v>
      </c>
      <c r="H64" s="5">
        <v>91021</v>
      </c>
      <c r="I64" s="8">
        <v>1228788</v>
      </c>
    </row>
    <row r="65" spans="1:9" ht="30" x14ac:dyDescent="0.25">
      <c r="A65" s="7">
        <v>61</v>
      </c>
      <c r="B65" s="3">
        <v>46204</v>
      </c>
      <c r="C65" s="2" t="s">
        <v>548</v>
      </c>
      <c r="D65" s="4" t="s">
        <v>340</v>
      </c>
      <c r="E65" s="4" t="s">
        <v>1786</v>
      </c>
      <c r="F65" s="5">
        <v>932531</v>
      </c>
      <c r="G65" s="6">
        <v>0.08</v>
      </c>
      <c r="H65" s="5">
        <v>74602</v>
      </c>
      <c r="I65" s="8">
        <v>1007133</v>
      </c>
    </row>
    <row r="66" spans="1:9" x14ac:dyDescent="0.25">
      <c r="A66" s="7">
        <v>62</v>
      </c>
      <c r="B66" s="3">
        <v>46204</v>
      </c>
      <c r="C66" s="2" t="s">
        <v>549</v>
      </c>
      <c r="D66" s="4" t="s">
        <v>179</v>
      </c>
      <c r="E66" s="4" t="s">
        <v>1787</v>
      </c>
      <c r="F66" s="5">
        <v>486770</v>
      </c>
      <c r="G66" s="6">
        <v>0.08</v>
      </c>
      <c r="H66" s="5">
        <v>38942</v>
      </c>
      <c r="I66" s="8">
        <v>525712</v>
      </c>
    </row>
    <row r="67" spans="1:9" x14ac:dyDescent="0.25">
      <c r="A67" s="7">
        <v>63</v>
      </c>
      <c r="B67" s="3">
        <v>46204</v>
      </c>
      <c r="C67" s="2" t="s">
        <v>550</v>
      </c>
      <c r="D67" s="4" t="s">
        <v>179</v>
      </c>
      <c r="E67" s="4" t="s">
        <v>1788</v>
      </c>
      <c r="F67" s="5">
        <v>1601495</v>
      </c>
      <c r="G67" s="6">
        <v>0.08</v>
      </c>
      <c r="H67" s="5">
        <v>128120</v>
      </c>
      <c r="I67" s="8">
        <v>1729615</v>
      </c>
    </row>
    <row r="68" spans="1:9" ht="30" x14ac:dyDescent="0.25">
      <c r="A68" s="7">
        <v>64</v>
      </c>
      <c r="B68" s="3">
        <v>46204</v>
      </c>
      <c r="C68" s="2" t="s">
        <v>551</v>
      </c>
      <c r="D68" s="4" t="s">
        <v>59</v>
      </c>
      <c r="E68" s="4" t="s">
        <v>1789</v>
      </c>
      <c r="F68" s="5">
        <v>1857225</v>
      </c>
      <c r="G68" s="6">
        <v>0.08</v>
      </c>
      <c r="H68" s="5">
        <v>148578</v>
      </c>
      <c r="I68" s="8">
        <v>2005803</v>
      </c>
    </row>
    <row r="69" spans="1:9" x14ac:dyDescent="0.25">
      <c r="A69" s="7">
        <v>65</v>
      </c>
      <c r="B69" s="3">
        <v>46204</v>
      </c>
      <c r="C69" s="2" t="s">
        <v>552</v>
      </c>
      <c r="D69" s="4" t="s">
        <v>192</v>
      </c>
      <c r="E69" s="4" t="s">
        <v>1790</v>
      </c>
      <c r="F69" s="5">
        <v>907645</v>
      </c>
      <c r="G69" s="6">
        <v>0.08</v>
      </c>
      <c r="H69" s="5">
        <v>72612</v>
      </c>
      <c r="I69" s="8">
        <v>980257</v>
      </c>
    </row>
    <row r="70" spans="1:9" ht="30" x14ac:dyDescent="0.25">
      <c r="A70" s="7">
        <v>66</v>
      </c>
      <c r="B70" s="3">
        <v>46204</v>
      </c>
      <c r="C70" s="2" t="s">
        <v>553</v>
      </c>
      <c r="D70" s="4" t="s">
        <v>59</v>
      </c>
      <c r="E70" s="4" t="s">
        <v>1791</v>
      </c>
      <c r="F70" s="5">
        <v>995850</v>
      </c>
      <c r="G70" s="6">
        <v>0.08</v>
      </c>
      <c r="H70" s="5">
        <v>79668</v>
      </c>
      <c r="I70" s="8">
        <v>1075518</v>
      </c>
    </row>
    <row r="71" spans="1:9" x14ac:dyDescent="0.25">
      <c r="A71" s="7">
        <v>67</v>
      </c>
      <c r="B71" s="3">
        <v>46204</v>
      </c>
      <c r="C71" s="2" t="s">
        <v>554</v>
      </c>
      <c r="D71" s="4" t="s">
        <v>192</v>
      </c>
      <c r="E71" s="4" t="s">
        <v>1792</v>
      </c>
      <c r="F71" s="5">
        <v>807740</v>
      </c>
      <c r="G71" s="6">
        <v>0.08</v>
      </c>
      <c r="H71" s="5">
        <v>64619</v>
      </c>
      <c r="I71" s="8">
        <v>872359</v>
      </c>
    </row>
    <row r="72" spans="1:9" x14ac:dyDescent="0.25">
      <c r="A72" s="7">
        <v>68</v>
      </c>
      <c r="B72" s="3">
        <v>46204</v>
      </c>
      <c r="C72" s="2" t="s">
        <v>555</v>
      </c>
      <c r="D72" s="4" t="s">
        <v>311</v>
      </c>
      <c r="E72" s="4" t="s">
        <v>1793</v>
      </c>
      <c r="F72" s="5">
        <v>486770</v>
      </c>
      <c r="G72" s="6">
        <v>0.08</v>
      </c>
      <c r="H72" s="5">
        <v>38942</v>
      </c>
      <c r="I72" s="8">
        <v>525712</v>
      </c>
    </row>
    <row r="73" spans="1:9" x14ac:dyDescent="0.25">
      <c r="A73" s="7">
        <v>69</v>
      </c>
      <c r="B73" s="3">
        <v>46204</v>
      </c>
      <c r="C73" s="2" t="s">
        <v>556</v>
      </c>
      <c r="D73" s="4" t="s">
        <v>237</v>
      </c>
      <c r="E73" s="4" t="s">
        <v>1794</v>
      </c>
      <c r="F73" s="5">
        <v>1248577</v>
      </c>
      <c r="G73" s="6">
        <v>0.08</v>
      </c>
      <c r="H73" s="5">
        <v>99886</v>
      </c>
      <c r="I73" s="8">
        <v>1348463</v>
      </c>
    </row>
    <row r="74" spans="1:9" x14ac:dyDescent="0.25">
      <c r="A74" s="7">
        <v>70</v>
      </c>
      <c r="B74" s="3">
        <v>46204</v>
      </c>
      <c r="C74" s="2" t="s">
        <v>557</v>
      </c>
      <c r="D74" s="4" t="s">
        <v>336</v>
      </c>
      <c r="E74" s="4" t="s">
        <v>1795</v>
      </c>
      <c r="F74" s="5">
        <v>597842</v>
      </c>
      <c r="G74" s="6">
        <v>0.08</v>
      </c>
      <c r="H74" s="5">
        <v>47827</v>
      </c>
      <c r="I74" s="8">
        <v>645669</v>
      </c>
    </row>
    <row r="75" spans="1:9" x14ac:dyDescent="0.25">
      <c r="A75" s="7">
        <v>71</v>
      </c>
      <c r="B75" s="3">
        <v>46204</v>
      </c>
      <c r="C75" s="2" t="s">
        <v>558</v>
      </c>
      <c r="D75" s="4" t="s">
        <v>184</v>
      </c>
      <c r="E75" s="4" t="s">
        <v>1796</v>
      </c>
      <c r="F75" s="5">
        <v>271950</v>
      </c>
      <c r="G75" s="6">
        <v>0.08</v>
      </c>
      <c r="H75" s="5">
        <v>21756</v>
      </c>
      <c r="I75" s="8">
        <v>293706</v>
      </c>
    </row>
    <row r="76" spans="1:9" x14ac:dyDescent="0.25">
      <c r="A76" s="7">
        <v>72</v>
      </c>
      <c r="B76" s="3">
        <v>46204</v>
      </c>
      <c r="C76" s="2" t="s">
        <v>559</v>
      </c>
      <c r="D76" s="4" t="s">
        <v>319</v>
      </c>
      <c r="E76" s="4" t="s">
        <v>1797</v>
      </c>
      <c r="F76" s="5">
        <v>940265</v>
      </c>
      <c r="G76" s="6">
        <v>0.08</v>
      </c>
      <c r="H76" s="5">
        <v>75221</v>
      </c>
      <c r="I76" s="8">
        <v>1015486</v>
      </c>
    </row>
    <row r="77" spans="1:9" ht="30" x14ac:dyDescent="0.25">
      <c r="A77" s="7">
        <v>73</v>
      </c>
      <c r="B77" s="3">
        <v>46204</v>
      </c>
      <c r="C77" s="2" t="s">
        <v>560</v>
      </c>
      <c r="D77" s="4" t="s">
        <v>102</v>
      </c>
      <c r="E77" s="4" t="s">
        <v>1798</v>
      </c>
      <c r="F77" s="5">
        <v>807740</v>
      </c>
      <c r="G77" s="6">
        <v>0.08</v>
      </c>
      <c r="H77" s="5">
        <v>64619</v>
      </c>
      <c r="I77" s="8">
        <v>872359</v>
      </c>
    </row>
    <row r="78" spans="1:9" ht="30" x14ac:dyDescent="0.25">
      <c r="A78" s="7">
        <v>74</v>
      </c>
      <c r="B78" s="3">
        <v>46204</v>
      </c>
      <c r="C78" s="2" t="s">
        <v>561</v>
      </c>
      <c r="D78" s="4" t="s">
        <v>151</v>
      </c>
      <c r="E78" s="4" t="s">
        <v>1799</v>
      </c>
      <c r="F78" s="5">
        <v>1293873</v>
      </c>
      <c r="G78" s="6">
        <v>0.08</v>
      </c>
      <c r="H78" s="5">
        <v>103510</v>
      </c>
      <c r="I78" s="8">
        <v>1397383</v>
      </c>
    </row>
    <row r="79" spans="1:9" x14ac:dyDescent="0.25">
      <c r="A79" s="7">
        <v>75</v>
      </c>
      <c r="B79" s="3">
        <v>46204</v>
      </c>
      <c r="C79" s="2" t="s">
        <v>562</v>
      </c>
      <c r="D79" s="4" t="s">
        <v>375</v>
      </c>
      <c r="E79" s="4" t="s">
        <v>1800</v>
      </c>
      <c r="F79" s="5">
        <v>477186</v>
      </c>
      <c r="G79" s="6">
        <v>0.08</v>
      </c>
      <c r="H79" s="5">
        <v>38175</v>
      </c>
      <c r="I79" s="8">
        <v>515361</v>
      </c>
    </row>
    <row r="80" spans="1:9" x14ac:dyDescent="0.25">
      <c r="A80" s="7">
        <v>76</v>
      </c>
      <c r="B80" s="3">
        <v>46204</v>
      </c>
      <c r="C80" s="2" t="s">
        <v>563</v>
      </c>
      <c r="D80" s="4" t="s">
        <v>203</v>
      </c>
      <c r="E80" s="4" t="s">
        <v>1801</v>
      </c>
      <c r="F80" s="5">
        <v>500208</v>
      </c>
      <c r="G80" s="6">
        <v>0.08</v>
      </c>
      <c r="H80" s="5">
        <v>40017</v>
      </c>
      <c r="I80" s="8">
        <v>540225</v>
      </c>
    </row>
    <row r="81" spans="1:9" x14ac:dyDescent="0.25">
      <c r="A81" s="7">
        <v>77</v>
      </c>
      <c r="B81" s="3">
        <v>46204</v>
      </c>
      <c r="C81" s="2" t="s">
        <v>564</v>
      </c>
      <c r="D81" s="4" t="s">
        <v>172</v>
      </c>
      <c r="E81" s="4" t="s">
        <v>1802</v>
      </c>
      <c r="F81" s="5">
        <v>1001712</v>
      </c>
      <c r="G81" s="6">
        <v>0.08</v>
      </c>
      <c r="H81" s="5">
        <v>80137</v>
      </c>
      <c r="I81" s="8">
        <v>1081849</v>
      </c>
    </row>
    <row r="82" spans="1:9" x14ac:dyDescent="0.25">
      <c r="A82" s="7">
        <v>78</v>
      </c>
      <c r="B82" s="3">
        <v>46204</v>
      </c>
      <c r="C82" s="2" t="s">
        <v>565</v>
      </c>
      <c r="D82" s="4" t="s">
        <v>160</v>
      </c>
      <c r="E82" s="4" t="s">
        <v>1803</v>
      </c>
      <c r="F82" s="5">
        <v>769395</v>
      </c>
      <c r="G82" s="6">
        <v>0.08</v>
      </c>
      <c r="H82" s="5">
        <v>61552</v>
      </c>
      <c r="I82" s="8">
        <v>830947</v>
      </c>
    </row>
    <row r="83" spans="1:9" x14ac:dyDescent="0.25">
      <c r="A83" s="7">
        <v>79</v>
      </c>
      <c r="B83" s="3">
        <v>46204</v>
      </c>
      <c r="C83" s="2" t="s">
        <v>566</v>
      </c>
      <c r="D83" s="4" t="s">
        <v>204</v>
      </c>
      <c r="E83" s="4" t="s">
        <v>1804</v>
      </c>
      <c r="F83" s="5">
        <v>642789</v>
      </c>
      <c r="G83" s="6">
        <v>0.08</v>
      </c>
      <c r="H83" s="5">
        <v>51423</v>
      </c>
      <c r="I83" s="8">
        <v>694212</v>
      </c>
    </row>
    <row r="84" spans="1:9" x14ac:dyDescent="0.25">
      <c r="A84" s="7">
        <v>80</v>
      </c>
      <c r="B84" s="3">
        <v>46204</v>
      </c>
      <c r="C84" s="2" t="s">
        <v>567</v>
      </c>
      <c r="D84" s="4" t="s">
        <v>166</v>
      </c>
      <c r="E84" s="4" t="s">
        <v>1805</v>
      </c>
      <c r="F84" s="5">
        <v>807740</v>
      </c>
      <c r="G84" s="6">
        <v>0.08</v>
      </c>
      <c r="H84" s="5">
        <v>64619</v>
      </c>
      <c r="I84" s="8">
        <v>872359</v>
      </c>
    </row>
    <row r="85" spans="1:9" x14ac:dyDescent="0.25">
      <c r="A85" s="7">
        <v>81</v>
      </c>
      <c r="B85" s="3">
        <v>46204</v>
      </c>
      <c r="C85" s="2" t="s">
        <v>568</v>
      </c>
      <c r="D85" s="4" t="s">
        <v>286</v>
      </c>
      <c r="E85" s="4" t="s">
        <v>1806</v>
      </c>
      <c r="F85" s="5">
        <v>902625</v>
      </c>
      <c r="G85" s="6">
        <v>0.08</v>
      </c>
      <c r="H85" s="5">
        <v>72210</v>
      </c>
      <c r="I85" s="8">
        <v>974835</v>
      </c>
    </row>
    <row r="86" spans="1:9" x14ac:dyDescent="0.25">
      <c r="A86" s="7">
        <v>82</v>
      </c>
      <c r="B86" s="3">
        <v>46204</v>
      </c>
      <c r="C86" s="2" t="s">
        <v>569</v>
      </c>
      <c r="D86" s="4" t="s">
        <v>361</v>
      </c>
      <c r="E86" s="4" t="s">
        <v>1807</v>
      </c>
      <c r="F86" s="5">
        <v>565418</v>
      </c>
      <c r="G86" s="6">
        <v>0.08</v>
      </c>
      <c r="H86" s="5">
        <v>45233</v>
      </c>
      <c r="I86" s="8">
        <v>610651</v>
      </c>
    </row>
    <row r="87" spans="1:9" x14ac:dyDescent="0.25">
      <c r="A87" s="7">
        <v>83</v>
      </c>
      <c r="B87" s="3">
        <v>46204</v>
      </c>
      <c r="C87" s="2" t="s">
        <v>570</v>
      </c>
      <c r="D87" s="4" t="s">
        <v>284</v>
      </c>
      <c r="E87" s="4" t="s">
        <v>1808</v>
      </c>
      <c r="F87" s="5">
        <v>403870</v>
      </c>
      <c r="G87" s="6">
        <v>0.08</v>
      </c>
      <c r="H87" s="5">
        <v>32310</v>
      </c>
      <c r="I87" s="8">
        <v>436180</v>
      </c>
    </row>
    <row r="88" spans="1:9" x14ac:dyDescent="0.25">
      <c r="A88" s="7">
        <v>84</v>
      </c>
      <c r="B88" s="3">
        <v>46204</v>
      </c>
      <c r="C88" s="2" t="s">
        <v>571</v>
      </c>
      <c r="D88" s="4" t="s">
        <v>318</v>
      </c>
      <c r="E88" s="4" t="s">
        <v>1809</v>
      </c>
      <c r="F88" s="5">
        <v>670770</v>
      </c>
      <c r="G88" s="6">
        <v>0.08</v>
      </c>
      <c r="H88" s="5">
        <v>53662</v>
      </c>
      <c r="I88" s="8">
        <v>724432</v>
      </c>
    </row>
    <row r="89" spans="1:9" x14ac:dyDescent="0.25">
      <c r="A89" s="7">
        <v>85</v>
      </c>
      <c r="B89" s="3">
        <v>46204</v>
      </c>
      <c r="C89" s="2" t="s">
        <v>572</v>
      </c>
      <c r="D89" s="4" t="s">
        <v>262</v>
      </c>
      <c r="E89" s="4" t="s">
        <v>1810</v>
      </c>
      <c r="F89" s="5">
        <v>567282</v>
      </c>
      <c r="G89" s="6">
        <v>0.08</v>
      </c>
      <c r="H89" s="5">
        <v>45383</v>
      </c>
      <c r="I89" s="8">
        <v>612665</v>
      </c>
    </row>
    <row r="90" spans="1:9" x14ac:dyDescent="0.25">
      <c r="A90" s="7">
        <v>86</v>
      </c>
      <c r="B90" s="3">
        <v>46204</v>
      </c>
      <c r="C90" s="2" t="s">
        <v>573</v>
      </c>
      <c r="D90" s="4" t="s">
        <v>376</v>
      </c>
      <c r="E90" s="4" t="s">
        <v>1811</v>
      </c>
      <c r="F90" s="5">
        <v>556425</v>
      </c>
      <c r="G90" s="6">
        <v>0.08</v>
      </c>
      <c r="H90" s="5">
        <v>44514</v>
      </c>
      <c r="I90" s="8">
        <v>600939</v>
      </c>
    </row>
    <row r="91" spans="1:9" x14ac:dyDescent="0.25">
      <c r="A91" s="7">
        <v>87</v>
      </c>
      <c r="B91" s="3">
        <v>46204</v>
      </c>
      <c r="C91" s="2" t="s">
        <v>574</v>
      </c>
      <c r="D91" s="4" t="s">
        <v>328</v>
      </c>
      <c r="E91" s="4" t="s">
        <v>1812</v>
      </c>
      <c r="F91" s="5">
        <v>795294</v>
      </c>
      <c r="G91" s="6">
        <v>0.08</v>
      </c>
      <c r="H91" s="5">
        <v>63624</v>
      </c>
      <c r="I91" s="8">
        <v>858918</v>
      </c>
    </row>
    <row r="92" spans="1:9" x14ac:dyDescent="0.25">
      <c r="A92" s="7">
        <v>88</v>
      </c>
      <c r="B92" s="3">
        <v>46204</v>
      </c>
      <c r="C92" s="2" t="s">
        <v>575</v>
      </c>
      <c r="D92" s="4" t="s">
        <v>330</v>
      </c>
      <c r="E92" s="4" t="s">
        <v>1813</v>
      </c>
      <c r="F92" s="5">
        <v>564159</v>
      </c>
      <c r="G92" s="6">
        <v>0.08</v>
      </c>
      <c r="H92" s="5">
        <v>45133</v>
      </c>
      <c r="I92" s="8">
        <v>609292</v>
      </c>
    </row>
    <row r="93" spans="1:9" x14ac:dyDescent="0.25">
      <c r="A93" s="7">
        <v>89</v>
      </c>
      <c r="B93" s="3">
        <v>46204</v>
      </c>
      <c r="C93" s="2" t="s">
        <v>576</v>
      </c>
      <c r="D93" s="4" t="s">
        <v>213</v>
      </c>
      <c r="E93" s="4" t="s">
        <v>1814</v>
      </c>
      <c r="F93" s="5">
        <v>271950</v>
      </c>
      <c r="G93" s="6">
        <v>0.08</v>
      </c>
      <c r="H93" s="5">
        <v>21756</v>
      </c>
      <c r="I93" s="8">
        <v>293706</v>
      </c>
    </row>
    <row r="94" spans="1:9" ht="30" x14ac:dyDescent="0.25">
      <c r="A94" s="7">
        <v>90</v>
      </c>
      <c r="B94" s="3">
        <v>46204</v>
      </c>
      <c r="C94" s="2" t="s">
        <v>577</v>
      </c>
      <c r="D94" s="4" t="s">
        <v>74</v>
      </c>
      <c r="E94" s="4" t="s">
        <v>1815</v>
      </c>
      <c r="F94" s="5">
        <v>3566285</v>
      </c>
      <c r="G94" s="6">
        <v>0.08</v>
      </c>
      <c r="H94" s="5">
        <v>285303</v>
      </c>
      <c r="I94" s="8">
        <v>3851588</v>
      </c>
    </row>
    <row r="95" spans="1:9" x14ac:dyDescent="0.25">
      <c r="A95" s="7">
        <v>91</v>
      </c>
      <c r="B95" s="3">
        <v>46204</v>
      </c>
      <c r="C95" s="2" t="s">
        <v>578</v>
      </c>
      <c r="D95" s="4" t="s">
        <v>211</v>
      </c>
      <c r="E95" s="4" t="s">
        <v>1816</v>
      </c>
      <c r="F95" s="5">
        <v>729762</v>
      </c>
      <c r="G95" s="6">
        <v>0.08</v>
      </c>
      <c r="H95" s="5">
        <v>58381</v>
      </c>
      <c r="I95" s="8">
        <v>788143</v>
      </c>
    </row>
    <row r="96" spans="1:9" ht="45" x14ac:dyDescent="0.25">
      <c r="A96" s="7">
        <v>92</v>
      </c>
      <c r="B96" s="3">
        <v>46204</v>
      </c>
      <c r="C96" s="2" t="s">
        <v>579</v>
      </c>
      <c r="D96" s="4" t="s">
        <v>66</v>
      </c>
      <c r="E96" s="4" t="s">
        <v>1817</v>
      </c>
      <c r="F96" s="5">
        <v>2261095</v>
      </c>
      <c r="G96" s="6">
        <v>0.08</v>
      </c>
      <c r="H96" s="5">
        <v>180888</v>
      </c>
      <c r="I96" s="8">
        <v>2441983</v>
      </c>
    </row>
    <row r="97" spans="1:9" ht="45" x14ac:dyDescent="0.25">
      <c r="A97" s="7">
        <v>93</v>
      </c>
      <c r="B97" s="3">
        <v>46204</v>
      </c>
      <c r="C97" s="2" t="s">
        <v>580</v>
      </c>
      <c r="D97" s="4" t="s">
        <v>66</v>
      </c>
      <c r="E97" s="4" t="s">
        <v>1818</v>
      </c>
      <c r="F97" s="5">
        <v>973540</v>
      </c>
      <c r="G97" s="6">
        <v>0.08</v>
      </c>
      <c r="H97" s="5">
        <v>77883</v>
      </c>
      <c r="I97" s="8">
        <v>1051423</v>
      </c>
    </row>
    <row r="98" spans="1:9" ht="45" x14ac:dyDescent="0.25">
      <c r="A98" s="7">
        <v>94</v>
      </c>
      <c r="B98" s="3">
        <v>46204</v>
      </c>
      <c r="C98" s="2" t="s">
        <v>581</v>
      </c>
      <c r="D98" s="4" t="s">
        <v>64</v>
      </c>
      <c r="E98" s="4" t="s">
        <v>1819</v>
      </c>
      <c r="F98" s="5">
        <v>7522120</v>
      </c>
      <c r="G98" s="6">
        <v>0.08</v>
      </c>
      <c r="H98" s="5">
        <v>601770</v>
      </c>
      <c r="I98" s="8">
        <v>8123890</v>
      </c>
    </row>
    <row r="99" spans="1:9" ht="45" x14ac:dyDescent="0.25">
      <c r="A99" s="7">
        <v>95</v>
      </c>
      <c r="B99" s="3">
        <v>46204</v>
      </c>
      <c r="C99" s="2" t="s">
        <v>582</v>
      </c>
      <c r="D99" s="4" t="s">
        <v>67</v>
      </c>
      <c r="E99" s="4" t="s">
        <v>1820</v>
      </c>
      <c r="F99" s="5">
        <v>3218370</v>
      </c>
      <c r="G99" s="6">
        <v>0.08</v>
      </c>
      <c r="H99" s="5">
        <v>257470</v>
      </c>
      <c r="I99" s="8">
        <v>3475840</v>
      </c>
    </row>
    <row r="100" spans="1:9" ht="30" x14ac:dyDescent="0.25">
      <c r="A100" s="7">
        <v>96</v>
      </c>
      <c r="B100" s="3">
        <v>46204</v>
      </c>
      <c r="C100" s="2" t="s">
        <v>583</v>
      </c>
      <c r="D100" s="4" t="s">
        <v>109</v>
      </c>
      <c r="E100" s="4" t="s">
        <v>1821</v>
      </c>
      <c r="F100" s="5">
        <v>1211610</v>
      </c>
      <c r="G100" s="6">
        <v>0.08</v>
      </c>
      <c r="H100" s="5">
        <v>96929</v>
      </c>
      <c r="I100" s="8">
        <v>1308539</v>
      </c>
    </row>
    <row r="101" spans="1:9" ht="45" x14ac:dyDescent="0.25">
      <c r="A101" s="7">
        <v>97</v>
      </c>
      <c r="B101" s="3">
        <v>46204</v>
      </c>
      <c r="C101" s="2" t="s">
        <v>584</v>
      </c>
      <c r="D101" s="4" t="s">
        <v>44</v>
      </c>
      <c r="E101" s="4" t="s">
        <v>1822</v>
      </c>
      <c r="F101" s="5">
        <v>1517405</v>
      </c>
      <c r="G101" s="6">
        <v>0.08</v>
      </c>
      <c r="H101" s="5">
        <v>121392</v>
      </c>
      <c r="I101" s="8">
        <v>1638797</v>
      </c>
    </row>
    <row r="102" spans="1:9" ht="45" x14ac:dyDescent="0.25">
      <c r="A102" s="7">
        <v>98</v>
      </c>
      <c r="B102" s="3">
        <v>46204</v>
      </c>
      <c r="C102" s="2" t="s">
        <v>585</v>
      </c>
      <c r="D102" s="4" t="s">
        <v>35</v>
      </c>
      <c r="E102" s="4" t="s">
        <v>1823</v>
      </c>
      <c r="F102" s="5">
        <v>1015710</v>
      </c>
      <c r="G102" s="6">
        <v>0.08</v>
      </c>
      <c r="H102" s="5">
        <v>81257</v>
      </c>
      <c r="I102" s="8">
        <v>1096967</v>
      </c>
    </row>
    <row r="103" spans="1:9" ht="30" x14ac:dyDescent="0.25">
      <c r="A103" s="7">
        <v>99</v>
      </c>
      <c r="B103" s="3">
        <v>46204</v>
      </c>
      <c r="C103" s="2" t="s">
        <v>586</v>
      </c>
      <c r="D103" s="4" t="s">
        <v>32</v>
      </c>
      <c r="E103" s="4" t="s">
        <v>1824</v>
      </c>
      <c r="F103" s="5">
        <v>1416846</v>
      </c>
      <c r="G103" s="6">
        <v>0.08</v>
      </c>
      <c r="H103" s="5">
        <v>113348</v>
      </c>
      <c r="I103" s="8">
        <v>1530194</v>
      </c>
    </row>
    <row r="104" spans="1:9" ht="30" x14ac:dyDescent="0.25">
      <c r="A104" s="7">
        <v>100</v>
      </c>
      <c r="B104" s="3">
        <v>46204</v>
      </c>
      <c r="C104" s="2" t="s">
        <v>587</v>
      </c>
      <c r="D104" s="4" t="s">
        <v>61</v>
      </c>
      <c r="E104" s="4" t="s">
        <v>1825</v>
      </c>
      <c r="F104" s="5">
        <v>1291125</v>
      </c>
      <c r="G104" s="6">
        <v>0.08</v>
      </c>
      <c r="H104" s="5">
        <v>103290</v>
      </c>
      <c r="I104" s="8">
        <v>1394415</v>
      </c>
    </row>
    <row r="105" spans="1:9" ht="30" x14ac:dyDescent="0.25">
      <c r="A105" s="7">
        <v>101</v>
      </c>
      <c r="B105" s="3">
        <v>46204</v>
      </c>
      <c r="C105" s="2" t="s">
        <v>588</v>
      </c>
      <c r="D105" s="4" t="s">
        <v>49</v>
      </c>
      <c r="E105" s="4" t="s">
        <v>1826</v>
      </c>
      <c r="F105" s="5">
        <v>1192973</v>
      </c>
      <c r="G105" s="6">
        <v>0.08</v>
      </c>
      <c r="H105" s="5">
        <v>95438</v>
      </c>
      <c r="I105" s="8">
        <v>1288411</v>
      </c>
    </row>
    <row r="106" spans="1:9" ht="60" x14ac:dyDescent="0.25">
      <c r="A106" s="7">
        <v>102</v>
      </c>
      <c r="B106" s="3">
        <v>46204</v>
      </c>
      <c r="C106" s="2" t="s">
        <v>589</v>
      </c>
      <c r="D106" s="4" t="s">
        <v>105</v>
      </c>
      <c r="E106" s="4" t="s">
        <v>1827</v>
      </c>
      <c r="F106" s="5">
        <v>5362240</v>
      </c>
      <c r="G106" s="6">
        <v>0.08</v>
      </c>
      <c r="H106" s="5">
        <v>428979</v>
      </c>
      <c r="I106" s="8">
        <v>5791219</v>
      </c>
    </row>
    <row r="107" spans="1:9" ht="30" x14ac:dyDescent="0.25">
      <c r="A107" s="7">
        <v>103</v>
      </c>
      <c r="B107" s="3">
        <v>46204</v>
      </c>
      <c r="C107" s="2" t="s">
        <v>590</v>
      </c>
      <c r="D107" s="4" t="s">
        <v>43</v>
      </c>
      <c r="E107" s="4" t="s">
        <v>1828</v>
      </c>
      <c r="F107" s="5">
        <v>1186642</v>
      </c>
      <c r="G107" s="6">
        <v>0.08</v>
      </c>
      <c r="H107" s="5">
        <v>94931</v>
      </c>
      <c r="I107" s="8">
        <v>1281573</v>
      </c>
    </row>
    <row r="108" spans="1:9" ht="45" x14ac:dyDescent="0.25">
      <c r="A108" s="7">
        <v>104</v>
      </c>
      <c r="B108" s="3">
        <v>46205</v>
      </c>
      <c r="C108" s="2" t="s">
        <v>591</v>
      </c>
      <c r="D108" s="4" t="s">
        <v>111</v>
      </c>
      <c r="E108" s="4" t="s">
        <v>1829</v>
      </c>
      <c r="F108" s="5">
        <v>973540</v>
      </c>
      <c r="G108" s="6">
        <v>0.08</v>
      </c>
      <c r="H108" s="5">
        <v>77883</v>
      </c>
      <c r="I108" s="8">
        <v>1051423</v>
      </c>
    </row>
    <row r="109" spans="1:9" ht="30" x14ac:dyDescent="0.25">
      <c r="A109" s="7">
        <v>105</v>
      </c>
      <c r="B109" s="3">
        <v>46205</v>
      </c>
      <c r="C109" s="2" t="s">
        <v>592</v>
      </c>
      <c r="D109" s="4" t="s">
        <v>36</v>
      </c>
      <c r="E109" s="4" t="s">
        <v>1830</v>
      </c>
      <c r="F109" s="5">
        <v>973540</v>
      </c>
      <c r="G109" s="6">
        <v>0.08</v>
      </c>
      <c r="H109" s="5">
        <v>77883</v>
      </c>
      <c r="I109" s="8">
        <v>1051423</v>
      </c>
    </row>
    <row r="110" spans="1:9" ht="30" x14ac:dyDescent="0.25">
      <c r="A110" s="7">
        <v>106</v>
      </c>
      <c r="B110" s="3">
        <v>46204</v>
      </c>
      <c r="C110" s="2" t="s">
        <v>593</v>
      </c>
      <c r="D110" s="4" t="s">
        <v>119</v>
      </c>
      <c r="E110" s="4" t="s">
        <v>1831</v>
      </c>
      <c r="F110" s="5">
        <v>5594980</v>
      </c>
      <c r="G110" s="6">
        <v>0.08</v>
      </c>
      <c r="H110" s="5">
        <v>447598</v>
      </c>
      <c r="I110" s="8">
        <v>6042578</v>
      </c>
    </row>
    <row r="111" spans="1:9" ht="45" x14ac:dyDescent="0.25">
      <c r="A111" s="7">
        <v>107</v>
      </c>
      <c r="B111" s="3">
        <v>46204</v>
      </c>
      <c r="C111" s="2" t="s">
        <v>594</v>
      </c>
      <c r="D111" s="4" t="s">
        <v>120</v>
      </c>
      <c r="E111" s="4" t="s">
        <v>1832</v>
      </c>
      <c r="F111" s="5">
        <v>1666265</v>
      </c>
      <c r="G111" s="6">
        <v>0.08</v>
      </c>
      <c r="H111" s="5">
        <v>133301</v>
      </c>
      <c r="I111" s="8">
        <v>1799566</v>
      </c>
    </row>
    <row r="112" spans="1:9" ht="30" x14ac:dyDescent="0.25">
      <c r="A112" s="7">
        <v>108</v>
      </c>
      <c r="B112" s="3">
        <v>46204</v>
      </c>
      <c r="C112" s="2" t="s">
        <v>595</v>
      </c>
      <c r="D112" s="4" t="s">
        <v>36</v>
      </c>
      <c r="E112" s="4" t="s">
        <v>1833</v>
      </c>
      <c r="F112" s="5">
        <v>1768680</v>
      </c>
      <c r="G112" s="6">
        <v>0.08</v>
      </c>
      <c r="H112" s="5">
        <v>141494</v>
      </c>
      <c r="I112" s="8">
        <v>1910174</v>
      </c>
    </row>
    <row r="113" spans="1:9" ht="45" x14ac:dyDescent="0.25">
      <c r="A113" s="7">
        <v>109</v>
      </c>
      <c r="B113" s="3">
        <v>46204</v>
      </c>
      <c r="C113" s="2" t="s">
        <v>596</v>
      </c>
      <c r="D113" s="4" t="s">
        <v>116</v>
      </c>
      <c r="E113" s="4" t="s">
        <v>1834</v>
      </c>
      <c r="F113" s="5">
        <v>2128570</v>
      </c>
      <c r="G113" s="6">
        <v>0.08</v>
      </c>
      <c r="H113" s="5">
        <v>170286</v>
      </c>
      <c r="I113" s="8">
        <v>2298856</v>
      </c>
    </row>
    <row r="114" spans="1:9" ht="45" x14ac:dyDescent="0.25">
      <c r="A114" s="7">
        <v>110</v>
      </c>
      <c r="B114" s="3">
        <v>46204</v>
      </c>
      <c r="C114" s="2" t="s">
        <v>597</v>
      </c>
      <c r="D114" s="4" t="s">
        <v>111</v>
      </c>
      <c r="E114" s="4" t="s">
        <v>1835</v>
      </c>
      <c r="F114" s="5">
        <v>2393620</v>
      </c>
      <c r="G114" s="6">
        <v>0.08</v>
      </c>
      <c r="H114" s="5">
        <v>191490</v>
      </c>
      <c r="I114" s="8">
        <v>2585110</v>
      </c>
    </row>
    <row r="115" spans="1:9" ht="45" x14ac:dyDescent="0.25">
      <c r="A115" s="7">
        <v>111</v>
      </c>
      <c r="B115" s="3">
        <v>46204</v>
      </c>
      <c r="C115" s="2" t="s">
        <v>598</v>
      </c>
      <c r="D115" s="4" t="s">
        <v>68</v>
      </c>
      <c r="E115" s="4" t="s">
        <v>1836</v>
      </c>
      <c r="F115" s="5">
        <v>2906710</v>
      </c>
      <c r="G115" s="6">
        <v>0.08</v>
      </c>
      <c r="H115" s="5">
        <v>232537</v>
      </c>
      <c r="I115" s="8">
        <v>3139247</v>
      </c>
    </row>
    <row r="116" spans="1:9" ht="45" x14ac:dyDescent="0.25">
      <c r="A116" s="7">
        <v>112</v>
      </c>
      <c r="B116" s="3">
        <v>46204</v>
      </c>
      <c r="C116" s="2" t="s">
        <v>599</v>
      </c>
      <c r="D116" s="4" t="s">
        <v>70</v>
      </c>
      <c r="E116" s="4" t="s">
        <v>1837</v>
      </c>
      <c r="F116" s="5">
        <v>1026180</v>
      </c>
      <c r="G116" s="6">
        <v>0.08</v>
      </c>
      <c r="H116" s="5">
        <v>82094</v>
      </c>
      <c r="I116" s="8">
        <v>1108274</v>
      </c>
    </row>
    <row r="117" spans="1:9" ht="45" x14ac:dyDescent="0.25">
      <c r="A117" s="7">
        <v>113</v>
      </c>
      <c r="B117" s="3">
        <v>46205</v>
      </c>
      <c r="C117" s="2" t="s">
        <v>600</v>
      </c>
      <c r="D117" s="4" t="s">
        <v>117</v>
      </c>
      <c r="E117" s="4" t="s">
        <v>1838</v>
      </c>
      <c r="F117" s="5">
        <v>4956940</v>
      </c>
      <c r="G117" s="6">
        <v>0.08</v>
      </c>
      <c r="H117" s="5">
        <v>396555</v>
      </c>
      <c r="I117" s="8">
        <v>5353495</v>
      </c>
    </row>
    <row r="118" spans="1:9" ht="30" x14ac:dyDescent="0.25">
      <c r="A118" s="7">
        <v>114</v>
      </c>
      <c r="B118" s="3">
        <v>46205</v>
      </c>
      <c r="C118" s="2" t="s">
        <v>601</v>
      </c>
      <c r="D118" s="4" t="s">
        <v>102</v>
      </c>
      <c r="E118" s="4" t="s">
        <v>1839</v>
      </c>
      <c r="F118" s="5">
        <v>1609185</v>
      </c>
      <c r="G118" s="6">
        <v>0.08</v>
      </c>
      <c r="H118" s="5">
        <v>128735</v>
      </c>
      <c r="I118" s="8">
        <v>1737920</v>
      </c>
    </row>
    <row r="119" spans="1:9" x14ac:dyDescent="0.25">
      <c r="A119" s="7">
        <v>115</v>
      </c>
      <c r="B119" s="3">
        <v>46205</v>
      </c>
      <c r="C119" s="2" t="s">
        <v>602</v>
      </c>
      <c r="D119" s="4" t="s">
        <v>315</v>
      </c>
      <c r="E119" s="4" t="s">
        <v>1840</v>
      </c>
      <c r="F119" s="5">
        <v>1398612</v>
      </c>
      <c r="G119" s="6">
        <v>0.08</v>
      </c>
      <c r="H119" s="5">
        <v>111889</v>
      </c>
      <c r="I119" s="8">
        <v>1510501</v>
      </c>
    </row>
    <row r="120" spans="1:9" x14ac:dyDescent="0.25">
      <c r="A120" s="7">
        <v>116</v>
      </c>
      <c r="B120" s="3">
        <v>46205</v>
      </c>
      <c r="C120" s="2" t="s">
        <v>603</v>
      </c>
      <c r="D120" s="4" t="s">
        <v>195</v>
      </c>
      <c r="E120" s="4" t="s">
        <v>1841</v>
      </c>
      <c r="F120" s="5">
        <v>1454995</v>
      </c>
      <c r="G120" s="6">
        <v>0.08</v>
      </c>
      <c r="H120" s="5">
        <v>116400</v>
      </c>
      <c r="I120" s="8">
        <v>1571395</v>
      </c>
    </row>
    <row r="121" spans="1:9" x14ac:dyDescent="0.25">
      <c r="A121" s="7">
        <v>117</v>
      </c>
      <c r="B121" s="3">
        <v>46205</v>
      </c>
      <c r="C121" s="2" t="s">
        <v>604</v>
      </c>
      <c r="D121" s="4" t="s">
        <v>346</v>
      </c>
      <c r="E121" s="4" t="s">
        <v>1842</v>
      </c>
      <c r="F121" s="5">
        <v>1362576</v>
      </c>
      <c r="G121" s="6">
        <v>0.08</v>
      </c>
      <c r="H121" s="5">
        <v>109006</v>
      </c>
      <c r="I121" s="8">
        <v>1471582</v>
      </c>
    </row>
    <row r="122" spans="1:9" x14ac:dyDescent="0.25">
      <c r="A122" s="7">
        <v>118</v>
      </c>
      <c r="B122" s="3">
        <v>46205</v>
      </c>
      <c r="C122" s="2" t="s">
        <v>605</v>
      </c>
      <c r="D122" s="4" t="s">
        <v>297</v>
      </c>
      <c r="E122" s="4" t="s">
        <v>1843</v>
      </c>
      <c r="F122" s="5">
        <v>543900</v>
      </c>
      <c r="G122" s="6">
        <v>0.08</v>
      </c>
      <c r="H122" s="5">
        <v>43512</v>
      </c>
      <c r="I122" s="8">
        <v>587412</v>
      </c>
    </row>
    <row r="123" spans="1:9" ht="30" x14ac:dyDescent="0.25">
      <c r="A123" s="7">
        <v>119</v>
      </c>
      <c r="B123" s="3">
        <v>46205</v>
      </c>
      <c r="C123" s="2" t="s">
        <v>606</v>
      </c>
      <c r="D123" s="4" t="s">
        <v>267</v>
      </c>
      <c r="E123" s="4" t="s">
        <v>1844</v>
      </c>
      <c r="F123" s="5">
        <v>1260366</v>
      </c>
      <c r="G123" s="6">
        <v>0.08</v>
      </c>
      <c r="H123" s="5">
        <v>100829</v>
      </c>
      <c r="I123" s="8">
        <v>1361195</v>
      </c>
    </row>
    <row r="124" spans="1:9" x14ac:dyDescent="0.25">
      <c r="A124" s="7">
        <v>120</v>
      </c>
      <c r="B124" s="3">
        <v>46205</v>
      </c>
      <c r="C124" s="2" t="s">
        <v>607</v>
      </c>
      <c r="D124" s="4" t="s">
        <v>206</v>
      </c>
      <c r="E124" s="4" t="s">
        <v>1845</v>
      </c>
      <c r="F124" s="5">
        <v>735572</v>
      </c>
      <c r="G124" s="6">
        <v>0.08</v>
      </c>
      <c r="H124" s="5">
        <v>58846</v>
      </c>
      <c r="I124" s="8">
        <v>794418</v>
      </c>
    </row>
    <row r="125" spans="1:9" ht="30" x14ac:dyDescent="0.25">
      <c r="A125" s="7">
        <v>121</v>
      </c>
      <c r="B125" s="3">
        <v>46205</v>
      </c>
      <c r="C125" s="2" t="s">
        <v>608</v>
      </c>
      <c r="D125" s="4" t="s">
        <v>104</v>
      </c>
      <c r="E125" s="4" t="s">
        <v>1846</v>
      </c>
      <c r="F125" s="5">
        <v>1083745</v>
      </c>
      <c r="G125" s="6">
        <v>0.08</v>
      </c>
      <c r="H125" s="5">
        <v>86700</v>
      </c>
      <c r="I125" s="8">
        <v>1170445</v>
      </c>
    </row>
    <row r="126" spans="1:9" x14ac:dyDescent="0.25">
      <c r="A126" s="7">
        <v>122</v>
      </c>
      <c r="B126" s="3">
        <v>46205</v>
      </c>
      <c r="C126" s="2" t="s">
        <v>609</v>
      </c>
      <c r="D126" s="4" t="s">
        <v>175</v>
      </c>
      <c r="E126" s="4" t="s">
        <v>1847</v>
      </c>
      <c r="F126" s="5">
        <v>662116</v>
      </c>
      <c r="G126" s="6">
        <v>0.08</v>
      </c>
      <c r="H126" s="5">
        <v>52969</v>
      </c>
      <c r="I126" s="8">
        <v>715085</v>
      </c>
    </row>
    <row r="127" spans="1:9" x14ac:dyDescent="0.25">
      <c r="A127" s="7">
        <v>123</v>
      </c>
      <c r="B127" s="3">
        <v>46205</v>
      </c>
      <c r="C127" s="2" t="s">
        <v>610</v>
      </c>
      <c r="D127" s="4" t="s">
        <v>173</v>
      </c>
      <c r="E127" s="4" t="s">
        <v>1848</v>
      </c>
      <c r="F127" s="5">
        <v>674561</v>
      </c>
      <c r="G127" s="6">
        <v>0.08</v>
      </c>
      <c r="H127" s="5">
        <v>53965</v>
      </c>
      <c r="I127" s="8">
        <v>728526</v>
      </c>
    </row>
    <row r="128" spans="1:9" ht="30" x14ac:dyDescent="0.25">
      <c r="A128" s="7">
        <v>124</v>
      </c>
      <c r="B128" s="3">
        <v>46205</v>
      </c>
      <c r="C128" s="2" t="s">
        <v>611</v>
      </c>
      <c r="D128" s="4" t="s">
        <v>178</v>
      </c>
      <c r="E128" s="4" t="s">
        <v>1849</v>
      </c>
      <c r="F128" s="5">
        <v>1814122</v>
      </c>
      <c r="G128" s="6">
        <v>0.08</v>
      </c>
      <c r="H128" s="5">
        <v>145130</v>
      </c>
      <c r="I128" s="8">
        <v>1959252</v>
      </c>
    </row>
    <row r="129" spans="1:9" ht="30" x14ac:dyDescent="0.25">
      <c r="A129" s="7">
        <v>125</v>
      </c>
      <c r="B129" s="3">
        <v>46205</v>
      </c>
      <c r="C129" s="2" t="s">
        <v>612</v>
      </c>
      <c r="D129" s="4" t="s">
        <v>121</v>
      </c>
      <c r="E129" s="4" t="s">
        <v>1850</v>
      </c>
      <c r="F129" s="5">
        <v>646480</v>
      </c>
      <c r="G129" s="6">
        <v>0.08</v>
      </c>
      <c r="H129" s="5">
        <v>51718</v>
      </c>
      <c r="I129" s="8">
        <v>698198</v>
      </c>
    </row>
    <row r="130" spans="1:9" ht="30" x14ac:dyDescent="0.25">
      <c r="A130" s="7">
        <v>126</v>
      </c>
      <c r="B130" s="3">
        <v>46205</v>
      </c>
      <c r="C130" s="2" t="s">
        <v>613</v>
      </c>
      <c r="D130" s="4" t="s">
        <v>88</v>
      </c>
      <c r="E130" s="4" t="s">
        <v>1851</v>
      </c>
      <c r="F130" s="5">
        <v>1359750</v>
      </c>
      <c r="G130" s="6">
        <v>0.08</v>
      </c>
      <c r="H130" s="5">
        <v>108780</v>
      </c>
      <c r="I130" s="8">
        <v>1468530</v>
      </c>
    </row>
    <row r="131" spans="1:9" x14ac:dyDescent="0.25">
      <c r="A131" s="7">
        <v>127</v>
      </c>
      <c r="B131" s="3">
        <v>46205</v>
      </c>
      <c r="C131" s="2" t="s">
        <v>614</v>
      </c>
      <c r="D131" s="4" t="s">
        <v>163</v>
      </c>
      <c r="E131" s="4" t="s">
        <v>1852</v>
      </c>
      <c r="F131" s="5">
        <v>897636</v>
      </c>
      <c r="G131" s="6">
        <v>0.08</v>
      </c>
      <c r="H131" s="5">
        <v>71811</v>
      </c>
      <c r="I131" s="8">
        <v>969447</v>
      </c>
    </row>
    <row r="132" spans="1:9" x14ac:dyDescent="0.25">
      <c r="A132" s="7">
        <v>128</v>
      </c>
      <c r="B132" s="3">
        <v>46205</v>
      </c>
      <c r="C132" s="2" t="s">
        <v>615</v>
      </c>
      <c r="D132" s="4" t="s">
        <v>277</v>
      </c>
      <c r="E132" s="4" t="s">
        <v>1853</v>
      </c>
      <c r="F132" s="5">
        <v>1349630</v>
      </c>
      <c r="G132" s="6">
        <v>0.08</v>
      </c>
      <c r="H132" s="5">
        <v>107970</v>
      </c>
      <c r="I132" s="8">
        <v>1457600</v>
      </c>
    </row>
    <row r="133" spans="1:9" x14ac:dyDescent="0.25">
      <c r="A133" s="7">
        <v>129</v>
      </c>
      <c r="B133" s="3">
        <v>46205</v>
      </c>
      <c r="C133" s="2" t="s">
        <v>616</v>
      </c>
      <c r="D133" s="4" t="s">
        <v>168</v>
      </c>
      <c r="E133" s="4" t="s">
        <v>1854</v>
      </c>
      <c r="F133" s="5">
        <v>2906710</v>
      </c>
      <c r="G133" s="6">
        <v>0.08</v>
      </c>
      <c r="H133" s="5">
        <v>232537</v>
      </c>
      <c r="I133" s="8">
        <v>3139247</v>
      </c>
    </row>
    <row r="134" spans="1:9" x14ac:dyDescent="0.25">
      <c r="A134" s="7">
        <v>130</v>
      </c>
      <c r="B134" s="3">
        <v>46205</v>
      </c>
      <c r="C134" s="2" t="s">
        <v>617</v>
      </c>
      <c r="D134" s="4" t="s">
        <v>242</v>
      </c>
      <c r="E134" s="4" t="s">
        <v>1855</v>
      </c>
      <c r="F134" s="5">
        <v>652794</v>
      </c>
      <c r="G134" s="6">
        <v>0.08</v>
      </c>
      <c r="H134" s="5">
        <v>52224</v>
      </c>
      <c r="I134" s="8">
        <v>705018</v>
      </c>
    </row>
    <row r="135" spans="1:9" x14ac:dyDescent="0.25">
      <c r="A135" s="7">
        <v>131</v>
      </c>
      <c r="B135" s="3">
        <v>46205</v>
      </c>
      <c r="C135" s="2" t="s">
        <v>618</v>
      </c>
      <c r="D135" s="4" t="s">
        <v>182</v>
      </c>
      <c r="E135" s="4" t="s">
        <v>1856</v>
      </c>
      <c r="F135" s="5">
        <v>920065</v>
      </c>
      <c r="G135" s="6">
        <v>0.08</v>
      </c>
      <c r="H135" s="5">
        <v>73605</v>
      </c>
      <c r="I135" s="8">
        <v>993670</v>
      </c>
    </row>
    <row r="136" spans="1:9" ht="30" x14ac:dyDescent="0.25">
      <c r="A136" s="7">
        <v>132</v>
      </c>
      <c r="B136" s="3">
        <v>46205</v>
      </c>
      <c r="C136" s="2" t="s">
        <v>619</v>
      </c>
      <c r="D136" s="4" t="s">
        <v>170</v>
      </c>
      <c r="E136" s="4" t="s">
        <v>1857</v>
      </c>
      <c r="F136" s="5">
        <v>1534625</v>
      </c>
      <c r="G136" s="6">
        <v>0.08</v>
      </c>
      <c r="H136" s="5">
        <v>122770</v>
      </c>
      <c r="I136" s="8">
        <v>1657395</v>
      </c>
    </row>
    <row r="137" spans="1:9" ht="30" x14ac:dyDescent="0.25">
      <c r="A137" s="7">
        <v>133</v>
      </c>
      <c r="B137" s="3">
        <v>46205</v>
      </c>
      <c r="C137" s="2" t="s">
        <v>620</v>
      </c>
      <c r="D137" s="4" t="s">
        <v>170</v>
      </c>
      <c r="E137" s="4" t="s">
        <v>1858</v>
      </c>
      <c r="F137" s="5">
        <v>973540</v>
      </c>
      <c r="G137" s="6">
        <v>0.08</v>
      </c>
      <c r="H137" s="5">
        <v>77883</v>
      </c>
      <c r="I137" s="8">
        <v>1051423</v>
      </c>
    </row>
    <row r="138" spans="1:9" ht="30" x14ac:dyDescent="0.25">
      <c r="A138" s="7">
        <v>134</v>
      </c>
      <c r="B138" s="3">
        <v>46205</v>
      </c>
      <c r="C138" s="2" t="s">
        <v>621</v>
      </c>
      <c r="D138" s="4" t="s">
        <v>269</v>
      </c>
      <c r="E138" s="4" t="s">
        <v>1859</v>
      </c>
      <c r="F138" s="5">
        <v>2532335</v>
      </c>
      <c r="G138" s="6">
        <v>0.08</v>
      </c>
      <c r="H138" s="5">
        <v>202587</v>
      </c>
      <c r="I138" s="8">
        <v>2734922</v>
      </c>
    </row>
    <row r="139" spans="1:9" x14ac:dyDescent="0.25">
      <c r="A139" s="7">
        <v>135</v>
      </c>
      <c r="B139" s="3">
        <v>46205</v>
      </c>
      <c r="C139" s="2" t="s">
        <v>622</v>
      </c>
      <c r="D139" s="4" t="s">
        <v>256</v>
      </c>
      <c r="E139" s="4" t="s">
        <v>1860</v>
      </c>
      <c r="F139" s="5">
        <v>407925</v>
      </c>
      <c r="G139" s="6">
        <v>0.08</v>
      </c>
      <c r="H139" s="5">
        <v>32634</v>
      </c>
      <c r="I139" s="8">
        <v>440559</v>
      </c>
    </row>
    <row r="140" spans="1:9" x14ac:dyDescent="0.25">
      <c r="A140" s="7">
        <v>136</v>
      </c>
      <c r="B140" s="3">
        <v>46205</v>
      </c>
      <c r="C140" s="2" t="s">
        <v>623</v>
      </c>
      <c r="D140" s="4" t="s">
        <v>259</v>
      </c>
      <c r="E140" s="4" t="s">
        <v>1861</v>
      </c>
      <c r="F140" s="5">
        <v>1713729</v>
      </c>
      <c r="G140" s="6">
        <v>0.08</v>
      </c>
      <c r="H140" s="5">
        <v>137098</v>
      </c>
      <c r="I140" s="8">
        <v>1850827</v>
      </c>
    </row>
    <row r="141" spans="1:9" ht="45" x14ac:dyDescent="0.25">
      <c r="A141" s="7">
        <v>137</v>
      </c>
      <c r="B141" s="3">
        <v>46205</v>
      </c>
      <c r="C141" s="2" t="s">
        <v>624</v>
      </c>
      <c r="D141" s="4" t="s">
        <v>77</v>
      </c>
      <c r="E141" s="4" t="s">
        <v>1862</v>
      </c>
      <c r="F141" s="5">
        <v>5813420</v>
      </c>
      <c r="G141" s="6">
        <v>0.08</v>
      </c>
      <c r="H141" s="5">
        <v>465074</v>
      </c>
      <c r="I141" s="8">
        <v>6278494</v>
      </c>
    </row>
    <row r="142" spans="1:9" ht="30" x14ac:dyDescent="0.25">
      <c r="A142" s="7">
        <v>138</v>
      </c>
      <c r="B142" s="3">
        <v>46205</v>
      </c>
      <c r="C142" s="2" t="s">
        <v>625</v>
      </c>
      <c r="D142" s="4" t="s">
        <v>51</v>
      </c>
      <c r="E142" s="4" t="s">
        <v>1863</v>
      </c>
      <c r="F142" s="5">
        <v>545770</v>
      </c>
      <c r="G142" s="6">
        <v>0.08</v>
      </c>
      <c r="H142" s="5">
        <v>43662</v>
      </c>
      <c r="I142" s="8">
        <v>589432</v>
      </c>
    </row>
    <row r="143" spans="1:9" ht="30" x14ac:dyDescent="0.25">
      <c r="A143" s="7">
        <v>139</v>
      </c>
      <c r="B143" s="3">
        <v>46205</v>
      </c>
      <c r="C143" s="2" t="s">
        <v>626</v>
      </c>
      <c r="D143" s="4" t="s">
        <v>53</v>
      </c>
      <c r="E143" s="4" t="s">
        <v>1864</v>
      </c>
      <c r="F143" s="5">
        <v>913760</v>
      </c>
      <c r="G143" s="6">
        <v>0.08</v>
      </c>
      <c r="H143" s="5">
        <v>73101</v>
      </c>
      <c r="I143" s="8">
        <v>986861</v>
      </c>
    </row>
    <row r="144" spans="1:9" ht="45" x14ac:dyDescent="0.25">
      <c r="A144" s="7">
        <v>140</v>
      </c>
      <c r="B144" s="3">
        <v>46205</v>
      </c>
      <c r="C144" s="2" t="s">
        <v>627</v>
      </c>
      <c r="D144" s="4" t="s">
        <v>45</v>
      </c>
      <c r="E144" s="4" t="s">
        <v>1865</v>
      </c>
      <c r="F144" s="5">
        <v>2524200</v>
      </c>
      <c r="G144" s="6">
        <v>0.08</v>
      </c>
      <c r="H144" s="5">
        <v>201936</v>
      </c>
      <c r="I144" s="8">
        <v>2726136</v>
      </c>
    </row>
    <row r="145" spans="1:9" ht="45" x14ac:dyDescent="0.25">
      <c r="A145" s="7">
        <v>141</v>
      </c>
      <c r="B145" s="3">
        <v>46205</v>
      </c>
      <c r="C145" s="2" t="s">
        <v>628</v>
      </c>
      <c r="D145" s="4" t="s">
        <v>47</v>
      </c>
      <c r="E145" s="4" t="s">
        <v>1866</v>
      </c>
      <c r="F145" s="5">
        <v>1065270</v>
      </c>
      <c r="G145" s="6">
        <v>0.08</v>
      </c>
      <c r="H145" s="5">
        <v>85222</v>
      </c>
      <c r="I145" s="8">
        <v>1150492</v>
      </c>
    </row>
    <row r="146" spans="1:9" ht="45" x14ac:dyDescent="0.25">
      <c r="A146" s="7">
        <v>142</v>
      </c>
      <c r="B146" s="3">
        <v>46205</v>
      </c>
      <c r="C146" s="2" t="s">
        <v>629</v>
      </c>
      <c r="D146" s="4" t="s">
        <v>47</v>
      </c>
      <c r="E146" s="4" t="s">
        <v>1867</v>
      </c>
      <c r="F146" s="5">
        <v>1824015</v>
      </c>
      <c r="G146" s="6">
        <v>0.08</v>
      </c>
      <c r="H146" s="5">
        <v>145921</v>
      </c>
      <c r="I146" s="8">
        <v>1969936</v>
      </c>
    </row>
    <row r="147" spans="1:9" ht="30" x14ac:dyDescent="0.25">
      <c r="A147" s="7">
        <v>143</v>
      </c>
      <c r="B147" s="3">
        <v>46206</v>
      </c>
      <c r="C147" s="2" t="s">
        <v>630</v>
      </c>
      <c r="D147" s="4" t="s">
        <v>134</v>
      </c>
      <c r="E147" s="4" t="s">
        <v>1868</v>
      </c>
      <c r="F147" s="5">
        <v>1309566</v>
      </c>
      <c r="G147" s="6">
        <v>0.08</v>
      </c>
      <c r="H147" s="5">
        <v>104765</v>
      </c>
      <c r="I147" s="8">
        <v>1414331</v>
      </c>
    </row>
    <row r="148" spans="1:9" ht="45" x14ac:dyDescent="0.25">
      <c r="A148" s="7">
        <v>144</v>
      </c>
      <c r="B148" s="3">
        <v>46206</v>
      </c>
      <c r="C148" s="2" t="s">
        <v>631</v>
      </c>
      <c r="D148" s="4" t="s">
        <v>131</v>
      </c>
      <c r="E148" s="4" t="s">
        <v>1869</v>
      </c>
      <c r="F148" s="5">
        <v>2501190</v>
      </c>
      <c r="G148" s="6">
        <v>0.08</v>
      </c>
      <c r="H148" s="5">
        <v>200095</v>
      </c>
      <c r="I148" s="8">
        <v>2701285</v>
      </c>
    </row>
    <row r="149" spans="1:9" ht="45" x14ac:dyDescent="0.25">
      <c r="A149" s="7">
        <v>145</v>
      </c>
      <c r="B149" s="3">
        <v>46206</v>
      </c>
      <c r="C149" s="2" t="s">
        <v>632</v>
      </c>
      <c r="D149" s="4" t="s">
        <v>131</v>
      </c>
      <c r="E149" s="4" t="s">
        <v>1870</v>
      </c>
      <c r="F149" s="5">
        <v>973540</v>
      </c>
      <c r="G149" s="6">
        <v>0.08</v>
      </c>
      <c r="H149" s="5">
        <v>77883</v>
      </c>
      <c r="I149" s="8">
        <v>1051423</v>
      </c>
    </row>
    <row r="150" spans="1:9" x14ac:dyDescent="0.25">
      <c r="A150" s="7">
        <v>146</v>
      </c>
      <c r="B150" s="3">
        <v>46206</v>
      </c>
      <c r="C150" s="2" t="s">
        <v>633</v>
      </c>
      <c r="D150" s="4" t="s">
        <v>345</v>
      </c>
      <c r="E150" s="4" t="s">
        <v>1871</v>
      </c>
      <c r="F150" s="5">
        <v>597842</v>
      </c>
      <c r="G150" s="6">
        <v>0.08</v>
      </c>
      <c r="H150" s="5">
        <v>47827</v>
      </c>
      <c r="I150" s="8">
        <v>645669</v>
      </c>
    </row>
    <row r="151" spans="1:9" ht="30" x14ac:dyDescent="0.25">
      <c r="A151" s="7">
        <v>147</v>
      </c>
      <c r="B151" s="3">
        <v>46206</v>
      </c>
      <c r="C151" s="2" t="s">
        <v>634</v>
      </c>
      <c r="D151" s="4" t="s">
        <v>139</v>
      </c>
      <c r="E151" s="4" t="s">
        <v>1872</v>
      </c>
      <c r="F151" s="5">
        <v>679875</v>
      </c>
      <c r="G151" s="6">
        <v>0.08</v>
      </c>
      <c r="H151" s="5">
        <v>54390</v>
      </c>
      <c r="I151" s="8">
        <v>734265</v>
      </c>
    </row>
    <row r="152" spans="1:9" ht="30" x14ac:dyDescent="0.25">
      <c r="A152" s="7">
        <v>148</v>
      </c>
      <c r="B152" s="3">
        <v>46206</v>
      </c>
      <c r="C152" s="2" t="s">
        <v>635</v>
      </c>
      <c r="D152" s="4" t="s">
        <v>208</v>
      </c>
      <c r="E152" s="4" t="s">
        <v>1873</v>
      </c>
      <c r="F152" s="5">
        <v>2137890</v>
      </c>
      <c r="G152" s="6">
        <v>0.08</v>
      </c>
      <c r="H152" s="5">
        <v>171031</v>
      </c>
      <c r="I152" s="8">
        <v>2308921</v>
      </c>
    </row>
    <row r="153" spans="1:9" x14ac:dyDescent="0.25">
      <c r="A153" s="7">
        <v>149</v>
      </c>
      <c r="B153" s="3">
        <v>46206</v>
      </c>
      <c r="C153" s="2" t="s">
        <v>636</v>
      </c>
      <c r="D153" s="4" t="s">
        <v>353</v>
      </c>
      <c r="E153" s="4" t="s">
        <v>1874</v>
      </c>
      <c r="F153" s="5">
        <v>737958</v>
      </c>
      <c r="G153" s="6">
        <v>0.08</v>
      </c>
      <c r="H153" s="5">
        <v>59037</v>
      </c>
      <c r="I153" s="8">
        <v>796995</v>
      </c>
    </row>
    <row r="154" spans="1:9" x14ac:dyDescent="0.25">
      <c r="A154" s="7">
        <v>150</v>
      </c>
      <c r="B154" s="3">
        <v>46206</v>
      </c>
      <c r="C154" s="2" t="s">
        <v>637</v>
      </c>
      <c r="D154" s="4" t="s">
        <v>329</v>
      </c>
      <c r="E154" s="4" t="s">
        <v>1875</v>
      </c>
      <c r="F154" s="5">
        <v>1009305</v>
      </c>
      <c r="G154" s="6">
        <v>0.08</v>
      </c>
      <c r="H154" s="5">
        <v>80744</v>
      </c>
      <c r="I154" s="8">
        <v>1090049</v>
      </c>
    </row>
    <row r="155" spans="1:9" x14ac:dyDescent="0.25">
      <c r="A155" s="7">
        <v>151</v>
      </c>
      <c r="B155" s="3">
        <v>46206</v>
      </c>
      <c r="C155" s="2" t="s">
        <v>638</v>
      </c>
      <c r="D155" s="4" t="s">
        <v>214</v>
      </c>
      <c r="E155" s="4" t="s">
        <v>1876</v>
      </c>
      <c r="F155" s="5">
        <v>1021302</v>
      </c>
      <c r="G155" s="6">
        <v>0.08</v>
      </c>
      <c r="H155" s="5">
        <v>81704</v>
      </c>
      <c r="I155" s="8">
        <v>1103006</v>
      </c>
    </row>
    <row r="156" spans="1:9" x14ac:dyDescent="0.25">
      <c r="A156" s="7">
        <v>152</v>
      </c>
      <c r="B156" s="3">
        <v>46206</v>
      </c>
      <c r="C156" s="2" t="s">
        <v>639</v>
      </c>
      <c r="D156" s="4" t="s">
        <v>212</v>
      </c>
      <c r="E156" s="4" t="s">
        <v>1877</v>
      </c>
      <c r="F156" s="5">
        <v>477186</v>
      </c>
      <c r="G156" s="6">
        <v>0.08</v>
      </c>
      <c r="H156" s="5">
        <v>38175</v>
      </c>
      <c r="I156" s="8">
        <v>515361</v>
      </c>
    </row>
    <row r="157" spans="1:9" x14ac:dyDescent="0.25">
      <c r="A157" s="7">
        <v>153</v>
      </c>
      <c r="B157" s="3">
        <v>46206</v>
      </c>
      <c r="C157" s="2" t="s">
        <v>640</v>
      </c>
      <c r="D157" s="4" t="s">
        <v>263</v>
      </c>
      <c r="E157" s="4" t="s">
        <v>1878</v>
      </c>
      <c r="F157" s="5">
        <v>707186</v>
      </c>
      <c r="G157" s="6">
        <v>0.08</v>
      </c>
      <c r="H157" s="5">
        <v>56575</v>
      </c>
      <c r="I157" s="8">
        <v>763761</v>
      </c>
    </row>
    <row r="158" spans="1:9" x14ac:dyDescent="0.25">
      <c r="A158" s="7">
        <v>154</v>
      </c>
      <c r="B158" s="3">
        <v>46206</v>
      </c>
      <c r="C158" s="2" t="s">
        <v>641</v>
      </c>
      <c r="D158" s="4" t="s">
        <v>364</v>
      </c>
      <c r="E158" s="4" t="s">
        <v>1879</v>
      </c>
      <c r="F158" s="5">
        <v>889770</v>
      </c>
      <c r="G158" s="6">
        <v>0.08</v>
      </c>
      <c r="H158" s="5">
        <v>71182</v>
      </c>
      <c r="I158" s="8">
        <v>960952</v>
      </c>
    </row>
    <row r="159" spans="1:9" ht="30" x14ac:dyDescent="0.25">
      <c r="A159" s="7">
        <v>155</v>
      </c>
      <c r="B159" s="3">
        <v>46206</v>
      </c>
      <c r="C159" s="2" t="s">
        <v>642</v>
      </c>
      <c r="D159" s="4" t="s">
        <v>74</v>
      </c>
      <c r="E159" s="4" t="s">
        <v>1880</v>
      </c>
      <c r="F159" s="5">
        <v>1615000</v>
      </c>
      <c r="G159" s="6">
        <v>0.08</v>
      </c>
      <c r="H159" s="5">
        <v>129200</v>
      </c>
      <c r="I159" s="8">
        <v>1744200</v>
      </c>
    </row>
    <row r="160" spans="1:9" x14ac:dyDescent="0.25">
      <c r="A160" s="7">
        <v>156</v>
      </c>
      <c r="B160" s="3">
        <v>46206</v>
      </c>
      <c r="C160" s="2" t="s">
        <v>643</v>
      </c>
      <c r="D160" s="4" t="s">
        <v>197</v>
      </c>
      <c r="E160" s="4" t="s">
        <v>1881</v>
      </c>
      <c r="F160" s="5">
        <v>626620</v>
      </c>
      <c r="G160" s="6">
        <v>0.08</v>
      </c>
      <c r="H160" s="5">
        <v>50130</v>
      </c>
      <c r="I160" s="8">
        <v>676750</v>
      </c>
    </row>
    <row r="161" spans="1:9" x14ac:dyDescent="0.25">
      <c r="A161" s="7">
        <v>157</v>
      </c>
      <c r="B161" s="3">
        <v>46206</v>
      </c>
      <c r="C161" s="2" t="s">
        <v>644</v>
      </c>
      <c r="D161" s="4" t="s">
        <v>255</v>
      </c>
      <c r="E161" s="4" t="s">
        <v>1882</v>
      </c>
      <c r="F161" s="5">
        <v>934123</v>
      </c>
      <c r="G161" s="6">
        <v>0.08</v>
      </c>
      <c r="H161" s="5">
        <v>74730</v>
      </c>
      <c r="I161" s="8">
        <v>1008853</v>
      </c>
    </row>
    <row r="162" spans="1:9" x14ac:dyDescent="0.25">
      <c r="A162" s="7">
        <v>158</v>
      </c>
      <c r="B162" s="3">
        <v>46206</v>
      </c>
      <c r="C162" s="2" t="s">
        <v>645</v>
      </c>
      <c r="D162" s="4" t="s">
        <v>255</v>
      </c>
      <c r="E162" s="4" t="s">
        <v>1883</v>
      </c>
      <c r="F162" s="5">
        <v>703272</v>
      </c>
      <c r="G162" s="6">
        <v>0.08</v>
      </c>
      <c r="H162" s="5">
        <v>56262</v>
      </c>
      <c r="I162" s="8">
        <v>759534</v>
      </c>
    </row>
    <row r="163" spans="1:9" x14ac:dyDescent="0.25">
      <c r="A163" s="7">
        <v>159</v>
      </c>
      <c r="B163" s="3">
        <v>46206</v>
      </c>
      <c r="C163" s="2" t="s">
        <v>646</v>
      </c>
      <c r="D163" s="4" t="s">
        <v>255</v>
      </c>
      <c r="E163" s="4" t="s">
        <v>1884</v>
      </c>
      <c r="F163" s="5">
        <v>194708</v>
      </c>
      <c r="G163" s="6">
        <v>0.08</v>
      </c>
      <c r="H163" s="5">
        <v>15577</v>
      </c>
      <c r="I163" s="8">
        <v>210285</v>
      </c>
    </row>
    <row r="164" spans="1:9" x14ac:dyDescent="0.25">
      <c r="A164" s="7">
        <v>160</v>
      </c>
      <c r="B164" s="3">
        <v>46206</v>
      </c>
      <c r="C164" s="2" t="s">
        <v>647</v>
      </c>
      <c r="D164" s="4" t="s">
        <v>236</v>
      </c>
      <c r="E164" s="4" t="s">
        <v>1885</v>
      </c>
      <c r="F164" s="5">
        <v>658509</v>
      </c>
      <c r="G164" s="6">
        <v>0.08</v>
      </c>
      <c r="H164" s="5">
        <v>52681</v>
      </c>
      <c r="I164" s="8">
        <v>711190</v>
      </c>
    </row>
    <row r="165" spans="1:9" x14ac:dyDescent="0.25">
      <c r="A165" s="7">
        <v>161</v>
      </c>
      <c r="B165" s="3">
        <v>46206</v>
      </c>
      <c r="C165" s="2" t="s">
        <v>648</v>
      </c>
      <c r="D165" s="4" t="s">
        <v>321</v>
      </c>
      <c r="E165" s="4" t="s">
        <v>1886</v>
      </c>
      <c r="F165" s="5">
        <v>770983</v>
      </c>
      <c r="G165" s="6">
        <v>0.08</v>
      </c>
      <c r="H165" s="5">
        <v>61679</v>
      </c>
      <c r="I165" s="8">
        <v>832662</v>
      </c>
    </row>
    <row r="166" spans="1:9" ht="60" x14ac:dyDescent="0.25">
      <c r="A166" s="7">
        <v>162</v>
      </c>
      <c r="B166" s="3">
        <v>46206</v>
      </c>
      <c r="C166" s="2" t="s">
        <v>649</v>
      </c>
      <c r="D166" s="4" t="s">
        <v>65</v>
      </c>
      <c r="E166" s="4" t="s">
        <v>1887</v>
      </c>
      <c r="F166" s="5">
        <v>486770</v>
      </c>
      <c r="G166" s="6">
        <v>0.08</v>
      </c>
      <c r="H166" s="5">
        <v>38942</v>
      </c>
      <c r="I166" s="8">
        <v>525712</v>
      </c>
    </row>
    <row r="167" spans="1:9" ht="60" x14ac:dyDescent="0.25">
      <c r="A167" s="7">
        <v>163</v>
      </c>
      <c r="B167" s="3">
        <v>46206</v>
      </c>
      <c r="C167" s="2" t="s">
        <v>650</v>
      </c>
      <c r="D167" s="4" t="s">
        <v>65</v>
      </c>
      <c r="E167" s="4" t="s">
        <v>1888</v>
      </c>
      <c r="F167" s="5">
        <v>499217</v>
      </c>
      <c r="G167" s="6">
        <v>0.08</v>
      </c>
      <c r="H167" s="5">
        <v>39937</v>
      </c>
      <c r="I167" s="8">
        <v>539154</v>
      </c>
    </row>
    <row r="168" spans="1:9" ht="45" x14ac:dyDescent="0.25">
      <c r="A168" s="7">
        <v>164</v>
      </c>
      <c r="B168" s="3">
        <v>46206</v>
      </c>
      <c r="C168" s="2" t="s">
        <v>651</v>
      </c>
      <c r="D168" s="4" t="s">
        <v>122</v>
      </c>
      <c r="E168" s="4" t="s">
        <v>1889</v>
      </c>
      <c r="F168" s="5">
        <v>1157000</v>
      </c>
      <c r="G168" s="6">
        <v>0.08</v>
      </c>
      <c r="H168" s="5">
        <v>92560</v>
      </c>
      <c r="I168" s="8">
        <v>1249560</v>
      </c>
    </row>
    <row r="169" spans="1:9" ht="30" x14ac:dyDescent="0.25">
      <c r="A169" s="7">
        <v>165</v>
      </c>
      <c r="B169" s="3">
        <v>46206</v>
      </c>
      <c r="C169" s="2" t="s">
        <v>652</v>
      </c>
      <c r="D169" s="4" t="s">
        <v>59</v>
      </c>
      <c r="E169" s="4" t="s">
        <v>1890</v>
      </c>
      <c r="F169" s="5">
        <v>578500</v>
      </c>
      <c r="G169" s="6">
        <v>0.08</v>
      </c>
      <c r="H169" s="5">
        <v>46280</v>
      </c>
      <c r="I169" s="8">
        <v>624780</v>
      </c>
    </row>
    <row r="170" spans="1:9" ht="30" x14ac:dyDescent="0.25">
      <c r="A170" s="7">
        <v>166</v>
      </c>
      <c r="B170" s="3">
        <v>46206</v>
      </c>
      <c r="C170" s="2" t="s">
        <v>653</v>
      </c>
      <c r="D170" s="4" t="s">
        <v>90</v>
      </c>
      <c r="E170" s="4" t="s">
        <v>1891</v>
      </c>
      <c r="F170" s="5">
        <v>578500</v>
      </c>
      <c r="G170" s="6">
        <v>0.08</v>
      </c>
      <c r="H170" s="5">
        <v>46280</v>
      </c>
      <c r="I170" s="8">
        <v>624780</v>
      </c>
    </row>
    <row r="171" spans="1:9" x14ac:dyDescent="0.25">
      <c r="A171" s="7">
        <v>167</v>
      </c>
      <c r="B171" s="3">
        <v>46206</v>
      </c>
      <c r="C171" s="2" t="s">
        <v>654</v>
      </c>
      <c r="D171" s="4" t="s">
        <v>356</v>
      </c>
      <c r="E171" s="4" t="s">
        <v>1892</v>
      </c>
      <c r="F171" s="5">
        <v>749245</v>
      </c>
      <c r="G171" s="6">
        <v>0.08</v>
      </c>
      <c r="H171" s="5">
        <v>59940</v>
      </c>
      <c r="I171" s="8">
        <v>809185</v>
      </c>
    </row>
    <row r="172" spans="1:9" x14ac:dyDescent="0.25">
      <c r="A172" s="7">
        <v>168</v>
      </c>
      <c r="B172" s="3">
        <v>46206</v>
      </c>
      <c r="C172" s="2" t="s">
        <v>655</v>
      </c>
      <c r="D172" s="4" t="s">
        <v>312</v>
      </c>
      <c r="E172" s="4" t="s">
        <v>1893</v>
      </c>
      <c r="F172" s="5">
        <v>556425</v>
      </c>
      <c r="G172" s="6">
        <v>0.08</v>
      </c>
      <c r="H172" s="5">
        <v>44514</v>
      </c>
      <c r="I172" s="8">
        <v>600939</v>
      </c>
    </row>
    <row r="173" spans="1:9" x14ac:dyDescent="0.25">
      <c r="A173" s="7">
        <v>169</v>
      </c>
      <c r="B173" s="3">
        <v>46206</v>
      </c>
      <c r="C173" s="2" t="s">
        <v>656</v>
      </c>
      <c r="D173" s="4" t="s">
        <v>361</v>
      </c>
      <c r="E173" s="4" t="s">
        <v>1894</v>
      </c>
      <c r="F173" s="5">
        <v>690500</v>
      </c>
      <c r="G173" s="6">
        <v>0.08</v>
      </c>
      <c r="H173" s="5">
        <v>55240</v>
      </c>
      <c r="I173" s="8">
        <v>745740</v>
      </c>
    </row>
    <row r="174" spans="1:9" x14ac:dyDescent="0.25">
      <c r="A174" s="7">
        <v>170</v>
      </c>
      <c r="B174" s="3">
        <v>46206</v>
      </c>
      <c r="C174" s="2" t="s">
        <v>657</v>
      </c>
      <c r="D174" s="4" t="s">
        <v>246</v>
      </c>
      <c r="E174" s="4" t="s">
        <v>1895</v>
      </c>
      <c r="F174" s="5">
        <v>1238797</v>
      </c>
      <c r="G174" s="6">
        <v>0.08</v>
      </c>
      <c r="H174" s="5">
        <v>99104</v>
      </c>
      <c r="I174" s="8">
        <v>1337901</v>
      </c>
    </row>
    <row r="175" spans="1:9" ht="30" x14ac:dyDescent="0.25">
      <c r="A175" s="7">
        <v>171</v>
      </c>
      <c r="B175" s="3">
        <v>46206</v>
      </c>
      <c r="C175" s="2" t="s">
        <v>658</v>
      </c>
      <c r="D175" s="4" t="s">
        <v>165</v>
      </c>
      <c r="E175" s="4" t="s">
        <v>1896</v>
      </c>
      <c r="F175" s="5">
        <v>4540355</v>
      </c>
      <c r="G175" s="6">
        <v>0.08</v>
      </c>
      <c r="H175" s="5">
        <v>363228</v>
      </c>
      <c r="I175" s="8">
        <v>4903583</v>
      </c>
    </row>
    <row r="176" spans="1:9" ht="30" x14ac:dyDescent="0.25">
      <c r="A176" s="7">
        <v>172</v>
      </c>
      <c r="B176" s="3">
        <v>46206</v>
      </c>
      <c r="C176" s="2" t="s">
        <v>659</v>
      </c>
      <c r="D176" s="4" t="s">
        <v>87</v>
      </c>
      <c r="E176" s="4" t="s">
        <v>1897</v>
      </c>
      <c r="F176" s="5">
        <v>1615000</v>
      </c>
      <c r="G176" s="6">
        <v>0.08</v>
      </c>
      <c r="H176" s="5">
        <v>129200</v>
      </c>
      <c r="I176" s="8">
        <v>1744200</v>
      </c>
    </row>
    <row r="177" spans="1:9" ht="30" x14ac:dyDescent="0.25">
      <c r="A177" s="7">
        <v>173</v>
      </c>
      <c r="B177" s="3">
        <v>46206</v>
      </c>
      <c r="C177" s="2" t="s">
        <v>660</v>
      </c>
      <c r="D177" s="4" t="s">
        <v>156</v>
      </c>
      <c r="E177" s="4" t="s">
        <v>1898</v>
      </c>
      <c r="F177" s="5">
        <v>948690</v>
      </c>
      <c r="G177" s="6">
        <v>0.08</v>
      </c>
      <c r="H177" s="5">
        <v>75895</v>
      </c>
      <c r="I177" s="8">
        <v>1024585</v>
      </c>
    </row>
    <row r="178" spans="1:9" ht="30" x14ac:dyDescent="0.25">
      <c r="A178" s="7">
        <v>174</v>
      </c>
      <c r="B178" s="3">
        <v>46206</v>
      </c>
      <c r="C178" s="2" t="s">
        <v>661</v>
      </c>
      <c r="D178" s="4" t="s">
        <v>54</v>
      </c>
      <c r="E178" s="4" t="s">
        <v>1899</v>
      </c>
      <c r="F178" s="5">
        <v>1508377</v>
      </c>
      <c r="G178" s="6">
        <v>0.08</v>
      </c>
      <c r="H178" s="5">
        <v>120670</v>
      </c>
      <c r="I178" s="8">
        <v>1629047</v>
      </c>
    </row>
    <row r="179" spans="1:9" ht="30" x14ac:dyDescent="0.25">
      <c r="A179" s="7">
        <v>175</v>
      </c>
      <c r="B179" s="3">
        <v>46206</v>
      </c>
      <c r="C179" s="2" t="s">
        <v>662</v>
      </c>
      <c r="D179" s="4" t="s">
        <v>106</v>
      </c>
      <c r="E179" s="4" t="s">
        <v>1900</v>
      </c>
      <c r="F179" s="5">
        <v>1002005</v>
      </c>
      <c r="G179" s="6">
        <v>0.08</v>
      </c>
      <c r="H179" s="5">
        <v>80160</v>
      </c>
      <c r="I179" s="8">
        <v>1082165</v>
      </c>
    </row>
    <row r="180" spans="1:9" ht="45" x14ac:dyDescent="0.25">
      <c r="A180" s="46">
        <v>176</v>
      </c>
      <c r="B180" s="47">
        <v>46207</v>
      </c>
      <c r="C180" s="48" t="s">
        <v>419</v>
      </c>
      <c r="D180" s="49" t="s">
        <v>113</v>
      </c>
      <c r="E180" s="49" t="s">
        <v>417</v>
      </c>
      <c r="F180" s="50">
        <v>-214223</v>
      </c>
      <c r="G180" s="51">
        <v>0.08</v>
      </c>
      <c r="H180" s="50">
        <v>-17137</v>
      </c>
      <c r="I180" s="52">
        <v>-231360</v>
      </c>
    </row>
    <row r="181" spans="1:9" ht="45" x14ac:dyDescent="0.25">
      <c r="A181" s="46">
        <v>177</v>
      </c>
      <c r="B181" s="47">
        <v>46207</v>
      </c>
      <c r="C181" s="48" t="s">
        <v>663</v>
      </c>
      <c r="D181" s="49" t="s">
        <v>113</v>
      </c>
      <c r="E181" s="49" t="s">
        <v>417</v>
      </c>
      <c r="F181" s="50">
        <v>-791424</v>
      </c>
      <c r="G181" s="51">
        <v>0.08</v>
      </c>
      <c r="H181" s="50">
        <v>-63314</v>
      </c>
      <c r="I181" s="52">
        <v>-854738</v>
      </c>
    </row>
    <row r="182" spans="1:9" ht="45" x14ac:dyDescent="0.25">
      <c r="A182" s="7">
        <v>178</v>
      </c>
      <c r="B182" s="3">
        <v>46206</v>
      </c>
      <c r="C182" s="2" t="s">
        <v>664</v>
      </c>
      <c r="D182" s="4" t="s">
        <v>133</v>
      </c>
      <c r="E182" s="4" t="s">
        <v>1901</v>
      </c>
      <c r="F182" s="5">
        <v>2130540</v>
      </c>
      <c r="G182" s="6">
        <v>0.08</v>
      </c>
      <c r="H182" s="5">
        <v>170443</v>
      </c>
      <c r="I182" s="8">
        <v>2300983</v>
      </c>
    </row>
    <row r="183" spans="1:9" ht="45" x14ac:dyDescent="0.25">
      <c r="A183" s="7">
        <v>179</v>
      </c>
      <c r="B183" s="3">
        <v>46206</v>
      </c>
      <c r="C183" s="2" t="s">
        <v>665</v>
      </c>
      <c r="D183" s="4" t="s">
        <v>133</v>
      </c>
      <c r="E183" s="4" t="s">
        <v>1902</v>
      </c>
      <c r="F183" s="5">
        <v>1157000</v>
      </c>
      <c r="G183" s="6">
        <v>0.08</v>
      </c>
      <c r="H183" s="5">
        <v>92560</v>
      </c>
      <c r="I183" s="8">
        <v>1249560</v>
      </c>
    </row>
    <row r="184" spans="1:9" ht="45" x14ac:dyDescent="0.25">
      <c r="A184" s="7">
        <v>180</v>
      </c>
      <c r="B184" s="3">
        <v>46206</v>
      </c>
      <c r="C184" s="2" t="s">
        <v>666</v>
      </c>
      <c r="D184" s="4" t="s">
        <v>133</v>
      </c>
      <c r="E184" s="4" t="s">
        <v>1903</v>
      </c>
      <c r="F184" s="5">
        <v>1744420</v>
      </c>
      <c r="G184" s="6">
        <v>0.08</v>
      </c>
      <c r="H184" s="5">
        <v>139554</v>
      </c>
      <c r="I184" s="8">
        <v>1883974</v>
      </c>
    </row>
    <row r="185" spans="1:9" ht="45" x14ac:dyDescent="0.25">
      <c r="A185" s="7">
        <v>181</v>
      </c>
      <c r="B185" s="3">
        <v>46206</v>
      </c>
      <c r="C185" s="2" t="s">
        <v>667</v>
      </c>
      <c r="D185" s="4" t="s">
        <v>46</v>
      </c>
      <c r="E185" s="4" t="s">
        <v>1904</v>
      </c>
      <c r="F185" s="5">
        <v>2464970</v>
      </c>
      <c r="G185" s="6">
        <v>0.08</v>
      </c>
      <c r="H185" s="5">
        <v>197198</v>
      </c>
      <c r="I185" s="8">
        <v>2662168</v>
      </c>
    </row>
    <row r="186" spans="1:9" ht="45" x14ac:dyDescent="0.25">
      <c r="A186" s="7">
        <v>182</v>
      </c>
      <c r="B186" s="3">
        <v>46206</v>
      </c>
      <c r="C186" s="2" t="s">
        <v>668</v>
      </c>
      <c r="D186" s="4" t="s">
        <v>100</v>
      </c>
      <c r="E186" s="4" t="s">
        <v>1905</v>
      </c>
      <c r="F186" s="5">
        <v>1026180</v>
      </c>
      <c r="G186" s="6">
        <v>0.08</v>
      </c>
      <c r="H186" s="5">
        <v>82094</v>
      </c>
      <c r="I186" s="8">
        <v>1108274</v>
      </c>
    </row>
    <row r="187" spans="1:9" ht="60" x14ac:dyDescent="0.25">
      <c r="A187" s="7">
        <v>183</v>
      </c>
      <c r="B187" s="3">
        <v>46207</v>
      </c>
      <c r="C187" s="2" t="s">
        <v>669</v>
      </c>
      <c r="D187" s="4" t="s">
        <v>65</v>
      </c>
      <c r="E187" s="4" t="s">
        <v>1906</v>
      </c>
      <c r="F187" s="5">
        <v>883095</v>
      </c>
      <c r="G187" s="6">
        <v>0.08</v>
      </c>
      <c r="H187" s="5">
        <v>70648</v>
      </c>
      <c r="I187" s="8">
        <v>953743</v>
      </c>
    </row>
    <row r="188" spans="1:9" ht="60" x14ac:dyDescent="0.25">
      <c r="A188" s="7">
        <v>184</v>
      </c>
      <c r="B188" s="3">
        <v>46207</v>
      </c>
      <c r="C188" s="2" t="s">
        <v>670</v>
      </c>
      <c r="D188" s="4" t="s">
        <v>65</v>
      </c>
      <c r="E188" s="4" t="s">
        <v>1907</v>
      </c>
      <c r="F188" s="5">
        <v>1210479</v>
      </c>
      <c r="G188" s="6">
        <v>0.08</v>
      </c>
      <c r="H188" s="5">
        <v>96838</v>
      </c>
      <c r="I188" s="8">
        <v>1307317</v>
      </c>
    </row>
    <row r="189" spans="1:9" ht="30" x14ac:dyDescent="0.25">
      <c r="A189" s="7">
        <v>185</v>
      </c>
      <c r="B189" s="3">
        <v>46207</v>
      </c>
      <c r="C189" s="2" t="s">
        <v>671</v>
      </c>
      <c r="D189" s="4" t="s">
        <v>90</v>
      </c>
      <c r="E189" s="4" t="s">
        <v>1908</v>
      </c>
      <c r="F189" s="5">
        <v>973540</v>
      </c>
      <c r="G189" s="6">
        <v>0.08</v>
      </c>
      <c r="H189" s="5">
        <v>77883</v>
      </c>
      <c r="I189" s="8">
        <v>1051423</v>
      </c>
    </row>
    <row r="190" spans="1:9" ht="30" x14ac:dyDescent="0.25">
      <c r="A190" s="7">
        <v>186</v>
      </c>
      <c r="B190" s="3">
        <v>46207</v>
      </c>
      <c r="C190" s="2" t="s">
        <v>672</v>
      </c>
      <c r="D190" s="4" t="s">
        <v>90</v>
      </c>
      <c r="E190" s="4" t="s">
        <v>1909</v>
      </c>
      <c r="F190" s="5">
        <v>4455770</v>
      </c>
      <c r="G190" s="6">
        <v>0.08</v>
      </c>
      <c r="H190" s="5">
        <v>356462</v>
      </c>
      <c r="I190" s="8">
        <v>4812232</v>
      </c>
    </row>
    <row r="191" spans="1:9" ht="30" x14ac:dyDescent="0.25">
      <c r="A191" s="7">
        <v>187</v>
      </c>
      <c r="B191" s="3">
        <v>46207</v>
      </c>
      <c r="C191" s="2" t="s">
        <v>673</v>
      </c>
      <c r="D191" s="4" t="s">
        <v>347</v>
      </c>
      <c r="E191" s="4" t="s">
        <v>1910</v>
      </c>
      <c r="F191" s="5">
        <v>550176</v>
      </c>
      <c r="G191" s="6">
        <v>0.08</v>
      </c>
      <c r="H191" s="5">
        <v>44014</v>
      </c>
      <c r="I191" s="8">
        <v>594190</v>
      </c>
    </row>
    <row r="192" spans="1:9" x14ac:dyDescent="0.25">
      <c r="A192" s="7">
        <v>188</v>
      </c>
      <c r="B192" s="3">
        <v>46207</v>
      </c>
      <c r="C192" s="2" t="s">
        <v>674</v>
      </c>
      <c r="D192" s="4" t="s">
        <v>289</v>
      </c>
      <c r="E192" s="4" t="s">
        <v>1911</v>
      </c>
      <c r="F192" s="5">
        <v>271950</v>
      </c>
      <c r="G192" s="6">
        <v>0.08</v>
      </c>
      <c r="H192" s="5">
        <v>21756</v>
      </c>
      <c r="I192" s="8">
        <v>293706</v>
      </c>
    </row>
    <row r="193" spans="1:9" ht="30" x14ac:dyDescent="0.25">
      <c r="A193" s="7">
        <v>189</v>
      </c>
      <c r="B193" s="3">
        <v>46207</v>
      </c>
      <c r="C193" s="2" t="s">
        <v>675</v>
      </c>
      <c r="D193" s="4" t="s">
        <v>121</v>
      </c>
      <c r="E193" s="4" t="s">
        <v>1912</v>
      </c>
      <c r="F193" s="5">
        <v>1157000</v>
      </c>
      <c r="G193" s="6">
        <v>0.08</v>
      </c>
      <c r="H193" s="5">
        <v>92560</v>
      </c>
      <c r="I193" s="8">
        <v>1249560</v>
      </c>
    </row>
    <row r="194" spans="1:9" x14ac:dyDescent="0.25">
      <c r="A194" s="7">
        <v>190</v>
      </c>
      <c r="B194" s="3">
        <v>46207</v>
      </c>
      <c r="C194" s="2" t="s">
        <v>676</v>
      </c>
      <c r="D194" s="4" t="s">
        <v>284</v>
      </c>
      <c r="E194" s="4" t="s">
        <v>1913</v>
      </c>
      <c r="F194" s="5">
        <v>503538</v>
      </c>
      <c r="G194" s="6">
        <v>0.08</v>
      </c>
      <c r="H194" s="5">
        <v>40283</v>
      </c>
      <c r="I194" s="8">
        <v>543821</v>
      </c>
    </row>
    <row r="195" spans="1:9" ht="30" x14ac:dyDescent="0.25">
      <c r="A195" s="7">
        <v>191</v>
      </c>
      <c r="B195" s="3">
        <v>46207</v>
      </c>
      <c r="C195" s="2" t="s">
        <v>677</v>
      </c>
      <c r="D195" s="4" t="s">
        <v>129</v>
      </c>
      <c r="E195" s="4" t="s">
        <v>1914</v>
      </c>
      <c r="F195" s="5">
        <v>853300</v>
      </c>
      <c r="G195" s="6">
        <v>0.08</v>
      </c>
      <c r="H195" s="5">
        <v>68264</v>
      </c>
      <c r="I195" s="8">
        <v>921564</v>
      </c>
    </row>
    <row r="196" spans="1:9" ht="30" x14ac:dyDescent="0.25">
      <c r="A196" s="7">
        <v>192</v>
      </c>
      <c r="B196" s="3">
        <v>46207</v>
      </c>
      <c r="C196" s="2" t="s">
        <v>678</v>
      </c>
      <c r="D196" s="4" t="s">
        <v>104</v>
      </c>
      <c r="E196" s="4" t="s">
        <v>1915</v>
      </c>
      <c r="F196" s="5">
        <v>578500</v>
      </c>
      <c r="G196" s="6">
        <v>0.08</v>
      </c>
      <c r="H196" s="5">
        <v>46280</v>
      </c>
      <c r="I196" s="8">
        <v>624780</v>
      </c>
    </row>
    <row r="197" spans="1:9" ht="30" x14ac:dyDescent="0.25">
      <c r="A197" s="7">
        <v>193</v>
      </c>
      <c r="B197" s="3">
        <v>46207</v>
      </c>
      <c r="C197" s="2" t="s">
        <v>679</v>
      </c>
      <c r="D197" s="4" t="s">
        <v>89</v>
      </c>
      <c r="E197" s="4" t="s">
        <v>1916</v>
      </c>
      <c r="F197" s="5">
        <v>2203851</v>
      </c>
      <c r="G197" s="6">
        <v>0.08</v>
      </c>
      <c r="H197" s="5">
        <v>176308</v>
      </c>
      <c r="I197" s="8">
        <v>2380159</v>
      </c>
    </row>
    <row r="198" spans="1:9" x14ac:dyDescent="0.25">
      <c r="A198" s="7">
        <v>194</v>
      </c>
      <c r="B198" s="3">
        <v>46207</v>
      </c>
      <c r="C198" s="2" t="s">
        <v>680</v>
      </c>
      <c r="D198" s="4" t="s">
        <v>301</v>
      </c>
      <c r="E198" s="4" t="s">
        <v>1917</v>
      </c>
      <c r="F198" s="5">
        <v>620952</v>
      </c>
      <c r="G198" s="6">
        <v>0.08</v>
      </c>
      <c r="H198" s="5">
        <v>49676</v>
      </c>
      <c r="I198" s="8">
        <v>670628</v>
      </c>
    </row>
    <row r="199" spans="1:9" ht="30" x14ac:dyDescent="0.25">
      <c r="A199" s="7">
        <v>195</v>
      </c>
      <c r="B199" s="3">
        <v>46207</v>
      </c>
      <c r="C199" s="2" t="s">
        <v>681</v>
      </c>
      <c r="D199" s="4" t="s">
        <v>89</v>
      </c>
      <c r="E199" s="4" t="s">
        <v>1918</v>
      </c>
      <c r="F199" s="5">
        <v>1157000</v>
      </c>
      <c r="G199" s="6">
        <v>0.08</v>
      </c>
      <c r="H199" s="5">
        <v>92560</v>
      </c>
      <c r="I199" s="8">
        <v>1249560</v>
      </c>
    </row>
    <row r="200" spans="1:9" x14ac:dyDescent="0.25">
      <c r="A200" s="7">
        <v>196</v>
      </c>
      <c r="B200" s="3">
        <v>46207</v>
      </c>
      <c r="C200" s="2" t="s">
        <v>682</v>
      </c>
      <c r="D200" s="4" t="s">
        <v>196</v>
      </c>
      <c r="E200" s="4" t="s">
        <v>1919</v>
      </c>
      <c r="F200" s="5">
        <v>1007713</v>
      </c>
      <c r="G200" s="6">
        <v>0.08</v>
      </c>
      <c r="H200" s="5">
        <v>80617</v>
      </c>
      <c r="I200" s="8">
        <v>1088330</v>
      </c>
    </row>
    <row r="201" spans="1:9" x14ac:dyDescent="0.25">
      <c r="A201" s="7">
        <v>197</v>
      </c>
      <c r="B201" s="3">
        <v>46207</v>
      </c>
      <c r="C201" s="2" t="s">
        <v>683</v>
      </c>
      <c r="D201" s="4" t="s">
        <v>231</v>
      </c>
      <c r="E201" s="4" t="s">
        <v>1920</v>
      </c>
      <c r="F201" s="5">
        <v>465072</v>
      </c>
      <c r="G201" s="6">
        <v>0.08</v>
      </c>
      <c r="H201" s="5">
        <v>37206</v>
      </c>
      <c r="I201" s="8">
        <v>502278</v>
      </c>
    </row>
    <row r="202" spans="1:9" x14ac:dyDescent="0.25">
      <c r="A202" s="7">
        <v>198</v>
      </c>
      <c r="B202" s="3">
        <v>46207</v>
      </c>
      <c r="C202" s="2" t="s">
        <v>684</v>
      </c>
      <c r="D202" s="4" t="s">
        <v>227</v>
      </c>
      <c r="E202" s="4" t="s">
        <v>1921</v>
      </c>
      <c r="F202" s="5">
        <v>674561</v>
      </c>
      <c r="G202" s="6">
        <v>0.08</v>
      </c>
      <c r="H202" s="5">
        <v>53965</v>
      </c>
      <c r="I202" s="8">
        <v>728526</v>
      </c>
    </row>
    <row r="203" spans="1:9" x14ac:dyDescent="0.25">
      <c r="A203" s="7">
        <v>199</v>
      </c>
      <c r="B203" s="3">
        <v>46207</v>
      </c>
      <c r="C203" s="2" t="s">
        <v>685</v>
      </c>
      <c r="D203" s="4" t="s">
        <v>296</v>
      </c>
      <c r="E203" s="4" t="s">
        <v>1922</v>
      </c>
      <c r="F203" s="5">
        <v>1564215</v>
      </c>
      <c r="G203" s="6">
        <v>0.08</v>
      </c>
      <c r="H203" s="5">
        <v>125137</v>
      </c>
      <c r="I203" s="8">
        <v>1689352</v>
      </c>
    </row>
    <row r="204" spans="1:9" x14ac:dyDescent="0.25">
      <c r="A204" s="7">
        <v>200</v>
      </c>
      <c r="B204" s="3">
        <v>46207</v>
      </c>
      <c r="C204" s="2" t="s">
        <v>686</v>
      </c>
      <c r="D204" s="4" t="s">
        <v>295</v>
      </c>
      <c r="E204" s="4" t="s">
        <v>1923</v>
      </c>
      <c r="F204" s="5">
        <v>473457</v>
      </c>
      <c r="G204" s="6">
        <v>0.08</v>
      </c>
      <c r="H204" s="5">
        <v>37877</v>
      </c>
      <c r="I204" s="8">
        <v>511334</v>
      </c>
    </row>
    <row r="205" spans="1:9" x14ac:dyDescent="0.25">
      <c r="A205" s="7">
        <v>201</v>
      </c>
      <c r="B205" s="3">
        <v>46207</v>
      </c>
      <c r="C205" s="2" t="s">
        <v>687</v>
      </c>
      <c r="D205" s="4" t="s">
        <v>373</v>
      </c>
      <c r="E205" s="4" t="s">
        <v>1924</v>
      </c>
      <c r="F205" s="5">
        <v>987484</v>
      </c>
      <c r="G205" s="6">
        <v>0.08</v>
      </c>
      <c r="H205" s="5">
        <v>78999</v>
      </c>
      <c r="I205" s="8">
        <v>1066483</v>
      </c>
    </row>
    <row r="206" spans="1:9" x14ac:dyDescent="0.25">
      <c r="A206" s="7">
        <v>202</v>
      </c>
      <c r="B206" s="3">
        <v>46207</v>
      </c>
      <c r="C206" s="2" t="s">
        <v>688</v>
      </c>
      <c r="D206" s="4" t="s">
        <v>335</v>
      </c>
      <c r="E206" s="4" t="s">
        <v>1925</v>
      </c>
      <c r="F206" s="5">
        <v>477186</v>
      </c>
      <c r="G206" s="6">
        <v>0.08</v>
      </c>
      <c r="H206" s="5">
        <v>38175</v>
      </c>
      <c r="I206" s="8">
        <v>515361</v>
      </c>
    </row>
    <row r="207" spans="1:9" ht="45" x14ac:dyDescent="0.25">
      <c r="A207" s="46">
        <v>203</v>
      </c>
      <c r="B207" s="47">
        <v>46209</v>
      </c>
      <c r="C207" s="48" t="s">
        <v>689</v>
      </c>
      <c r="D207" s="49" t="s">
        <v>133</v>
      </c>
      <c r="E207" s="49" t="s">
        <v>411</v>
      </c>
      <c r="F207" s="50">
        <v>-229411</v>
      </c>
      <c r="G207" s="51">
        <v>0.08</v>
      </c>
      <c r="H207" s="50">
        <v>-18352</v>
      </c>
      <c r="I207" s="52">
        <v>-247763</v>
      </c>
    </row>
    <row r="208" spans="1:9" ht="45" x14ac:dyDescent="0.25">
      <c r="A208" s="7">
        <v>204</v>
      </c>
      <c r="B208" s="3">
        <v>46207</v>
      </c>
      <c r="C208" s="2" t="s">
        <v>690</v>
      </c>
      <c r="D208" s="4" t="s">
        <v>135</v>
      </c>
      <c r="E208" s="4" t="s">
        <v>1926</v>
      </c>
      <c r="F208" s="5">
        <v>1065270</v>
      </c>
      <c r="G208" s="6">
        <v>0.08</v>
      </c>
      <c r="H208" s="5">
        <v>85222</v>
      </c>
      <c r="I208" s="8">
        <v>1150492</v>
      </c>
    </row>
    <row r="209" spans="1:9" ht="45" x14ac:dyDescent="0.25">
      <c r="A209" s="7">
        <v>205</v>
      </c>
      <c r="B209" s="3">
        <v>46207</v>
      </c>
      <c r="C209" s="2" t="s">
        <v>691</v>
      </c>
      <c r="D209" s="4" t="s">
        <v>135</v>
      </c>
      <c r="E209" s="4" t="s">
        <v>1927</v>
      </c>
      <c r="F209" s="5">
        <v>578500</v>
      </c>
      <c r="G209" s="6">
        <v>0.08</v>
      </c>
      <c r="H209" s="5">
        <v>46280</v>
      </c>
      <c r="I209" s="8">
        <v>624780</v>
      </c>
    </row>
    <row r="210" spans="1:9" ht="45" x14ac:dyDescent="0.25">
      <c r="A210" s="7">
        <v>206</v>
      </c>
      <c r="B210" s="3">
        <v>46207</v>
      </c>
      <c r="C210" s="2" t="s">
        <v>692</v>
      </c>
      <c r="D210" s="4" t="s">
        <v>70</v>
      </c>
      <c r="E210" s="4" t="s">
        <v>1928</v>
      </c>
      <c r="F210" s="5">
        <v>1157000</v>
      </c>
      <c r="G210" s="6">
        <v>0.08</v>
      </c>
      <c r="H210" s="5">
        <v>92560</v>
      </c>
      <c r="I210" s="8">
        <v>1249560</v>
      </c>
    </row>
    <row r="211" spans="1:9" ht="45" x14ac:dyDescent="0.25">
      <c r="A211" s="7">
        <v>207</v>
      </c>
      <c r="B211" s="3">
        <v>46207</v>
      </c>
      <c r="C211" s="2" t="s">
        <v>693</v>
      </c>
      <c r="D211" s="4" t="s">
        <v>71</v>
      </c>
      <c r="E211" s="4" t="s">
        <v>1929</v>
      </c>
      <c r="F211" s="5">
        <v>1157000</v>
      </c>
      <c r="G211" s="6">
        <v>0.08</v>
      </c>
      <c r="H211" s="5">
        <v>92560</v>
      </c>
      <c r="I211" s="8">
        <v>1249560</v>
      </c>
    </row>
    <row r="212" spans="1:9" ht="45" x14ac:dyDescent="0.25">
      <c r="A212" s="7">
        <v>208</v>
      </c>
      <c r="B212" s="3">
        <v>46207</v>
      </c>
      <c r="C212" s="2" t="s">
        <v>694</v>
      </c>
      <c r="D212" s="4" t="s">
        <v>113</v>
      </c>
      <c r="E212" s="4" t="s">
        <v>1930</v>
      </c>
      <c r="F212" s="5">
        <v>6949285</v>
      </c>
      <c r="G212" s="6">
        <v>0.08</v>
      </c>
      <c r="H212" s="5">
        <v>555943</v>
      </c>
      <c r="I212" s="8">
        <v>7505228</v>
      </c>
    </row>
    <row r="213" spans="1:9" ht="45" x14ac:dyDescent="0.25">
      <c r="A213" s="7">
        <v>209</v>
      </c>
      <c r="B213" s="3">
        <v>46207</v>
      </c>
      <c r="C213" s="2" t="s">
        <v>695</v>
      </c>
      <c r="D213" s="4" t="s">
        <v>149</v>
      </c>
      <c r="E213" s="4" t="s">
        <v>1931</v>
      </c>
      <c r="F213" s="5">
        <v>2069840</v>
      </c>
      <c r="G213" s="6">
        <v>0.08</v>
      </c>
      <c r="H213" s="5">
        <v>165587</v>
      </c>
      <c r="I213" s="8">
        <v>2235427</v>
      </c>
    </row>
    <row r="214" spans="1:9" ht="45" x14ac:dyDescent="0.25">
      <c r="A214" s="7">
        <v>210</v>
      </c>
      <c r="B214" s="3">
        <v>46207</v>
      </c>
      <c r="C214" s="2" t="s">
        <v>696</v>
      </c>
      <c r="D214" s="4" t="s">
        <v>69</v>
      </c>
      <c r="E214" s="4" t="s">
        <v>1932</v>
      </c>
      <c r="F214" s="5">
        <v>1134042</v>
      </c>
      <c r="G214" s="6">
        <v>0.08</v>
      </c>
      <c r="H214" s="5">
        <v>90723</v>
      </c>
      <c r="I214" s="8">
        <v>1224765</v>
      </c>
    </row>
    <row r="215" spans="1:9" ht="45" x14ac:dyDescent="0.25">
      <c r="A215" s="7">
        <v>211</v>
      </c>
      <c r="B215" s="3">
        <v>46207</v>
      </c>
      <c r="C215" s="2" t="s">
        <v>697</v>
      </c>
      <c r="D215" s="4" t="s">
        <v>135</v>
      </c>
      <c r="E215" s="4" t="s">
        <v>1933</v>
      </c>
      <c r="F215" s="5">
        <v>1359750</v>
      </c>
      <c r="G215" s="6">
        <v>0.08</v>
      </c>
      <c r="H215" s="5">
        <v>108780</v>
      </c>
      <c r="I215" s="8">
        <v>1468530</v>
      </c>
    </row>
    <row r="216" spans="1:9" ht="45" x14ac:dyDescent="0.25">
      <c r="A216" s="7">
        <v>212</v>
      </c>
      <c r="B216" s="3">
        <v>46207</v>
      </c>
      <c r="C216" s="2" t="s">
        <v>698</v>
      </c>
      <c r="D216" s="4" t="s">
        <v>71</v>
      </c>
      <c r="E216" s="4" t="s">
        <v>1934</v>
      </c>
      <c r="F216" s="5">
        <v>1448888</v>
      </c>
      <c r="G216" s="6">
        <v>0.08</v>
      </c>
      <c r="H216" s="5">
        <v>115911</v>
      </c>
      <c r="I216" s="8">
        <v>1564799</v>
      </c>
    </row>
    <row r="217" spans="1:9" ht="45" x14ac:dyDescent="0.25">
      <c r="A217" s="7">
        <v>213</v>
      </c>
      <c r="B217" s="3">
        <v>46207</v>
      </c>
      <c r="C217" s="2" t="s">
        <v>699</v>
      </c>
      <c r="D217" s="4" t="s">
        <v>70</v>
      </c>
      <c r="E217" s="4" t="s">
        <v>1935</v>
      </c>
      <c r="F217" s="5">
        <v>807740</v>
      </c>
      <c r="G217" s="6">
        <v>0.08</v>
      </c>
      <c r="H217" s="5">
        <v>64619</v>
      </c>
      <c r="I217" s="8">
        <v>872359</v>
      </c>
    </row>
    <row r="218" spans="1:9" x14ac:dyDescent="0.25">
      <c r="A218" s="7">
        <v>214</v>
      </c>
      <c r="B218" s="3">
        <v>46209</v>
      </c>
      <c r="C218" s="2" t="s">
        <v>700</v>
      </c>
      <c r="D218" s="4" t="s">
        <v>322</v>
      </c>
      <c r="E218" s="4" t="s">
        <v>1936</v>
      </c>
      <c r="F218" s="5">
        <v>687000</v>
      </c>
      <c r="G218" s="6">
        <v>0.08</v>
      </c>
      <c r="H218" s="5">
        <v>54960</v>
      </c>
      <c r="I218" s="8">
        <v>741960</v>
      </c>
    </row>
    <row r="219" spans="1:9" x14ac:dyDescent="0.25">
      <c r="A219" s="7">
        <v>215</v>
      </c>
      <c r="B219" s="3">
        <v>46209</v>
      </c>
      <c r="C219" s="2" t="s">
        <v>701</v>
      </c>
      <c r="D219" s="4" t="s">
        <v>322</v>
      </c>
      <c r="E219" s="4" t="s">
        <v>1937</v>
      </c>
      <c r="F219" s="5">
        <v>1950402</v>
      </c>
      <c r="G219" s="6">
        <v>0.08</v>
      </c>
      <c r="H219" s="5">
        <v>156032</v>
      </c>
      <c r="I219" s="8">
        <v>2106434</v>
      </c>
    </row>
    <row r="220" spans="1:9" ht="30" x14ac:dyDescent="0.25">
      <c r="A220" s="7">
        <v>216</v>
      </c>
      <c r="B220" s="3">
        <v>46209</v>
      </c>
      <c r="C220" s="2" t="s">
        <v>702</v>
      </c>
      <c r="D220" s="4" t="s">
        <v>121</v>
      </c>
      <c r="E220" s="4" t="s">
        <v>1938</v>
      </c>
      <c r="F220" s="5">
        <v>2428992</v>
      </c>
      <c r="G220" s="6">
        <v>0.08</v>
      </c>
      <c r="H220" s="5">
        <v>194319</v>
      </c>
      <c r="I220" s="8">
        <v>2623311</v>
      </c>
    </row>
    <row r="221" spans="1:9" ht="30" x14ac:dyDescent="0.25">
      <c r="A221" s="7">
        <v>217</v>
      </c>
      <c r="B221" s="3">
        <v>46209</v>
      </c>
      <c r="C221" s="2" t="s">
        <v>703</v>
      </c>
      <c r="D221" s="4" t="s">
        <v>87</v>
      </c>
      <c r="E221" s="4" t="s">
        <v>1939</v>
      </c>
      <c r="F221" s="5">
        <v>2069840</v>
      </c>
      <c r="G221" s="6">
        <v>0.08</v>
      </c>
      <c r="H221" s="5">
        <v>165587</v>
      </c>
      <c r="I221" s="8">
        <v>2235427</v>
      </c>
    </row>
    <row r="222" spans="1:9" ht="30" x14ac:dyDescent="0.25">
      <c r="A222" s="7">
        <v>218</v>
      </c>
      <c r="B222" s="3">
        <v>46209</v>
      </c>
      <c r="C222" s="2" t="s">
        <v>704</v>
      </c>
      <c r="D222" s="4" t="s">
        <v>87</v>
      </c>
      <c r="E222" s="4" t="s">
        <v>1940</v>
      </c>
      <c r="F222" s="5">
        <v>973540</v>
      </c>
      <c r="G222" s="6">
        <v>0.08</v>
      </c>
      <c r="H222" s="5">
        <v>77883</v>
      </c>
      <c r="I222" s="8">
        <v>1051423</v>
      </c>
    </row>
    <row r="223" spans="1:9" x14ac:dyDescent="0.25">
      <c r="A223" s="7">
        <v>219</v>
      </c>
      <c r="B223" s="3">
        <v>46209</v>
      </c>
      <c r="C223" s="2" t="s">
        <v>705</v>
      </c>
      <c r="D223" s="4" t="s">
        <v>221</v>
      </c>
      <c r="E223" s="4" t="s">
        <v>1941</v>
      </c>
      <c r="F223" s="5">
        <v>331206</v>
      </c>
      <c r="G223" s="6">
        <v>0.08</v>
      </c>
      <c r="H223" s="5">
        <v>26496</v>
      </c>
      <c r="I223" s="8">
        <v>357702</v>
      </c>
    </row>
    <row r="224" spans="1:9" x14ac:dyDescent="0.25">
      <c r="A224" s="7">
        <v>220</v>
      </c>
      <c r="B224" s="3">
        <v>46209</v>
      </c>
      <c r="C224" s="2" t="s">
        <v>706</v>
      </c>
      <c r="D224" s="4" t="s">
        <v>181</v>
      </c>
      <c r="E224" s="4" t="s">
        <v>1942</v>
      </c>
      <c r="F224" s="5">
        <v>2195265</v>
      </c>
      <c r="G224" s="6">
        <v>0.08</v>
      </c>
      <c r="H224" s="5">
        <v>175621</v>
      </c>
      <c r="I224" s="8">
        <v>2370886</v>
      </c>
    </row>
    <row r="225" spans="1:9" x14ac:dyDescent="0.25">
      <c r="A225" s="7">
        <v>221</v>
      </c>
      <c r="B225" s="3">
        <v>46209</v>
      </c>
      <c r="C225" s="2" t="s">
        <v>707</v>
      </c>
      <c r="D225" s="4" t="s">
        <v>276</v>
      </c>
      <c r="E225" s="4" t="s">
        <v>1943</v>
      </c>
      <c r="F225" s="5">
        <v>403870</v>
      </c>
      <c r="G225" s="6">
        <v>0.08</v>
      </c>
      <c r="H225" s="5">
        <v>32310</v>
      </c>
      <c r="I225" s="8">
        <v>436180</v>
      </c>
    </row>
    <row r="226" spans="1:9" x14ac:dyDescent="0.25">
      <c r="A226" s="7">
        <v>222</v>
      </c>
      <c r="B226" s="3">
        <v>46209</v>
      </c>
      <c r="C226" s="2" t="s">
        <v>708</v>
      </c>
      <c r="D226" s="4" t="s">
        <v>308</v>
      </c>
      <c r="E226" s="4" t="s">
        <v>1944</v>
      </c>
      <c r="F226" s="5">
        <v>292062</v>
      </c>
      <c r="G226" s="6">
        <v>0.08</v>
      </c>
      <c r="H226" s="5">
        <v>23365</v>
      </c>
      <c r="I226" s="8">
        <v>315427</v>
      </c>
    </row>
    <row r="227" spans="1:9" x14ac:dyDescent="0.25">
      <c r="A227" s="7">
        <v>223</v>
      </c>
      <c r="B227" s="3">
        <v>46209</v>
      </c>
      <c r="C227" s="2" t="s">
        <v>709</v>
      </c>
      <c r="D227" s="4" t="s">
        <v>308</v>
      </c>
      <c r="E227" s="4" t="s">
        <v>1945</v>
      </c>
      <c r="F227" s="5">
        <v>550176</v>
      </c>
      <c r="G227" s="6">
        <v>0.08</v>
      </c>
      <c r="H227" s="5">
        <v>44014</v>
      </c>
      <c r="I227" s="8">
        <v>594190</v>
      </c>
    </row>
    <row r="228" spans="1:9" ht="45" x14ac:dyDescent="0.25">
      <c r="A228" s="46">
        <v>224</v>
      </c>
      <c r="B228" s="47">
        <v>46210</v>
      </c>
      <c r="C228" s="48" t="s">
        <v>710</v>
      </c>
      <c r="D228" s="49" t="s">
        <v>141</v>
      </c>
      <c r="E228" s="49" t="s">
        <v>470</v>
      </c>
      <c r="F228" s="50">
        <v>-236667</v>
      </c>
      <c r="G228" s="51">
        <v>0.08</v>
      </c>
      <c r="H228" s="50">
        <v>-18933</v>
      </c>
      <c r="I228" s="52">
        <v>-255600</v>
      </c>
    </row>
    <row r="229" spans="1:9" ht="60" x14ac:dyDescent="0.25">
      <c r="A229" s="7">
        <v>225</v>
      </c>
      <c r="B229" s="3">
        <v>46210</v>
      </c>
      <c r="C229" s="2" t="s">
        <v>711</v>
      </c>
      <c r="D229" s="4" t="s">
        <v>370</v>
      </c>
      <c r="E229" s="4" t="s">
        <v>1946</v>
      </c>
      <c r="F229" s="5">
        <v>-102617</v>
      </c>
      <c r="G229" s="6">
        <v>0.08</v>
      </c>
      <c r="H229" s="5">
        <v>-8209</v>
      </c>
      <c r="I229" s="8">
        <v>-110826</v>
      </c>
    </row>
    <row r="230" spans="1:9" ht="60" x14ac:dyDescent="0.25">
      <c r="A230" s="7">
        <v>226</v>
      </c>
      <c r="B230" s="3">
        <v>46210</v>
      </c>
      <c r="C230" s="2" t="s">
        <v>712</v>
      </c>
      <c r="D230" s="4" t="s">
        <v>86</v>
      </c>
      <c r="E230" s="4" t="s">
        <v>1947</v>
      </c>
      <c r="F230" s="5">
        <v>-466620</v>
      </c>
      <c r="G230" s="6">
        <v>0.08</v>
      </c>
      <c r="H230" s="5">
        <v>-37330</v>
      </c>
      <c r="I230" s="8">
        <v>-503950</v>
      </c>
    </row>
    <row r="231" spans="1:9" ht="45" x14ac:dyDescent="0.25">
      <c r="A231" s="7">
        <v>227</v>
      </c>
      <c r="B231" s="3">
        <v>46210</v>
      </c>
      <c r="C231" s="2" t="s">
        <v>408</v>
      </c>
      <c r="D231" s="4" t="s">
        <v>128</v>
      </c>
      <c r="E231" s="4" t="s">
        <v>1948</v>
      </c>
      <c r="F231" s="5">
        <v>-644864</v>
      </c>
      <c r="G231" s="6">
        <v>0.08</v>
      </c>
      <c r="H231" s="5">
        <v>-51589</v>
      </c>
      <c r="I231" s="8">
        <v>-696453</v>
      </c>
    </row>
    <row r="232" spans="1:9" ht="30" x14ac:dyDescent="0.25">
      <c r="A232" s="7">
        <v>228</v>
      </c>
      <c r="B232" s="3">
        <v>46209</v>
      </c>
      <c r="C232" s="2" t="s">
        <v>713</v>
      </c>
      <c r="D232" s="4" t="s">
        <v>79</v>
      </c>
      <c r="E232" s="4" t="s">
        <v>1949</v>
      </c>
      <c r="F232" s="5">
        <v>1157000</v>
      </c>
      <c r="G232" s="6">
        <v>0.08</v>
      </c>
      <c r="H232" s="5">
        <v>92560</v>
      </c>
      <c r="I232" s="8">
        <v>1249560</v>
      </c>
    </row>
    <row r="233" spans="1:9" ht="30" x14ac:dyDescent="0.25">
      <c r="A233" s="7">
        <v>229</v>
      </c>
      <c r="B233" s="3">
        <v>46209</v>
      </c>
      <c r="C233" s="2" t="s">
        <v>714</v>
      </c>
      <c r="D233" s="4" t="s">
        <v>79</v>
      </c>
      <c r="E233" s="4" t="s">
        <v>1950</v>
      </c>
      <c r="F233" s="5">
        <v>578500</v>
      </c>
      <c r="G233" s="6">
        <v>0.08</v>
      </c>
      <c r="H233" s="5">
        <v>46280</v>
      </c>
      <c r="I233" s="8">
        <v>624780</v>
      </c>
    </row>
    <row r="234" spans="1:9" ht="45" x14ac:dyDescent="0.25">
      <c r="A234" s="7">
        <v>230</v>
      </c>
      <c r="B234" s="3">
        <v>46209</v>
      </c>
      <c r="C234" s="2" t="s">
        <v>715</v>
      </c>
      <c r="D234" s="4" t="s">
        <v>84</v>
      </c>
      <c r="E234" s="4" t="s">
        <v>1951</v>
      </c>
      <c r="F234" s="5">
        <v>852216</v>
      </c>
      <c r="G234" s="6">
        <v>0.08</v>
      </c>
      <c r="H234" s="5">
        <v>68177</v>
      </c>
      <c r="I234" s="8">
        <v>920393</v>
      </c>
    </row>
    <row r="235" spans="1:9" ht="45" x14ac:dyDescent="0.25">
      <c r="A235" s="7">
        <v>231</v>
      </c>
      <c r="B235" s="3">
        <v>46209</v>
      </c>
      <c r="C235" s="2" t="s">
        <v>716</v>
      </c>
      <c r="D235" s="4" t="s">
        <v>47</v>
      </c>
      <c r="E235" s="4" t="s">
        <v>1952</v>
      </c>
      <c r="F235" s="5">
        <v>1157000</v>
      </c>
      <c r="G235" s="6">
        <v>0.08</v>
      </c>
      <c r="H235" s="5">
        <v>92560</v>
      </c>
      <c r="I235" s="8">
        <v>1249560</v>
      </c>
    </row>
    <row r="236" spans="1:9" ht="45" x14ac:dyDescent="0.25">
      <c r="A236" s="7">
        <v>232</v>
      </c>
      <c r="B236" s="3">
        <v>46209</v>
      </c>
      <c r="C236" s="2" t="s">
        <v>717</v>
      </c>
      <c r="D236" s="4" t="s">
        <v>141</v>
      </c>
      <c r="E236" s="4" t="s">
        <v>1953</v>
      </c>
      <c r="F236" s="5">
        <v>944770</v>
      </c>
      <c r="G236" s="6">
        <v>0.08</v>
      </c>
      <c r="H236" s="5">
        <v>75582</v>
      </c>
      <c r="I236" s="8">
        <v>1020352</v>
      </c>
    </row>
    <row r="237" spans="1:9" ht="30" x14ac:dyDescent="0.25">
      <c r="A237" s="7">
        <v>233</v>
      </c>
      <c r="B237" s="3">
        <v>46209</v>
      </c>
      <c r="C237" s="2" t="s">
        <v>718</v>
      </c>
      <c r="D237" s="4" t="s">
        <v>62</v>
      </c>
      <c r="E237" s="4" t="s">
        <v>1954</v>
      </c>
      <c r="F237" s="5">
        <v>973540</v>
      </c>
      <c r="G237" s="6">
        <v>0.08</v>
      </c>
      <c r="H237" s="5">
        <v>77883</v>
      </c>
      <c r="I237" s="8">
        <v>1051423</v>
      </c>
    </row>
    <row r="238" spans="1:9" ht="45" x14ac:dyDescent="0.25">
      <c r="A238" s="7">
        <v>234</v>
      </c>
      <c r="B238" s="3">
        <v>46209</v>
      </c>
      <c r="C238" s="2" t="s">
        <v>719</v>
      </c>
      <c r="D238" s="4" t="s">
        <v>152</v>
      </c>
      <c r="E238" s="4" t="s">
        <v>1955</v>
      </c>
      <c r="F238" s="5">
        <v>1494500</v>
      </c>
      <c r="G238" s="6">
        <v>0.08</v>
      </c>
      <c r="H238" s="5">
        <v>119560</v>
      </c>
      <c r="I238" s="8">
        <v>1614060</v>
      </c>
    </row>
    <row r="239" spans="1:9" ht="30" x14ac:dyDescent="0.25">
      <c r="A239" s="7">
        <v>235</v>
      </c>
      <c r="B239" s="3">
        <v>46209</v>
      </c>
      <c r="C239" s="2" t="s">
        <v>720</v>
      </c>
      <c r="D239" s="4" t="s">
        <v>93</v>
      </c>
      <c r="E239" s="4" t="s">
        <v>1956</v>
      </c>
      <c r="F239" s="5">
        <v>1147400</v>
      </c>
      <c r="G239" s="6">
        <v>0.08</v>
      </c>
      <c r="H239" s="5">
        <v>91792</v>
      </c>
      <c r="I239" s="8">
        <v>1239192</v>
      </c>
    </row>
    <row r="240" spans="1:9" ht="45" x14ac:dyDescent="0.25">
      <c r="A240" s="7">
        <v>236</v>
      </c>
      <c r="B240" s="3">
        <v>46209</v>
      </c>
      <c r="C240" s="2" t="s">
        <v>721</v>
      </c>
      <c r="D240" s="4" t="s">
        <v>110</v>
      </c>
      <c r="E240" s="4" t="s">
        <v>1957</v>
      </c>
      <c r="F240" s="5">
        <v>1157000</v>
      </c>
      <c r="G240" s="6">
        <v>0.08</v>
      </c>
      <c r="H240" s="5">
        <v>92560</v>
      </c>
      <c r="I240" s="8">
        <v>1249560</v>
      </c>
    </row>
    <row r="241" spans="1:9" ht="30" x14ac:dyDescent="0.25">
      <c r="A241" s="7">
        <v>237</v>
      </c>
      <c r="B241" s="3">
        <v>46209</v>
      </c>
      <c r="C241" s="2" t="s">
        <v>722</v>
      </c>
      <c r="D241" s="4" t="s">
        <v>123</v>
      </c>
      <c r="E241" s="4" t="s">
        <v>1958</v>
      </c>
      <c r="F241" s="5">
        <v>1157000</v>
      </c>
      <c r="G241" s="6">
        <v>0.08</v>
      </c>
      <c r="H241" s="5">
        <v>92560</v>
      </c>
      <c r="I241" s="8">
        <v>1249560</v>
      </c>
    </row>
    <row r="242" spans="1:9" ht="30" x14ac:dyDescent="0.25">
      <c r="A242" s="7">
        <v>238</v>
      </c>
      <c r="B242" s="3">
        <v>46209</v>
      </c>
      <c r="C242" s="2" t="s">
        <v>723</v>
      </c>
      <c r="D242" s="4" t="s">
        <v>92</v>
      </c>
      <c r="E242" s="4" t="s">
        <v>1959</v>
      </c>
      <c r="F242" s="5">
        <v>1615000</v>
      </c>
      <c r="G242" s="6">
        <v>0.08</v>
      </c>
      <c r="H242" s="5">
        <v>129200</v>
      </c>
      <c r="I242" s="8">
        <v>1744200</v>
      </c>
    </row>
    <row r="243" spans="1:9" ht="45" x14ac:dyDescent="0.25">
      <c r="A243" s="7">
        <v>239</v>
      </c>
      <c r="B243" s="3">
        <v>46209</v>
      </c>
      <c r="C243" s="2" t="s">
        <v>724</v>
      </c>
      <c r="D243" s="4" t="s">
        <v>41</v>
      </c>
      <c r="E243" s="4" t="s">
        <v>1960</v>
      </c>
      <c r="F243" s="5">
        <v>647255</v>
      </c>
      <c r="G243" s="6">
        <v>0.08</v>
      </c>
      <c r="H243" s="5">
        <v>51780</v>
      </c>
      <c r="I243" s="8">
        <v>699035</v>
      </c>
    </row>
    <row r="244" spans="1:9" ht="45" x14ac:dyDescent="0.25">
      <c r="A244" s="7">
        <v>240</v>
      </c>
      <c r="B244" s="3">
        <v>46209</v>
      </c>
      <c r="C244" s="2" t="s">
        <v>725</v>
      </c>
      <c r="D244" s="4" t="s">
        <v>41</v>
      </c>
      <c r="E244" s="4" t="s">
        <v>1961</v>
      </c>
      <c r="F244" s="5">
        <v>609106</v>
      </c>
      <c r="G244" s="6">
        <v>0.08</v>
      </c>
      <c r="H244" s="5">
        <v>48728</v>
      </c>
      <c r="I244" s="8">
        <v>657834</v>
      </c>
    </row>
    <row r="245" spans="1:9" ht="45" x14ac:dyDescent="0.25">
      <c r="A245" s="7">
        <v>241</v>
      </c>
      <c r="B245" s="3">
        <v>46209</v>
      </c>
      <c r="C245" s="2" t="s">
        <v>726</v>
      </c>
      <c r="D245" s="4" t="s">
        <v>84</v>
      </c>
      <c r="E245" s="4" t="s">
        <v>1962</v>
      </c>
      <c r="F245" s="5">
        <v>620952</v>
      </c>
      <c r="G245" s="6">
        <v>0.08</v>
      </c>
      <c r="H245" s="5">
        <v>49676</v>
      </c>
      <c r="I245" s="8">
        <v>670628</v>
      </c>
    </row>
    <row r="246" spans="1:9" ht="45" x14ac:dyDescent="0.25">
      <c r="A246" s="7">
        <v>242</v>
      </c>
      <c r="B246" s="3">
        <v>46209</v>
      </c>
      <c r="C246" s="2" t="s">
        <v>727</v>
      </c>
      <c r="D246" s="4" t="s">
        <v>84</v>
      </c>
      <c r="E246" s="4" t="s">
        <v>1963</v>
      </c>
      <c r="F246" s="5">
        <v>437600</v>
      </c>
      <c r="G246" s="6">
        <v>0.08</v>
      </c>
      <c r="H246" s="5">
        <v>35008</v>
      </c>
      <c r="I246" s="8">
        <v>472608</v>
      </c>
    </row>
    <row r="247" spans="1:9" ht="45" x14ac:dyDescent="0.25">
      <c r="A247" s="7">
        <v>243</v>
      </c>
      <c r="B247" s="3">
        <v>46209</v>
      </c>
      <c r="C247" s="2" t="s">
        <v>728</v>
      </c>
      <c r="D247" s="4" t="s">
        <v>47</v>
      </c>
      <c r="E247" s="4" t="s">
        <v>1964</v>
      </c>
      <c r="F247" s="5">
        <v>1824015</v>
      </c>
      <c r="G247" s="6">
        <v>0.08</v>
      </c>
      <c r="H247" s="5">
        <v>145921</v>
      </c>
      <c r="I247" s="8">
        <v>1969936</v>
      </c>
    </row>
    <row r="248" spans="1:9" ht="45" x14ac:dyDescent="0.25">
      <c r="A248" s="7">
        <v>244</v>
      </c>
      <c r="B248" s="3">
        <v>46209</v>
      </c>
      <c r="C248" s="2" t="s">
        <v>729</v>
      </c>
      <c r="D248" s="4" t="s">
        <v>83</v>
      </c>
      <c r="E248" s="4" t="s">
        <v>1965</v>
      </c>
      <c r="F248" s="5">
        <v>1450618</v>
      </c>
      <c r="G248" s="6">
        <v>0.08</v>
      </c>
      <c r="H248" s="5">
        <v>116049</v>
      </c>
      <c r="I248" s="8">
        <v>1566667</v>
      </c>
    </row>
    <row r="249" spans="1:9" ht="45" x14ac:dyDescent="0.25">
      <c r="A249" s="7">
        <v>245</v>
      </c>
      <c r="B249" s="3">
        <v>46209</v>
      </c>
      <c r="C249" s="2" t="s">
        <v>730</v>
      </c>
      <c r="D249" s="4" t="s">
        <v>94</v>
      </c>
      <c r="E249" s="4" t="s">
        <v>1966</v>
      </c>
      <c r="F249" s="5">
        <v>4770230</v>
      </c>
      <c r="G249" s="6">
        <v>0.08</v>
      </c>
      <c r="H249" s="5">
        <v>381618</v>
      </c>
      <c r="I249" s="8">
        <v>5151848</v>
      </c>
    </row>
    <row r="250" spans="1:9" ht="30" x14ac:dyDescent="0.25">
      <c r="A250" s="7">
        <v>246</v>
      </c>
      <c r="B250" s="3">
        <v>46209</v>
      </c>
      <c r="C250" s="2" t="s">
        <v>731</v>
      </c>
      <c r="D250" s="4" t="s">
        <v>125</v>
      </c>
      <c r="E250" s="4" t="s">
        <v>1967</v>
      </c>
      <c r="F250" s="5">
        <v>1144140</v>
      </c>
      <c r="G250" s="6">
        <v>0.08</v>
      </c>
      <c r="H250" s="5">
        <v>91531</v>
      </c>
      <c r="I250" s="8">
        <v>1235671</v>
      </c>
    </row>
    <row r="251" spans="1:9" ht="45" x14ac:dyDescent="0.25">
      <c r="A251" s="7">
        <v>247</v>
      </c>
      <c r="B251" s="3">
        <v>46209</v>
      </c>
      <c r="C251" s="2" t="s">
        <v>732</v>
      </c>
      <c r="D251" s="4" t="s">
        <v>80</v>
      </c>
      <c r="E251" s="4" t="s">
        <v>1968</v>
      </c>
      <c r="F251" s="5">
        <v>3945510</v>
      </c>
      <c r="G251" s="6">
        <v>0.08</v>
      </c>
      <c r="H251" s="5">
        <v>315641</v>
      </c>
      <c r="I251" s="8">
        <v>4261151</v>
      </c>
    </row>
    <row r="252" spans="1:9" ht="45" x14ac:dyDescent="0.25">
      <c r="A252" s="7">
        <v>248</v>
      </c>
      <c r="B252" s="3">
        <v>46209</v>
      </c>
      <c r="C252" s="2" t="s">
        <v>733</v>
      </c>
      <c r="D252" s="4" t="s">
        <v>141</v>
      </c>
      <c r="E252" s="4" t="s">
        <v>1969</v>
      </c>
      <c r="F252" s="5">
        <v>1182740</v>
      </c>
      <c r="G252" s="6">
        <v>0.08</v>
      </c>
      <c r="H252" s="5">
        <v>94619</v>
      </c>
      <c r="I252" s="8">
        <v>1277359</v>
      </c>
    </row>
    <row r="253" spans="1:9" ht="30" x14ac:dyDescent="0.25">
      <c r="A253" s="7">
        <v>249</v>
      </c>
      <c r="B253" s="3">
        <v>46209</v>
      </c>
      <c r="C253" s="2" t="s">
        <v>734</v>
      </c>
      <c r="D253" s="4" t="s">
        <v>62</v>
      </c>
      <c r="E253" s="4" t="s">
        <v>1970</v>
      </c>
      <c r="F253" s="5">
        <v>1144140</v>
      </c>
      <c r="G253" s="6">
        <v>0.08</v>
      </c>
      <c r="H253" s="5">
        <v>91531</v>
      </c>
      <c r="I253" s="8">
        <v>1235671</v>
      </c>
    </row>
    <row r="254" spans="1:9" ht="45" x14ac:dyDescent="0.25">
      <c r="A254" s="7">
        <v>250</v>
      </c>
      <c r="B254" s="3">
        <v>46209</v>
      </c>
      <c r="C254" s="2" t="s">
        <v>735</v>
      </c>
      <c r="D254" s="4" t="s">
        <v>76</v>
      </c>
      <c r="E254" s="4" t="s">
        <v>1971</v>
      </c>
      <c r="F254" s="5">
        <v>1943140</v>
      </c>
      <c r="G254" s="6">
        <v>0.08</v>
      </c>
      <c r="H254" s="5">
        <v>155451</v>
      </c>
      <c r="I254" s="8">
        <v>2098591</v>
      </c>
    </row>
    <row r="255" spans="1:9" ht="30" x14ac:dyDescent="0.25">
      <c r="A255" s="7">
        <v>251</v>
      </c>
      <c r="B255" s="3">
        <v>46209</v>
      </c>
      <c r="C255" s="2" t="s">
        <v>736</v>
      </c>
      <c r="D255" s="4" t="s">
        <v>123</v>
      </c>
      <c r="E255" s="4" t="s">
        <v>1972</v>
      </c>
      <c r="F255" s="5">
        <v>742500</v>
      </c>
      <c r="G255" s="6">
        <v>0.08</v>
      </c>
      <c r="H255" s="5">
        <v>59400</v>
      </c>
      <c r="I255" s="8">
        <v>801900</v>
      </c>
    </row>
    <row r="256" spans="1:9" ht="45" x14ac:dyDescent="0.25">
      <c r="A256" s="7">
        <v>252</v>
      </c>
      <c r="B256" s="3">
        <v>46209</v>
      </c>
      <c r="C256" s="2" t="s">
        <v>737</v>
      </c>
      <c r="D256" s="4" t="s">
        <v>115</v>
      </c>
      <c r="E256" s="4" t="s">
        <v>1973</v>
      </c>
      <c r="F256" s="5">
        <v>1034920</v>
      </c>
      <c r="G256" s="6">
        <v>0.08</v>
      </c>
      <c r="H256" s="5">
        <v>82794</v>
      </c>
      <c r="I256" s="8">
        <v>1117714</v>
      </c>
    </row>
    <row r="257" spans="1:9" ht="60" x14ac:dyDescent="0.25">
      <c r="A257" s="7">
        <v>253</v>
      </c>
      <c r="B257" s="3">
        <v>46209</v>
      </c>
      <c r="C257" s="2" t="s">
        <v>738</v>
      </c>
      <c r="D257" s="4" t="s">
        <v>38</v>
      </c>
      <c r="E257" s="4" t="s">
        <v>1974</v>
      </c>
      <c r="F257" s="5">
        <v>841650</v>
      </c>
      <c r="G257" s="6">
        <v>0.08</v>
      </c>
      <c r="H257" s="5">
        <v>67332</v>
      </c>
      <c r="I257" s="8">
        <v>908982</v>
      </c>
    </row>
    <row r="258" spans="1:9" ht="60" x14ac:dyDescent="0.25">
      <c r="A258" s="7">
        <v>254</v>
      </c>
      <c r="B258" s="3">
        <v>46209</v>
      </c>
      <c r="C258" s="2" t="s">
        <v>739</v>
      </c>
      <c r="D258" s="4" t="s">
        <v>38</v>
      </c>
      <c r="E258" s="4" t="s">
        <v>1975</v>
      </c>
      <c r="F258" s="5">
        <v>1572513</v>
      </c>
      <c r="G258" s="6">
        <v>0.08</v>
      </c>
      <c r="H258" s="5">
        <v>125801</v>
      </c>
      <c r="I258" s="8">
        <v>1698314</v>
      </c>
    </row>
    <row r="259" spans="1:9" ht="60" x14ac:dyDescent="0.25">
      <c r="A259" s="7">
        <v>255</v>
      </c>
      <c r="B259" s="3">
        <v>46209</v>
      </c>
      <c r="C259" s="2" t="s">
        <v>740</v>
      </c>
      <c r="D259" s="4" t="s">
        <v>38</v>
      </c>
      <c r="E259" s="4" t="s">
        <v>1976</v>
      </c>
      <c r="F259" s="5">
        <v>1051125</v>
      </c>
      <c r="G259" s="6">
        <v>0.08</v>
      </c>
      <c r="H259" s="5">
        <v>84090</v>
      </c>
      <c r="I259" s="8">
        <v>1135215</v>
      </c>
    </row>
    <row r="260" spans="1:9" ht="60" x14ac:dyDescent="0.25">
      <c r="A260" s="7">
        <v>256</v>
      </c>
      <c r="B260" s="3">
        <v>46209</v>
      </c>
      <c r="C260" s="2" t="s">
        <v>741</v>
      </c>
      <c r="D260" s="4" t="s">
        <v>38</v>
      </c>
      <c r="E260" s="4" t="s">
        <v>1977</v>
      </c>
      <c r="F260" s="5">
        <v>354750</v>
      </c>
      <c r="G260" s="6">
        <v>0.08</v>
      </c>
      <c r="H260" s="5">
        <v>28380</v>
      </c>
      <c r="I260" s="8">
        <v>383130</v>
      </c>
    </row>
    <row r="261" spans="1:9" ht="60" x14ac:dyDescent="0.25">
      <c r="A261" s="7">
        <v>257</v>
      </c>
      <c r="B261" s="3">
        <v>46209</v>
      </c>
      <c r="C261" s="2" t="s">
        <v>742</v>
      </c>
      <c r="D261" s="4" t="s">
        <v>38</v>
      </c>
      <c r="E261" s="4" t="s">
        <v>1978</v>
      </c>
      <c r="F261" s="5">
        <v>1160345</v>
      </c>
      <c r="G261" s="6">
        <v>0.08</v>
      </c>
      <c r="H261" s="5">
        <v>92828</v>
      </c>
      <c r="I261" s="8">
        <v>1253173</v>
      </c>
    </row>
    <row r="262" spans="1:9" ht="60" x14ac:dyDescent="0.25">
      <c r="A262" s="7">
        <v>258</v>
      </c>
      <c r="B262" s="3">
        <v>46209</v>
      </c>
      <c r="C262" s="2" t="s">
        <v>743</v>
      </c>
      <c r="D262" s="4" t="s">
        <v>38</v>
      </c>
      <c r="E262" s="4" t="s">
        <v>1979</v>
      </c>
      <c r="F262" s="5">
        <v>938529</v>
      </c>
      <c r="G262" s="6">
        <v>0.08</v>
      </c>
      <c r="H262" s="5">
        <v>75082</v>
      </c>
      <c r="I262" s="8">
        <v>1013611</v>
      </c>
    </row>
    <row r="263" spans="1:9" ht="45" x14ac:dyDescent="0.25">
      <c r="A263" s="7">
        <v>259</v>
      </c>
      <c r="B263" s="3">
        <v>46209</v>
      </c>
      <c r="C263" s="2" t="s">
        <v>744</v>
      </c>
      <c r="D263" s="4" t="s">
        <v>85</v>
      </c>
      <c r="E263" s="4" t="s">
        <v>1980</v>
      </c>
      <c r="F263" s="5">
        <v>715779</v>
      </c>
      <c r="G263" s="6">
        <v>0.08</v>
      </c>
      <c r="H263" s="5">
        <v>57262</v>
      </c>
      <c r="I263" s="8">
        <v>773041</v>
      </c>
    </row>
    <row r="264" spans="1:9" x14ac:dyDescent="0.25">
      <c r="A264" s="7">
        <v>260</v>
      </c>
      <c r="B264" s="3">
        <v>46210</v>
      </c>
      <c r="C264" s="2" t="s">
        <v>745</v>
      </c>
      <c r="D264" s="4" t="s">
        <v>229</v>
      </c>
      <c r="E264" s="4" t="s">
        <v>1981</v>
      </c>
      <c r="F264" s="5">
        <v>534687</v>
      </c>
      <c r="G264" s="6">
        <v>0.08</v>
      </c>
      <c r="H264" s="5">
        <v>42775</v>
      </c>
      <c r="I264" s="8">
        <v>577462</v>
      </c>
    </row>
    <row r="265" spans="1:9" x14ac:dyDescent="0.25">
      <c r="A265" s="7">
        <v>261</v>
      </c>
      <c r="B265" s="3">
        <v>46210</v>
      </c>
      <c r="C265" s="2" t="s">
        <v>746</v>
      </c>
      <c r="D265" s="4" t="s">
        <v>246</v>
      </c>
      <c r="E265" s="4" t="s">
        <v>1982</v>
      </c>
      <c r="F265" s="5">
        <v>916960</v>
      </c>
      <c r="G265" s="6">
        <v>0.08</v>
      </c>
      <c r="H265" s="5">
        <v>73357</v>
      </c>
      <c r="I265" s="8">
        <v>990317</v>
      </c>
    </row>
    <row r="266" spans="1:9" ht="60" x14ac:dyDescent="0.25">
      <c r="A266" s="7">
        <v>262</v>
      </c>
      <c r="B266" s="3">
        <v>46210</v>
      </c>
      <c r="C266" s="2" t="s">
        <v>747</v>
      </c>
      <c r="D266" s="4" t="s">
        <v>86</v>
      </c>
      <c r="E266" s="4" t="s">
        <v>1983</v>
      </c>
      <c r="F266" s="5">
        <v>1618484</v>
      </c>
      <c r="G266" s="6">
        <v>0.08</v>
      </c>
      <c r="H266" s="5">
        <v>129479</v>
      </c>
      <c r="I266" s="8">
        <v>1747963</v>
      </c>
    </row>
    <row r="267" spans="1:9" ht="30" x14ac:dyDescent="0.25">
      <c r="A267" s="7">
        <v>263</v>
      </c>
      <c r="B267" s="3">
        <v>46210</v>
      </c>
      <c r="C267" s="2" t="s">
        <v>748</v>
      </c>
      <c r="D267" s="4" t="s">
        <v>363</v>
      </c>
      <c r="E267" s="4" t="s">
        <v>1984</v>
      </c>
      <c r="F267" s="5">
        <v>2005152</v>
      </c>
      <c r="G267" s="6">
        <v>0.08</v>
      </c>
      <c r="H267" s="5">
        <v>160412</v>
      </c>
      <c r="I267" s="8">
        <v>2165564</v>
      </c>
    </row>
    <row r="268" spans="1:9" ht="30" x14ac:dyDescent="0.25">
      <c r="A268" s="7">
        <v>264</v>
      </c>
      <c r="B268" s="3">
        <v>46210</v>
      </c>
      <c r="C268" s="2" t="s">
        <v>749</v>
      </c>
      <c r="D268" s="4" t="s">
        <v>88</v>
      </c>
      <c r="E268" s="4" t="s">
        <v>1985</v>
      </c>
      <c r="F268" s="5">
        <v>2629390</v>
      </c>
      <c r="G268" s="6">
        <v>0.08</v>
      </c>
      <c r="H268" s="5">
        <v>210351</v>
      </c>
      <c r="I268" s="8">
        <v>2839741</v>
      </c>
    </row>
    <row r="269" spans="1:9" x14ac:dyDescent="0.25">
      <c r="A269" s="7">
        <v>265</v>
      </c>
      <c r="B269" s="3">
        <v>46210</v>
      </c>
      <c r="C269" s="2" t="s">
        <v>750</v>
      </c>
      <c r="D269" s="4" t="s">
        <v>210</v>
      </c>
      <c r="E269" s="4" t="s">
        <v>1986</v>
      </c>
      <c r="F269" s="5">
        <v>481241</v>
      </c>
      <c r="G269" s="6">
        <v>0.08</v>
      </c>
      <c r="H269" s="5">
        <v>38499</v>
      </c>
      <c r="I269" s="8">
        <v>519740</v>
      </c>
    </row>
    <row r="270" spans="1:9" x14ac:dyDescent="0.25">
      <c r="A270" s="7">
        <v>266</v>
      </c>
      <c r="B270" s="3">
        <v>46210</v>
      </c>
      <c r="C270" s="2" t="s">
        <v>751</v>
      </c>
      <c r="D270" s="4" t="s">
        <v>264</v>
      </c>
      <c r="E270" s="4" t="s">
        <v>1987</v>
      </c>
      <c r="F270" s="5">
        <v>826011</v>
      </c>
      <c r="G270" s="6">
        <v>0.08</v>
      </c>
      <c r="H270" s="5">
        <v>66081</v>
      </c>
      <c r="I270" s="8">
        <v>892092</v>
      </c>
    </row>
    <row r="271" spans="1:9" x14ac:dyDescent="0.25">
      <c r="A271" s="7">
        <v>267</v>
      </c>
      <c r="B271" s="3">
        <v>46210</v>
      </c>
      <c r="C271" s="2" t="s">
        <v>752</v>
      </c>
      <c r="D271" s="4" t="s">
        <v>265</v>
      </c>
      <c r="E271" s="4" t="s">
        <v>1988</v>
      </c>
      <c r="F271" s="5">
        <v>865581</v>
      </c>
      <c r="G271" s="6">
        <v>0.08</v>
      </c>
      <c r="H271" s="5">
        <v>69246</v>
      </c>
      <c r="I271" s="8">
        <v>934827</v>
      </c>
    </row>
    <row r="272" spans="1:9" x14ac:dyDescent="0.25">
      <c r="A272" s="7">
        <v>268</v>
      </c>
      <c r="B272" s="3">
        <v>46210</v>
      </c>
      <c r="C272" s="2" t="s">
        <v>753</v>
      </c>
      <c r="D272" s="4" t="s">
        <v>352</v>
      </c>
      <c r="E272" s="4" t="s">
        <v>1989</v>
      </c>
      <c r="F272" s="5">
        <v>620952</v>
      </c>
      <c r="G272" s="6">
        <v>0.08</v>
      </c>
      <c r="H272" s="5">
        <v>49676</v>
      </c>
      <c r="I272" s="8">
        <v>670628</v>
      </c>
    </row>
    <row r="273" spans="1:9" ht="30" x14ac:dyDescent="0.25">
      <c r="A273" s="7">
        <v>269</v>
      </c>
      <c r="B273" s="3">
        <v>46210</v>
      </c>
      <c r="C273" s="2" t="s">
        <v>754</v>
      </c>
      <c r="D273" s="4" t="s">
        <v>74</v>
      </c>
      <c r="E273" s="4" t="s">
        <v>1990</v>
      </c>
      <c r="F273" s="5">
        <v>2408470</v>
      </c>
      <c r="G273" s="6">
        <v>0.08</v>
      </c>
      <c r="H273" s="5">
        <v>192678</v>
      </c>
      <c r="I273" s="8">
        <v>2601148</v>
      </c>
    </row>
    <row r="274" spans="1:9" ht="45" x14ac:dyDescent="0.25">
      <c r="A274" s="7">
        <v>270</v>
      </c>
      <c r="B274" s="3">
        <v>46210</v>
      </c>
      <c r="C274" s="2" t="s">
        <v>755</v>
      </c>
      <c r="D274" s="4" t="s">
        <v>131</v>
      </c>
      <c r="E274" s="4" t="s">
        <v>1991</v>
      </c>
      <c r="F274" s="5">
        <v>1275110</v>
      </c>
      <c r="G274" s="6">
        <v>0.08</v>
      </c>
      <c r="H274" s="5">
        <v>102009</v>
      </c>
      <c r="I274" s="8">
        <v>1377119</v>
      </c>
    </row>
    <row r="275" spans="1:9" ht="45" x14ac:dyDescent="0.25">
      <c r="A275" s="7">
        <v>271</v>
      </c>
      <c r="B275" s="3">
        <v>46210</v>
      </c>
      <c r="C275" s="2" t="s">
        <v>756</v>
      </c>
      <c r="D275" s="4" t="s">
        <v>131</v>
      </c>
      <c r="E275" s="4" t="s">
        <v>1992</v>
      </c>
      <c r="F275" s="5">
        <v>578500</v>
      </c>
      <c r="G275" s="6">
        <v>0.08</v>
      </c>
      <c r="H275" s="5">
        <v>46280</v>
      </c>
      <c r="I275" s="8">
        <v>624780</v>
      </c>
    </row>
    <row r="276" spans="1:9" ht="30" x14ac:dyDescent="0.25">
      <c r="A276" s="7">
        <v>272</v>
      </c>
      <c r="B276" s="3">
        <v>46210</v>
      </c>
      <c r="C276" s="2" t="s">
        <v>757</v>
      </c>
      <c r="D276" s="4" t="s">
        <v>134</v>
      </c>
      <c r="E276" s="4" t="s">
        <v>1993</v>
      </c>
      <c r="F276" s="5">
        <v>2578288</v>
      </c>
      <c r="G276" s="6">
        <v>0.08</v>
      </c>
      <c r="H276" s="5">
        <v>206263</v>
      </c>
      <c r="I276" s="8">
        <v>2784551</v>
      </c>
    </row>
    <row r="277" spans="1:9" ht="30" x14ac:dyDescent="0.25">
      <c r="A277" s="7">
        <v>273</v>
      </c>
      <c r="B277" s="3">
        <v>46210</v>
      </c>
      <c r="C277" s="2" t="s">
        <v>758</v>
      </c>
      <c r="D277" s="4" t="s">
        <v>102</v>
      </c>
      <c r="E277" s="4" t="s">
        <v>1994</v>
      </c>
      <c r="F277" s="5">
        <v>807740</v>
      </c>
      <c r="G277" s="6">
        <v>0.08</v>
      </c>
      <c r="H277" s="5">
        <v>64619</v>
      </c>
      <c r="I277" s="8">
        <v>872359</v>
      </c>
    </row>
    <row r="278" spans="1:9" ht="30" x14ac:dyDescent="0.25">
      <c r="A278" s="7">
        <v>274</v>
      </c>
      <c r="B278" s="3">
        <v>46210</v>
      </c>
      <c r="C278" s="2" t="s">
        <v>759</v>
      </c>
      <c r="D278" s="4" t="s">
        <v>151</v>
      </c>
      <c r="E278" s="4" t="s">
        <v>1995</v>
      </c>
      <c r="F278" s="5">
        <v>2069840</v>
      </c>
      <c r="G278" s="6">
        <v>0.08</v>
      </c>
      <c r="H278" s="5">
        <v>165587</v>
      </c>
      <c r="I278" s="8">
        <v>2235427</v>
      </c>
    </row>
    <row r="279" spans="1:9" ht="30" x14ac:dyDescent="0.25">
      <c r="A279" s="7">
        <v>275</v>
      </c>
      <c r="B279" s="3">
        <v>46210</v>
      </c>
      <c r="C279" s="2" t="s">
        <v>760</v>
      </c>
      <c r="D279" s="4" t="s">
        <v>43</v>
      </c>
      <c r="E279" s="4" t="s">
        <v>1996</v>
      </c>
      <c r="F279" s="5">
        <v>698676</v>
      </c>
      <c r="G279" s="6">
        <v>0.08</v>
      </c>
      <c r="H279" s="5">
        <v>55894</v>
      </c>
      <c r="I279" s="8">
        <v>754570</v>
      </c>
    </row>
    <row r="280" spans="1:9" ht="30" x14ac:dyDescent="0.25">
      <c r="A280" s="7">
        <v>276</v>
      </c>
      <c r="B280" s="3">
        <v>46210</v>
      </c>
      <c r="C280" s="2" t="s">
        <v>761</v>
      </c>
      <c r="D280" s="4" t="s">
        <v>108</v>
      </c>
      <c r="E280" s="4" t="s">
        <v>1997</v>
      </c>
      <c r="F280" s="5">
        <v>2347729</v>
      </c>
      <c r="G280" s="6">
        <v>0.08</v>
      </c>
      <c r="H280" s="5">
        <v>187818</v>
      </c>
      <c r="I280" s="8">
        <v>2535547</v>
      </c>
    </row>
    <row r="281" spans="1:9" ht="45" x14ac:dyDescent="0.25">
      <c r="A281" s="46">
        <v>277</v>
      </c>
      <c r="B281" s="47">
        <v>46211</v>
      </c>
      <c r="C281" s="48" t="s">
        <v>762</v>
      </c>
      <c r="D281" s="49" t="s">
        <v>29</v>
      </c>
      <c r="E281" s="49" t="s">
        <v>1998</v>
      </c>
      <c r="F281" s="50">
        <v>-438670</v>
      </c>
      <c r="G281" s="51">
        <v>0.08</v>
      </c>
      <c r="H281" s="50">
        <v>-35093</v>
      </c>
      <c r="I281" s="52">
        <v>-473763</v>
      </c>
    </row>
    <row r="282" spans="1:9" ht="60" x14ac:dyDescent="0.25">
      <c r="A282" s="46">
        <v>278</v>
      </c>
      <c r="B282" s="47">
        <v>46211</v>
      </c>
      <c r="C282" s="48" t="s">
        <v>763</v>
      </c>
      <c r="D282" s="49" t="s">
        <v>38</v>
      </c>
      <c r="E282" s="49" t="s">
        <v>1999</v>
      </c>
      <c r="F282" s="50">
        <v>-294639</v>
      </c>
      <c r="G282" s="51">
        <v>0.08</v>
      </c>
      <c r="H282" s="50">
        <v>-23571</v>
      </c>
      <c r="I282" s="52">
        <v>-318210</v>
      </c>
    </row>
    <row r="283" spans="1:9" ht="60" x14ac:dyDescent="0.25">
      <c r="A283" s="46">
        <v>279</v>
      </c>
      <c r="B283" s="47">
        <v>46211</v>
      </c>
      <c r="C283" s="48" t="s">
        <v>764</v>
      </c>
      <c r="D283" s="49" t="s">
        <v>38</v>
      </c>
      <c r="E283" s="49" t="s">
        <v>418</v>
      </c>
      <c r="F283" s="50">
        <v>-205974</v>
      </c>
      <c r="G283" s="51">
        <v>0.08</v>
      </c>
      <c r="H283" s="50">
        <v>-16478</v>
      </c>
      <c r="I283" s="52">
        <v>-222452</v>
      </c>
    </row>
    <row r="284" spans="1:9" ht="45" x14ac:dyDescent="0.25">
      <c r="A284" s="7">
        <v>280</v>
      </c>
      <c r="B284" s="3">
        <v>46211</v>
      </c>
      <c r="C284" s="2" t="s">
        <v>765</v>
      </c>
      <c r="D284" s="4" t="s">
        <v>58</v>
      </c>
      <c r="E284" s="4" t="s">
        <v>2000</v>
      </c>
      <c r="F284" s="5">
        <v>1615000</v>
      </c>
      <c r="G284" s="6">
        <v>0.08</v>
      </c>
      <c r="H284" s="5">
        <v>129200</v>
      </c>
      <c r="I284" s="8">
        <v>1744200</v>
      </c>
    </row>
    <row r="285" spans="1:9" ht="30" x14ac:dyDescent="0.25">
      <c r="A285" s="7">
        <v>281</v>
      </c>
      <c r="B285" s="3">
        <v>46211</v>
      </c>
      <c r="C285" s="2" t="s">
        <v>766</v>
      </c>
      <c r="D285" s="4" t="s">
        <v>95</v>
      </c>
      <c r="E285" s="4" t="s">
        <v>2001</v>
      </c>
      <c r="F285" s="5">
        <v>973540</v>
      </c>
      <c r="G285" s="6">
        <v>0.08</v>
      </c>
      <c r="H285" s="5">
        <v>77883</v>
      </c>
      <c r="I285" s="8">
        <v>1051423</v>
      </c>
    </row>
    <row r="286" spans="1:9" ht="45" x14ac:dyDescent="0.25">
      <c r="A286" s="7">
        <v>282</v>
      </c>
      <c r="B286" s="3">
        <v>46211</v>
      </c>
      <c r="C286" s="2" t="s">
        <v>767</v>
      </c>
      <c r="D286" s="4" t="s">
        <v>96</v>
      </c>
      <c r="E286" s="4" t="s">
        <v>2002</v>
      </c>
      <c r="F286" s="5">
        <v>1157000</v>
      </c>
      <c r="G286" s="6">
        <v>0.08</v>
      </c>
      <c r="H286" s="5">
        <v>92560</v>
      </c>
      <c r="I286" s="8">
        <v>1249560</v>
      </c>
    </row>
    <row r="287" spans="1:9" ht="45" x14ac:dyDescent="0.25">
      <c r="A287" s="7">
        <v>283</v>
      </c>
      <c r="B287" s="3">
        <v>46211</v>
      </c>
      <c r="C287" s="2" t="s">
        <v>768</v>
      </c>
      <c r="D287" s="4" t="s">
        <v>56</v>
      </c>
      <c r="E287" s="4" t="s">
        <v>2003</v>
      </c>
      <c r="F287" s="5">
        <v>1036500</v>
      </c>
      <c r="G287" s="6">
        <v>0.08</v>
      </c>
      <c r="H287" s="5">
        <v>82920</v>
      </c>
      <c r="I287" s="8">
        <v>1119420</v>
      </c>
    </row>
    <row r="288" spans="1:9" ht="30" x14ac:dyDescent="0.25">
      <c r="A288" s="7">
        <v>284</v>
      </c>
      <c r="B288" s="3">
        <v>46211</v>
      </c>
      <c r="C288" s="2" t="s">
        <v>769</v>
      </c>
      <c r="D288" s="4" t="s">
        <v>97</v>
      </c>
      <c r="E288" s="4" t="s">
        <v>2004</v>
      </c>
      <c r="F288" s="5">
        <v>2525580</v>
      </c>
      <c r="G288" s="6">
        <v>0.08</v>
      </c>
      <c r="H288" s="5">
        <v>202046</v>
      </c>
      <c r="I288" s="8">
        <v>2727626</v>
      </c>
    </row>
    <row r="289" spans="1:9" ht="30" x14ac:dyDescent="0.25">
      <c r="A289" s="7">
        <v>285</v>
      </c>
      <c r="B289" s="3">
        <v>46210</v>
      </c>
      <c r="C289" s="2" t="s">
        <v>770</v>
      </c>
      <c r="D289" s="4" t="s">
        <v>91</v>
      </c>
      <c r="E289" s="4" t="s">
        <v>2005</v>
      </c>
      <c r="F289" s="5">
        <v>9697840</v>
      </c>
      <c r="G289" s="6">
        <v>0.08</v>
      </c>
      <c r="H289" s="5">
        <v>775827</v>
      </c>
      <c r="I289" s="8">
        <v>10473667</v>
      </c>
    </row>
    <row r="290" spans="1:9" ht="30" x14ac:dyDescent="0.25">
      <c r="A290" s="7">
        <v>286</v>
      </c>
      <c r="B290" s="3">
        <v>46210</v>
      </c>
      <c r="C290" s="2" t="s">
        <v>771</v>
      </c>
      <c r="D290" s="4" t="s">
        <v>97</v>
      </c>
      <c r="E290" s="4" t="s">
        <v>2006</v>
      </c>
      <c r="F290" s="5">
        <v>1034920</v>
      </c>
      <c r="G290" s="6">
        <v>0.08</v>
      </c>
      <c r="H290" s="5">
        <v>82794</v>
      </c>
      <c r="I290" s="8">
        <v>1117714</v>
      </c>
    </row>
    <row r="291" spans="1:9" ht="45" x14ac:dyDescent="0.25">
      <c r="A291" s="7">
        <v>287</v>
      </c>
      <c r="B291" s="3">
        <v>46210</v>
      </c>
      <c r="C291" s="2" t="s">
        <v>772</v>
      </c>
      <c r="D291" s="4" t="s">
        <v>96</v>
      </c>
      <c r="E291" s="4" t="s">
        <v>2007</v>
      </c>
      <c r="F291" s="5">
        <v>5499430</v>
      </c>
      <c r="G291" s="6">
        <v>0.08</v>
      </c>
      <c r="H291" s="5">
        <v>439954</v>
      </c>
      <c r="I291" s="8">
        <v>5939384</v>
      </c>
    </row>
    <row r="292" spans="1:9" ht="45" x14ac:dyDescent="0.25">
      <c r="A292" s="7">
        <v>288</v>
      </c>
      <c r="B292" s="3">
        <v>46210</v>
      </c>
      <c r="C292" s="2" t="s">
        <v>773</v>
      </c>
      <c r="D292" s="4" t="s">
        <v>99</v>
      </c>
      <c r="E292" s="4" t="s">
        <v>2008</v>
      </c>
      <c r="F292" s="5">
        <v>4130940</v>
      </c>
      <c r="G292" s="6">
        <v>0.08</v>
      </c>
      <c r="H292" s="5">
        <v>330475</v>
      </c>
      <c r="I292" s="8">
        <v>4461415</v>
      </c>
    </row>
    <row r="293" spans="1:9" x14ac:dyDescent="0.25">
      <c r="A293" s="7">
        <v>289</v>
      </c>
      <c r="B293" s="3">
        <v>46210</v>
      </c>
      <c r="C293" s="2" t="s">
        <v>774</v>
      </c>
      <c r="D293" s="4" t="s">
        <v>342</v>
      </c>
      <c r="E293" s="4" t="s">
        <v>2009</v>
      </c>
      <c r="F293" s="5">
        <v>1548010</v>
      </c>
      <c r="G293" s="6">
        <v>0.08</v>
      </c>
      <c r="H293" s="5">
        <v>123841</v>
      </c>
      <c r="I293" s="8">
        <v>1671851</v>
      </c>
    </row>
    <row r="294" spans="1:9" x14ac:dyDescent="0.25">
      <c r="A294" s="7">
        <v>290</v>
      </c>
      <c r="B294" s="3">
        <v>46210</v>
      </c>
      <c r="C294" s="2" t="s">
        <v>775</v>
      </c>
      <c r="D294" s="4" t="s">
        <v>57</v>
      </c>
      <c r="E294" s="4" t="s">
        <v>2010</v>
      </c>
      <c r="F294" s="5">
        <v>1026180</v>
      </c>
      <c r="G294" s="6">
        <v>0.08</v>
      </c>
      <c r="H294" s="5">
        <v>82094</v>
      </c>
      <c r="I294" s="8">
        <v>1108274</v>
      </c>
    </row>
    <row r="295" spans="1:9" ht="45" x14ac:dyDescent="0.25">
      <c r="A295" s="7">
        <v>291</v>
      </c>
      <c r="B295" s="3">
        <v>46210</v>
      </c>
      <c r="C295" s="2" t="s">
        <v>776</v>
      </c>
      <c r="D295" s="4" t="s">
        <v>56</v>
      </c>
      <c r="E295" s="4" t="s">
        <v>2011</v>
      </c>
      <c r="F295" s="5">
        <v>1958180</v>
      </c>
      <c r="G295" s="6">
        <v>0.08</v>
      </c>
      <c r="H295" s="5">
        <v>156654</v>
      </c>
      <c r="I295" s="8">
        <v>2114834</v>
      </c>
    </row>
    <row r="296" spans="1:9" x14ac:dyDescent="0.25">
      <c r="A296" s="7">
        <v>292</v>
      </c>
      <c r="B296" s="3">
        <v>46211</v>
      </c>
      <c r="C296" s="2" t="s">
        <v>777</v>
      </c>
      <c r="D296" s="4" t="s">
        <v>217</v>
      </c>
      <c r="E296" s="4" t="s">
        <v>2012</v>
      </c>
      <c r="F296" s="5">
        <v>711724</v>
      </c>
      <c r="G296" s="6">
        <v>0.08</v>
      </c>
      <c r="H296" s="5">
        <v>56938</v>
      </c>
      <c r="I296" s="8">
        <v>768662</v>
      </c>
    </row>
    <row r="297" spans="1:9" x14ac:dyDescent="0.25">
      <c r="A297" s="7">
        <v>293</v>
      </c>
      <c r="B297" s="3">
        <v>46211</v>
      </c>
      <c r="C297" s="2" t="s">
        <v>778</v>
      </c>
      <c r="D297" s="4" t="s">
        <v>224</v>
      </c>
      <c r="E297" s="4" t="s">
        <v>2013</v>
      </c>
      <c r="F297" s="5">
        <v>1533966</v>
      </c>
      <c r="G297" s="6">
        <v>0.08</v>
      </c>
      <c r="H297" s="5">
        <v>122717</v>
      </c>
      <c r="I297" s="8">
        <v>1656683</v>
      </c>
    </row>
    <row r="298" spans="1:9" x14ac:dyDescent="0.25">
      <c r="A298" s="7">
        <v>294</v>
      </c>
      <c r="B298" s="3">
        <v>46211</v>
      </c>
      <c r="C298" s="2" t="s">
        <v>779</v>
      </c>
      <c r="D298" s="4" t="s">
        <v>248</v>
      </c>
      <c r="E298" s="4" t="s">
        <v>2014</v>
      </c>
      <c r="F298" s="5">
        <v>807740</v>
      </c>
      <c r="G298" s="6">
        <v>0.08</v>
      </c>
      <c r="H298" s="5">
        <v>64619</v>
      </c>
      <c r="I298" s="8">
        <v>872359</v>
      </c>
    </row>
    <row r="299" spans="1:9" ht="30" x14ac:dyDescent="0.25">
      <c r="A299" s="7">
        <v>295</v>
      </c>
      <c r="B299" s="3">
        <v>46211</v>
      </c>
      <c r="C299" s="2" t="s">
        <v>780</v>
      </c>
      <c r="D299" s="4" t="s">
        <v>138</v>
      </c>
      <c r="E299" s="4" t="s">
        <v>2015</v>
      </c>
      <c r="F299" s="5">
        <v>624170</v>
      </c>
      <c r="G299" s="6">
        <v>0.08</v>
      </c>
      <c r="H299" s="5">
        <v>49934</v>
      </c>
      <c r="I299" s="8">
        <v>674104</v>
      </c>
    </row>
    <row r="300" spans="1:9" ht="30" x14ac:dyDescent="0.25">
      <c r="A300" s="7">
        <v>296</v>
      </c>
      <c r="B300" s="3">
        <v>46211</v>
      </c>
      <c r="C300" s="2" t="s">
        <v>781</v>
      </c>
      <c r="D300" s="4" t="s">
        <v>138</v>
      </c>
      <c r="E300" s="4" t="s">
        <v>2016</v>
      </c>
      <c r="F300" s="5">
        <v>738688</v>
      </c>
      <c r="G300" s="6">
        <v>0.08</v>
      </c>
      <c r="H300" s="5">
        <v>59095</v>
      </c>
      <c r="I300" s="8">
        <v>797783</v>
      </c>
    </row>
    <row r="301" spans="1:9" x14ac:dyDescent="0.25">
      <c r="A301" s="7">
        <v>297</v>
      </c>
      <c r="B301" s="3">
        <v>46211</v>
      </c>
      <c r="C301" s="2" t="s">
        <v>782</v>
      </c>
      <c r="D301" s="4" t="s">
        <v>291</v>
      </c>
      <c r="E301" s="4" t="s">
        <v>2017</v>
      </c>
      <c r="F301" s="5">
        <v>1558224</v>
      </c>
      <c r="G301" s="6">
        <v>0.08</v>
      </c>
      <c r="H301" s="5">
        <v>124658</v>
      </c>
      <c r="I301" s="8">
        <v>1682882</v>
      </c>
    </row>
    <row r="302" spans="1:9" x14ac:dyDescent="0.25">
      <c r="A302" s="7">
        <v>298</v>
      </c>
      <c r="B302" s="3">
        <v>46211</v>
      </c>
      <c r="C302" s="2" t="s">
        <v>783</v>
      </c>
      <c r="D302" s="4" t="s">
        <v>1766</v>
      </c>
      <c r="E302" s="4" t="s">
        <v>2018</v>
      </c>
      <c r="F302" s="5">
        <v>870562</v>
      </c>
      <c r="G302" s="6">
        <v>0.08</v>
      </c>
      <c r="H302" s="5">
        <v>69645</v>
      </c>
      <c r="I302" s="8">
        <v>940207</v>
      </c>
    </row>
    <row r="303" spans="1:9" x14ac:dyDescent="0.25">
      <c r="A303" s="7">
        <v>299</v>
      </c>
      <c r="B303" s="3">
        <v>46211</v>
      </c>
      <c r="C303" s="2" t="s">
        <v>784</v>
      </c>
      <c r="D303" s="4" t="s">
        <v>1766</v>
      </c>
      <c r="E303" s="4" t="s">
        <v>2019</v>
      </c>
      <c r="F303" s="5">
        <v>789095</v>
      </c>
      <c r="G303" s="6">
        <v>0.08</v>
      </c>
      <c r="H303" s="5">
        <v>63128</v>
      </c>
      <c r="I303" s="8">
        <v>852223</v>
      </c>
    </row>
    <row r="304" spans="1:9" x14ac:dyDescent="0.25">
      <c r="A304" s="7">
        <v>300</v>
      </c>
      <c r="B304" s="3">
        <v>46211</v>
      </c>
      <c r="C304" s="2" t="s">
        <v>785</v>
      </c>
      <c r="D304" s="4" t="s">
        <v>331</v>
      </c>
      <c r="E304" s="4" t="s">
        <v>2020</v>
      </c>
      <c r="F304" s="5">
        <v>597148</v>
      </c>
      <c r="G304" s="6">
        <v>0.08</v>
      </c>
      <c r="H304" s="5">
        <v>47772</v>
      </c>
      <c r="I304" s="8">
        <v>644920</v>
      </c>
    </row>
    <row r="305" spans="1:9" x14ac:dyDescent="0.25">
      <c r="A305" s="7">
        <v>301</v>
      </c>
      <c r="B305" s="3">
        <v>46211</v>
      </c>
      <c r="C305" s="2" t="s">
        <v>786</v>
      </c>
      <c r="D305" s="4" t="s">
        <v>334</v>
      </c>
      <c r="E305" s="4" t="s">
        <v>2021</v>
      </c>
      <c r="F305" s="5">
        <v>755137</v>
      </c>
      <c r="G305" s="6">
        <v>0.08</v>
      </c>
      <c r="H305" s="5">
        <v>60411</v>
      </c>
      <c r="I305" s="8">
        <v>815548</v>
      </c>
    </row>
    <row r="306" spans="1:9" x14ac:dyDescent="0.25">
      <c r="A306" s="7">
        <v>302</v>
      </c>
      <c r="B306" s="3">
        <v>46211</v>
      </c>
      <c r="C306" s="2" t="s">
        <v>787</v>
      </c>
      <c r="D306" s="4" t="s">
        <v>185</v>
      </c>
      <c r="E306" s="4" t="s">
        <v>2022</v>
      </c>
      <c r="F306" s="5">
        <v>651688</v>
      </c>
      <c r="G306" s="6">
        <v>0.08</v>
      </c>
      <c r="H306" s="5">
        <v>52135</v>
      </c>
      <c r="I306" s="8">
        <v>703823</v>
      </c>
    </row>
    <row r="307" spans="1:9" ht="30" x14ac:dyDescent="0.25">
      <c r="A307" s="7">
        <v>303</v>
      </c>
      <c r="B307" s="3">
        <v>46211</v>
      </c>
      <c r="C307" s="2" t="s">
        <v>788</v>
      </c>
      <c r="D307" s="4" t="s">
        <v>101</v>
      </c>
      <c r="E307" s="4" t="s">
        <v>2023</v>
      </c>
      <c r="F307" s="5">
        <v>1460310</v>
      </c>
      <c r="G307" s="6">
        <v>0.08</v>
      </c>
      <c r="H307" s="5">
        <v>116825</v>
      </c>
      <c r="I307" s="8">
        <v>1577135</v>
      </c>
    </row>
    <row r="308" spans="1:9" ht="30" x14ac:dyDescent="0.25">
      <c r="A308" s="7">
        <v>304</v>
      </c>
      <c r="B308" s="3">
        <v>46211</v>
      </c>
      <c r="C308" s="2" t="s">
        <v>789</v>
      </c>
      <c r="D308" s="4" t="s">
        <v>101</v>
      </c>
      <c r="E308" s="4" t="s">
        <v>2024</v>
      </c>
      <c r="F308" s="5">
        <v>2924665</v>
      </c>
      <c r="G308" s="6">
        <v>0.08</v>
      </c>
      <c r="H308" s="5">
        <v>233973</v>
      </c>
      <c r="I308" s="8">
        <v>3158638</v>
      </c>
    </row>
    <row r="309" spans="1:9" ht="30" x14ac:dyDescent="0.25">
      <c r="A309" s="7">
        <v>305</v>
      </c>
      <c r="B309" s="3">
        <v>46211</v>
      </c>
      <c r="C309" s="2" t="s">
        <v>790</v>
      </c>
      <c r="D309" s="4" t="s">
        <v>59</v>
      </c>
      <c r="E309" s="4" t="s">
        <v>2025</v>
      </c>
      <c r="F309" s="5">
        <v>486770</v>
      </c>
      <c r="G309" s="6">
        <v>0.08</v>
      </c>
      <c r="H309" s="5">
        <v>38942</v>
      </c>
      <c r="I309" s="8">
        <v>525712</v>
      </c>
    </row>
    <row r="310" spans="1:9" ht="30" x14ac:dyDescent="0.25">
      <c r="A310" s="7">
        <v>306</v>
      </c>
      <c r="B310" s="3">
        <v>46211</v>
      </c>
      <c r="C310" s="2" t="s">
        <v>791</v>
      </c>
      <c r="D310" s="4" t="s">
        <v>59</v>
      </c>
      <c r="E310" s="4" t="s">
        <v>2026</v>
      </c>
      <c r="F310" s="5">
        <v>2069840</v>
      </c>
      <c r="G310" s="6">
        <v>0.08</v>
      </c>
      <c r="H310" s="5">
        <v>165587</v>
      </c>
      <c r="I310" s="8">
        <v>2235427</v>
      </c>
    </row>
    <row r="311" spans="1:9" x14ac:dyDescent="0.25">
      <c r="A311" s="7">
        <v>307</v>
      </c>
      <c r="B311" s="3">
        <v>46211</v>
      </c>
      <c r="C311" s="2" t="s">
        <v>792</v>
      </c>
      <c r="D311" s="4" t="s">
        <v>294</v>
      </c>
      <c r="E311" s="4" t="s">
        <v>2027</v>
      </c>
      <c r="F311" s="5">
        <v>481241</v>
      </c>
      <c r="G311" s="6">
        <v>0.08</v>
      </c>
      <c r="H311" s="5">
        <v>38499</v>
      </c>
      <c r="I311" s="8">
        <v>519740</v>
      </c>
    </row>
    <row r="312" spans="1:9" x14ac:dyDescent="0.25">
      <c r="A312" s="7">
        <v>308</v>
      </c>
      <c r="B312" s="3">
        <v>46211</v>
      </c>
      <c r="C312" s="2" t="s">
        <v>793</v>
      </c>
      <c r="D312" s="4" t="s">
        <v>256</v>
      </c>
      <c r="E312" s="4" t="s">
        <v>2028</v>
      </c>
      <c r="F312" s="5">
        <v>1029033</v>
      </c>
      <c r="G312" s="6">
        <v>0.08</v>
      </c>
      <c r="H312" s="5">
        <v>82323</v>
      </c>
      <c r="I312" s="8">
        <v>1111356</v>
      </c>
    </row>
    <row r="313" spans="1:9" x14ac:dyDescent="0.25">
      <c r="A313" s="7">
        <v>309</v>
      </c>
      <c r="B313" s="3">
        <v>46211</v>
      </c>
      <c r="C313" s="2" t="s">
        <v>794</v>
      </c>
      <c r="D313" s="4" t="s">
        <v>357</v>
      </c>
      <c r="E313" s="4" t="s">
        <v>2029</v>
      </c>
      <c r="F313" s="5">
        <v>1034920</v>
      </c>
      <c r="G313" s="6">
        <v>0.08</v>
      </c>
      <c r="H313" s="5">
        <v>82794</v>
      </c>
      <c r="I313" s="8">
        <v>1117714</v>
      </c>
    </row>
    <row r="314" spans="1:9" x14ac:dyDescent="0.25">
      <c r="A314" s="7">
        <v>310</v>
      </c>
      <c r="B314" s="3">
        <v>46211</v>
      </c>
      <c r="C314" s="2" t="s">
        <v>795</v>
      </c>
      <c r="D314" s="4" t="s">
        <v>357</v>
      </c>
      <c r="E314" s="4" t="s">
        <v>2030</v>
      </c>
      <c r="F314" s="5">
        <v>718170</v>
      </c>
      <c r="G314" s="6">
        <v>0.08</v>
      </c>
      <c r="H314" s="5">
        <v>57454</v>
      </c>
      <c r="I314" s="8">
        <v>775624</v>
      </c>
    </row>
    <row r="315" spans="1:9" x14ac:dyDescent="0.25">
      <c r="A315" s="7">
        <v>311</v>
      </c>
      <c r="B315" s="3">
        <v>46211</v>
      </c>
      <c r="C315" s="2" t="s">
        <v>796</v>
      </c>
      <c r="D315" s="4" t="s">
        <v>344</v>
      </c>
      <c r="E315" s="4" t="s">
        <v>2031</v>
      </c>
      <c r="F315" s="5">
        <v>352724</v>
      </c>
      <c r="G315" s="6">
        <v>0.08</v>
      </c>
      <c r="H315" s="5">
        <v>28218</v>
      </c>
      <c r="I315" s="8">
        <v>380942</v>
      </c>
    </row>
    <row r="316" spans="1:9" x14ac:dyDescent="0.25">
      <c r="A316" s="7">
        <v>312</v>
      </c>
      <c r="B316" s="3">
        <v>46211</v>
      </c>
      <c r="C316" s="2" t="s">
        <v>797</v>
      </c>
      <c r="D316" s="4" t="s">
        <v>233</v>
      </c>
      <c r="E316" s="4" t="s">
        <v>2032</v>
      </c>
      <c r="F316" s="5">
        <v>292062</v>
      </c>
      <c r="G316" s="6">
        <v>0.08</v>
      </c>
      <c r="H316" s="5">
        <v>23365</v>
      </c>
      <c r="I316" s="8">
        <v>315427</v>
      </c>
    </row>
    <row r="317" spans="1:9" x14ac:dyDescent="0.25">
      <c r="A317" s="7">
        <v>313</v>
      </c>
      <c r="B317" s="3">
        <v>46211</v>
      </c>
      <c r="C317" s="2" t="s">
        <v>798</v>
      </c>
      <c r="D317" s="4" t="s">
        <v>233</v>
      </c>
      <c r="E317" s="4" t="s">
        <v>2033</v>
      </c>
      <c r="F317" s="5">
        <v>462603</v>
      </c>
      <c r="G317" s="6">
        <v>0.08</v>
      </c>
      <c r="H317" s="5">
        <v>37008</v>
      </c>
      <c r="I317" s="8">
        <v>499611</v>
      </c>
    </row>
    <row r="318" spans="1:9" x14ac:dyDescent="0.25">
      <c r="A318" s="7">
        <v>314</v>
      </c>
      <c r="B318" s="3">
        <v>46211</v>
      </c>
      <c r="C318" s="2" t="s">
        <v>799</v>
      </c>
      <c r="D318" s="4" t="s">
        <v>254</v>
      </c>
      <c r="E318" s="4" t="s">
        <v>2034</v>
      </c>
      <c r="F318" s="5">
        <v>987736</v>
      </c>
      <c r="G318" s="6">
        <v>0.08</v>
      </c>
      <c r="H318" s="5">
        <v>79019</v>
      </c>
      <c r="I318" s="8">
        <v>1066755</v>
      </c>
    </row>
    <row r="319" spans="1:9" x14ac:dyDescent="0.25">
      <c r="A319" s="7">
        <v>315</v>
      </c>
      <c r="B319" s="3">
        <v>46211</v>
      </c>
      <c r="C319" s="2" t="s">
        <v>800</v>
      </c>
      <c r="D319" s="4" t="s">
        <v>199</v>
      </c>
      <c r="E319" s="4" t="s">
        <v>2035</v>
      </c>
      <c r="F319" s="5">
        <v>370839</v>
      </c>
      <c r="G319" s="6">
        <v>0.08</v>
      </c>
      <c r="H319" s="5">
        <v>29667</v>
      </c>
      <c r="I319" s="8">
        <v>400506</v>
      </c>
    </row>
    <row r="320" spans="1:9" ht="60" x14ac:dyDescent="0.25">
      <c r="A320" s="7">
        <v>316</v>
      </c>
      <c r="B320" s="3">
        <v>46211</v>
      </c>
      <c r="C320" s="2" t="s">
        <v>801</v>
      </c>
      <c r="D320" s="4" t="s">
        <v>65</v>
      </c>
      <c r="E320" s="4" t="s">
        <v>2036</v>
      </c>
      <c r="F320" s="5">
        <v>458988</v>
      </c>
      <c r="G320" s="6">
        <v>0.08</v>
      </c>
      <c r="H320" s="5">
        <v>36719</v>
      </c>
      <c r="I320" s="8">
        <v>495707</v>
      </c>
    </row>
    <row r="321" spans="1:9" ht="60" x14ac:dyDescent="0.25">
      <c r="A321" s="7">
        <v>317</v>
      </c>
      <c r="B321" s="3">
        <v>46211</v>
      </c>
      <c r="C321" s="2" t="s">
        <v>802</v>
      </c>
      <c r="D321" s="4" t="s">
        <v>65</v>
      </c>
      <c r="E321" s="4" t="s">
        <v>2037</v>
      </c>
      <c r="F321" s="5">
        <v>1373550</v>
      </c>
      <c r="G321" s="6">
        <v>0.08</v>
      </c>
      <c r="H321" s="5">
        <v>109884</v>
      </c>
      <c r="I321" s="8">
        <v>1483434</v>
      </c>
    </row>
    <row r="322" spans="1:9" ht="30" x14ac:dyDescent="0.25">
      <c r="A322" s="7">
        <v>318</v>
      </c>
      <c r="B322" s="3">
        <v>46211</v>
      </c>
      <c r="C322" s="2" t="s">
        <v>803</v>
      </c>
      <c r="D322" s="4" t="s">
        <v>104</v>
      </c>
      <c r="E322" s="4" t="s">
        <v>2038</v>
      </c>
      <c r="F322" s="5">
        <v>1531595</v>
      </c>
      <c r="G322" s="6">
        <v>0.08</v>
      </c>
      <c r="H322" s="5">
        <v>122528</v>
      </c>
      <c r="I322" s="8">
        <v>1654123</v>
      </c>
    </row>
    <row r="323" spans="1:9" x14ac:dyDescent="0.25">
      <c r="A323" s="7">
        <v>319</v>
      </c>
      <c r="B323" s="3">
        <v>46211</v>
      </c>
      <c r="C323" s="2" t="s">
        <v>804</v>
      </c>
      <c r="D323" s="4" t="s">
        <v>182</v>
      </c>
      <c r="E323" s="4" t="s">
        <v>2039</v>
      </c>
      <c r="F323" s="5">
        <v>689880</v>
      </c>
      <c r="G323" s="6">
        <v>0.08</v>
      </c>
      <c r="H323" s="5">
        <v>55190</v>
      </c>
      <c r="I323" s="8">
        <v>745070</v>
      </c>
    </row>
    <row r="324" spans="1:9" x14ac:dyDescent="0.25">
      <c r="A324" s="7">
        <v>320</v>
      </c>
      <c r="B324" s="3">
        <v>46211</v>
      </c>
      <c r="C324" s="2" t="s">
        <v>805</v>
      </c>
      <c r="D324" s="4" t="s">
        <v>271</v>
      </c>
      <c r="E324" s="4" t="s">
        <v>2040</v>
      </c>
      <c r="F324" s="5">
        <v>1129870</v>
      </c>
      <c r="G324" s="6">
        <v>0.08</v>
      </c>
      <c r="H324" s="5">
        <v>90390</v>
      </c>
      <c r="I324" s="8">
        <v>1220260</v>
      </c>
    </row>
    <row r="325" spans="1:9" x14ac:dyDescent="0.25">
      <c r="A325" s="7">
        <v>321</v>
      </c>
      <c r="B325" s="3">
        <v>46211</v>
      </c>
      <c r="C325" s="2" t="s">
        <v>806</v>
      </c>
      <c r="D325" s="4" t="s">
        <v>251</v>
      </c>
      <c r="E325" s="4" t="s">
        <v>2041</v>
      </c>
      <c r="F325" s="5">
        <v>973540</v>
      </c>
      <c r="G325" s="6">
        <v>0.08</v>
      </c>
      <c r="H325" s="5">
        <v>77883</v>
      </c>
      <c r="I325" s="8">
        <v>1051423</v>
      </c>
    </row>
    <row r="326" spans="1:9" x14ac:dyDescent="0.25">
      <c r="A326" s="7">
        <v>322</v>
      </c>
      <c r="B326" s="3">
        <v>46211</v>
      </c>
      <c r="C326" s="2" t="s">
        <v>807</v>
      </c>
      <c r="D326" s="4" t="s">
        <v>241</v>
      </c>
      <c r="E326" s="4" t="s">
        <v>2042</v>
      </c>
      <c r="F326" s="5">
        <v>403870</v>
      </c>
      <c r="G326" s="6">
        <v>0.08</v>
      </c>
      <c r="H326" s="5">
        <v>32310</v>
      </c>
      <c r="I326" s="8">
        <v>436180</v>
      </c>
    </row>
    <row r="327" spans="1:9" x14ac:dyDescent="0.25">
      <c r="A327" s="7">
        <v>323</v>
      </c>
      <c r="B327" s="3">
        <v>46211</v>
      </c>
      <c r="C327" s="2" t="s">
        <v>808</v>
      </c>
      <c r="D327" s="4" t="s">
        <v>244</v>
      </c>
      <c r="E327" s="4" t="s">
        <v>2043</v>
      </c>
      <c r="F327" s="5">
        <v>3589300</v>
      </c>
      <c r="G327" s="6">
        <v>0.08</v>
      </c>
      <c r="H327" s="5">
        <v>287144</v>
      </c>
      <c r="I327" s="8">
        <v>3876444</v>
      </c>
    </row>
    <row r="328" spans="1:9" ht="30" x14ac:dyDescent="0.25">
      <c r="A328" s="7">
        <v>324</v>
      </c>
      <c r="B328" s="3">
        <v>46211</v>
      </c>
      <c r="C328" s="2" t="s">
        <v>809</v>
      </c>
      <c r="D328" s="4" t="s">
        <v>358</v>
      </c>
      <c r="E328" s="4" t="s">
        <v>2044</v>
      </c>
      <c r="F328" s="5">
        <v>1917712</v>
      </c>
      <c r="G328" s="6">
        <v>0.08</v>
      </c>
      <c r="H328" s="5">
        <v>153417</v>
      </c>
      <c r="I328" s="8">
        <v>2071129</v>
      </c>
    </row>
    <row r="329" spans="1:9" ht="45" x14ac:dyDescent="0.25">
      <c r="A329" s="7">
        <v>325</v>
      </c>
      <c r="B329" s="3">
        <v>46211</v>
      </c>
      <c r="C329" s="2" t="s">
        <v>810</v>
      </c>
      <c r="D329" s="4" t="s">
        <v>52</v>
      </c>
      <c r="E329" s="4" t="s">
        <v>2045</v>
      </c>
      <c r="F329" s="5">
        <v>1403452</v>
      </c>
      <c r="G329" s="6">
        <v>0.08</v>
      </c>
      <c r="H329" s="5">
        <v>112276</v>
      </c>
      <c r="I329" s="8">
        <v>1515728</v>
      </c>
    </row>
    <row r="330" spans="1:9" ht="45" x14ac:dyDescent="0.25">
      <c r="A330" s="7">
        <v>326</v>
      </c>
      <c r="B330" s="3">
        <v>46212</v>
      </c>
      <c r="C330" s="2" t="s">
        <v>811</v>
      </c>
      <c r="D330" s="4" t="s">
        <v>34</v>
      </c>
      <c r="E330" s="4" t="s">
        <v>2046</v>
      </c>
      <c r="F330" s="5">
        <v>-454026</v>
      </c>
      <c r="G330" s="6">
        <v>0.08</v>
      </c>
      <c r="H330" s="5">
        <v>-36322</v>
      </c>
      <c r="I330" s="8">
        <v>-490348</v>
      </c>
    </row>
    <row r="331" spans="1:9" ht="30" x14ac:dyDescent="0.25">
      <c r="A331" s="7">
        <v>327</v>
      </c>
      <c r="B331" s="3">
        <v>46211</v>
      </c>
      <c r="C331" s="2" t="s">
        <v>812</v>
      </c>
      <c r="D331" s="4" t="s">
        <v>142</v>
      </c>
      <c r="E331" s="4" t="s">
        <v>2047</v>
      </c>
      <c r="F331" s="5">
        <v>486770</v>
      </c>
      <c r="G331" s="6">
        <v>0.08</v>
      </c>
      <c r="H331" s="5">
        <v>38942</v>
      </c>
      <c r="I331" s="8">
        <v>525712</v>
      </c>
    </row>
    <row r="332" spans="1:9" ht="30" x14ac:dyDescent="0.25">
      <c r="A332" s="7">
        <v>328</v>
      </c>
      <c r="B332" s="3">
        <v>46211</v>
      </c>
      <c r="C332" s="2" t="s">
        <v>813</v>
      </c>
      <c r="D332" s="4" t="s">
        <v>142</v>
      </c>
      <c r="E332" s="4" t="s">
        <v>2048</v>
      </c>
      <c r="F332" s="5">
        <v>486770</v>
      </c>
      <c r="G332" s="6">
        <v>0.08</v>
      </c>
      <c r="H332" s="5">
        <v>38942</v>
      </c>
      <c r="I332" s="8">
        <v>525712</v>
      </c>
    </row>
    <row r="333" spans="1:9" ht="45" x14ac:dyDescent="0.25">
      <c r="A333" s="7">
        <v>329</v>
      </c>
      <c r="B333" s="3">
        <v>46211</v>
      </c>
      <c r="C333" s="2" t="s">
        <v>814</v>
      </c>
      <c r="D333" s="4" t="s">
        <v>120</v>
      </c>
      <c r="E333" s="4" t="s">
        <v>2049</v>
      </c>
      <c r="F333" s="5">
        <v>1062870</v>
      </c>
      <c r="G333" s="6">
        <v>0.08</v>
      </c>
      <c r="H333" s="5">
        <v>85030</v>
      </c>
      <c r="I333" s="8">
        <v>1147900</v>
      </c>
    </row>
    <row r="334" spans="1:9" ht="45" x14ac:dyDescent="0.25">
      <c r="A334" s="7">
        <v>330</v>
      </c>
      <c r="B334" s="3">
        <v>46211</v>
      </c>
      <c r="C334" s="2" t="s">
        <v>815</v>
      </c>
      <c r="D334" s="4" t="s">
        <v>120</v>
      </c>
      <c r="E334" s="4" t="s">
        <v>2050</v>
      </c>
      <c r="F334" s="5">
        <v>1157000</v>
      </c>
      <c r="G334" s="6">
        <v>0.08</v>
      </c>
      <c r="H334" s="5">
        <v>92560</v>
      </c>
      <c r="I334" s="8">
        <v>1249560</v>
      </c>
    </row>
    <row r="335" spans="1:9" ht="30" x14ac:dyDescent="0.25">
      <c r="A335" s="7">
        <v>331</v>
      </c>
      <c r="B335" s="3">
        <v>46211</v>
      </c>
      <c r="C335" s="2" t="s">
        <v>816</v>
      </c>
      <c r="D335" s="4" t="s">
        <v>114</v>
      </c>
      <c r="E335" s="4" t="s">
        <v>2051</v>
      </c>
      <c r="F335" s="5">
        <v>1157000</v>
      </c>
      <c r="G335" s="6">
        <v>0.08</v>
      </c>
      <c r="H335" s="5">
        <v>92560</v>
      </c>
      <c r="I335" s="8">
        <v>1249560</v>
      </c>
    </row>
    <row r="336" spans="1:9" ht="45" x14ac:dyDescent="0.25">
      <c r="A336" s="7">
        <v>332</v>
      </c>
      <c r="B336" s="3">
        <v>46211</v>
      </c>
      <c r="C336" s="2" t="s">
        <v>817</v>
      </c>
      <c r="D336" s="4" t="s">
        <v>117</v>
      </c>
      <c r="E336" s="4" t="s">
        <v>2052</v>
      </c>
      <c r="F336" s="5">
        <v>2405080</v>
      </c>
      <c r="G336" s="6">
        <v>0.08</v>
      </c>
      <c r="H336" s="5">
        <v>192406</v>
      </c>
      <c r="I336" s="8">
        <v>2597486</v>
      </c>
    </row>
    <row r="337" spans="1:9" ht="45" x14ac:dyDescent="0.25">
      <c r="A337" s="7">
        <v>333</v>
      </c>
      <c r="B337" s="3">
        <v>46211</v>
      </c>
      <c r="C337" s="2" t="s">
        <v>818</v>
      </c>
      <c r="D337" s="4" t="s">
        <v>117</v>
      </c>
      <c r="E337" s="4" t="s">
        <v>2053</v>
      </c>
      <c r="F337" s="5">
        <v>8781060</v>
      </c>
      <c r="G337" s="6">
        <v>0.08</v>
      </c>
      <c r="H337" s="5">
        <v>702485</v>
      </c>
      <c r="I337" s="8">
        <v>9483545</v>
      </c>
    </row>
    <row r="338" spans="1:9" ht="30" x14ac:dyDescent="0.25">
      <c r="A338" s="7">
        <v>334</v>
      </c>
      <c r="B338" s="3">
        <v>46211</v>
      </c>
      <c r="C338" s="2" t="s">
        <v>819</v>
      </c>
      <c r="D338" s="4" t="s">
        <v>119</v>
      </c>
      <c r="E338" s="4" t="s">
        <v>2054</v>
      </c>
      <c r="F338" s="5">
        <v>4159955</v>
      </c>
      <c r="G338" s="6">
        <v>0.08</v>
      </c>
      <c r="H338" s="5">
        <v>332796</v>
      </c>
      <c r="I338" s="8">
        <v>4492751</v>
      </c>
    </row>
    <row r="339" spans="1:9" ht="30" x14ac:dyDescent="0.25">
      <c r="A339" s="7">
        <v>335</v>
      </c>
      <c r="B339" s="3">
        <v>46211</v>
      </c>
      <c r="C339" s="2" t="s">
        <v>820</v>
      </c>
      <c r="D339" s="4" t="s">
        <v>136</v>
      </c>
      <c r="E339" s="4" t="s">
        <v>2055</v>
      </c>
      <c r="F339" s="5">
        <v>3096020</v>
      </c>
      <c r="G339" s="6">
        <v>0.08</v>
      </c>
      <c r="H339" s="5">
        <v>247682</v>
      </c>
      <c r="I339" s="8">
        <v>3343702</v>
      </c>
    </row>
    <row r="340" spans="1:9" ht="30" x14ac:dyDescent="0.25">
      <c r="A340" s="7">
        <v>336</v>
      </c>
      <c r="B340" s="3">
        <v>46211</v>
      </c>
      <c r="C340" s="2" t="s">
        <v>821</v>
      </c>
      <c r="D340" s="4" t="s">
        <v>36</v>
      </c>
      <c r="E340" s="4" t="s">
        <v>2056</v>
      </c>
      <c r="F340" s="5">
        <v>906760</v>
      </c>
      <c r="G340" s="6">
        <v>0.08</v>
      </c>
      <c r="H340" s="5">
        <v>72541</v>
      </c>
      <c r="I340" s="8">
        <v>979301</v>
      </c>
    </row>
    <row r="341" spans="1:9" ht="30" x14ac:dyDescent="0.25">
      <c r="A341" s="7">
        <v>337</v>
      </c>
      <c r="B341" s="3">
        <v>46212</v>
      </c>
      <c r="C341" s="2" t="s">
        <v>822</v>
      </c>
      <c r="D341" s="4" t="s">
        <v>87</v>
      </c>
      <c r="E341" s="4" t="s">
        <v>2057</v>
      </c>
      <c r="F341" s="5">
        <v>1814830</v>
      </c>
      <c r="G341" s="6">
        <v>0.08</v>
      </c>
      <c r="H341" s="5">
        <v>145186</v>
      </c>
      <c r="I341" s="8">
        <v>1960016</v>
      </c>
    </row>
    <row r="342" spans="1:9" x14ac:dyDescent="0.25">
      <c r="A342" s="7">
        <v>338</v>
      </c>
      <c r="B342" s="3">
        <v>46212</v>
      </c>
      <c r="C342" s="2" t="s">
        <v>823</v>
      </c>
      <c r="D342" s="4" t="s">
        <v>324</v>
      </c>
      <c r="E342" s="4" t="s">
        <v>2058</v>
      </c>
      <c r="F342" s="5">
        <v>647255</v>
      </c>
      <c r="G342" s="6">
        <v>0.08</v>
      </c>
      <c r="H342" s="5">
        <v>51780</v>
      </c>
      <c r="I342" s="8">
        <v>699035</v>
      </c>
    </row>
    <row r="343" spans="1:9" x14ac:dyDescent="0.25">
      <c r="A343" s="7">
        <v>339</v>
      </c>
      <c r="B343" s="3">
        <v>46212</v>
      </c>
      <c r="C343" s="2" t="s">
        <v>824</v>
      </c>
      <c r="D343" s="4" t="s">
        <v>274</v>
      </c>
      <c r="E343" s="4" t="s">
        <v>2059</v>
      </c>
      <c r="F343" s="5">
        <v>955880</v>
      </c>
      <c r="G343" s="6">
        <v>0.08</v>
      </c>
      <c r="H343" s="5">
        <v>76470</v>
      </c>
      <c r="I343" s="8">
        <v>1032350</v>
      </c>
    </row>
    <row r="344" spans="1:9" ht="30" x14ac:dyDescent="0.25">
      <c r="A344" s="7">
        <v>340</v>
      </c>
      <c r="B344" s="3">
        <v>46212</v>
      </c>
      <c r="C344" s="2" t="s">
        <v>825</v>
      </c>
      <c r="D344" s="4" t="s">
        <v>208</v>
      </c>
      <c r="E344" s="4" t="s">
        <v>2060</v>
      </c>
      <c r="F344" s="5">
        <v>1523270</v>
      </c>
      <c r="G344" s="6">
        <v>0.08</v>
      </c>
      <c r="H344" s="5">
        <v>121862</v>
      </c>
      <c r="I344" s="8">
        <v>1645132</v>
      </c>
    </row>
    <row r="345" spans="1:9" ht="30" x14ac:dyDescent="0.25">
      <c r="A345" s="7">
        <v>341</v>
      </c>
      <c r="B345" s="3">
        <v>46212</v>
      </c>
      <c r="C345" s="2" t="s">
        <v>826</v>
      </c>
      <c r="D345" s="4" t="s">
        <v>208</v>
      </c>
      <c r="E345" s="4" t="s">
        <v>2061</v>
      </c>
      <c r="F345" s="5">
        <v>3325430</v>
      </c>
      <c r="G345" s="6">
        <v>0.08</v>
      </c>
      <c r="H345" s="5">
        <v>266034</v>
      </c>
      <c r="I345" s="8">
        <v>3591464</v>
      </c>
    </row>
    <row r="346" spans="1:9" ht="60" x14ac:dyDescent="0.25">
      <c r="A346" s="7">
        <v>342</v>
      </c>
      <c r="B346" s="3">
        <v>46212</v>
      </c>
      <c r="C346" s="2" t="s">
        <v>827</v>
      </c>
      <c r="D346" s="4" t="s">
        <v>370</v>
      </c>
      <c r="E346" s="4" t="s">
        <v>2062</v>
      </c>
      <c r="F346" s="5">
        <v>686484</v>
      </c>
      <c r="G346" s="6">
        <v>0.08</v>
      </c>
      <c r="H346" s="5">
        <v>54919</v>
      </c>
      <c r="I346" s="8">
        <v>741403</v>
      </c>
    </row>
    <row r="347" spans="1:9" ht="60" x14ac:dyDescent="0.25">
      <c r="A347" s="7">
        <v>343</v>
      </c>
      <c r="B347" s="3">
        <v>46212</v>
      </c>
      <c r="C347" s="2" t="s">
        <v>828</v>
      </c>
      <c r="D347" s="4" t="s">
        <v>370</v>
      </c>
      <c r="E347" s="4" t="s">
        <v>2063</v>
      </c>
      <c r="F347" s="5">
        <v>591370</v>
      </c>
      <c r="G347" s="6">
        <v>0.08</v>
      </c>
      <c r="H347" s="5">
        <v>47310</v>
      </c>
      <c r="I347" s="8">
        <v>638680</v>
      </c>
    </row>
    <row r="348" spans="1:9" x14ac:dyDescent="0.25">
      <c r="A348" s="7">
        <v>344</v>
      </c>
      <c r="B348" s="3">
        <v>46212</v>
      </c>
      <c r="C348" s="2" t="s">
        <v>829</v>
      </c>
      <c r="D348" s="4" t="s">
        <v>383</v>
      </c>
      <c r="E348" s="4" t="s">
        <v>2064</v>
      </c>
      <c r="F348" s="5">
        <v>591480</v>
      </c>
      <c r="G348" s="6">
        <v>0.08</v>
      </c>
      <c r="H348" s="5">
        <v>47318</v>
      </c>
      <c r="I348" s="8">
        <v>638798</v>
      </c>
    </row>
    <row r="349" spans="1:9" x14ac:dyDescent="0.25">
      <c r="A349" s="7">
        <v>345</v>
      </c>
      <c r="B349" s="3">
        <v>46212</v>
      </c>
      <c r="C349" s="2" t="s">
        <v>830</v>
      </c>
      <c r="D349" s="4" t="s">
        <v>174</v>
      </c>
      <c r="E349" s="4" t="s">
        <v>2065</v>
      </c>
      <c r="F349" s="5">
        <v>426486</v>
      </c>
      <c r="G349" s="6">
        <v>0.08</v>
      </c>
      <c r="H349" s="5">
        <v>34119</v>
      </c>
      <c r="I349" s="8">
        <v>460605</v>
      </c>
    </row>
    <row r="350" spans="1:9" x14ac:dyDescent="0.25">
      <c r="A350" s="7">
        <v>346</v>
      </c>
      <c r="B350" s="3">
        <v>46212</v>
      </c>
      <c r="C350" s="2" t="s">
        <v>831</v>
      </c>
      <c r="D350" s="4" t="s">
        <v>261</v>
      </c>
      <c r="E350" s="4" t="s">
        <v>2066</v>
      </c>
      <c r="F350" s="5">
        <v>601203</v>
      </c>
      <c r="G350" s="6">
        <v>0.08</v>
      </c>
      <c r="H350" s="5">
        <v>48096</v>
      </c>
      <c r="I350" s="8">
        <v>649299</v>
      </c>
    </row>
    <row r="351" spans="1:9" ht="30" x14ac:dyDescent="0.25">
      <c r="A351" s="7">
        <v>347</v>
      </c>
      <c r="B351" s="3">
        <v>46212</v>
      </c>
      <c r="C351" s="2" t="s">
        <v>832</v>
      </c>
      <c r="D351" s="4" t="s">
        <v>348</v>
      </c>
      <c r="E351" s="4" t="s">
        <v>2067</v>
      </c>
      <c r="F351" s="5">
        <v>701726</v>
      </c>
      <c r="G351" s="6">
        <v>0.08</v>
      </c>
      <c r="H351" s="5">
        <v>56138</v>
      </c>
      <c r="I351" s="8">
        <v>757864</v>
      </c>
    </row>
    <row r="352" spans="1:9" x14ac:dyDescent="0.25">
      <c r="A352" s="7">
        <v>348</v>
      </c>
      <c r="B352" s="3">
        <v>46212</v>
      </c>
      <c r="C352" s="2" t="s">
        <v>833</v>
      </c>
      <c r="D352" s="4" t="s">
        <v>195</v>
      </c>
      <c r="E352" s="4" t="s">
        <v>2068</v>
      </c>
      <c r="F352" s="5">
        <v>1082563</v>
      </c>
      <c r="G352" s="6">
        <v>0.08</v>
      </c>
      <c r="H352" s="5">
        <v>86605</v>
      </c>
      <c r="I352" s="8">
        <v>1169168</v>
      </c>
    </row>
    <row r="353" spans="1:9" x14ac:dyDescent="0.25">
      <c r="A353" s="7">
        <v>349</v>
      </c>
      <c r="B353" s="3">
        <v>46212</v>
      </c>
      <c r="C353" s="2" t="s">
        <v>834</v>
      </c>
      <c r="D353" s="4" t="s">
        <v>304</v>
      </c>
      <c r="E353" s="4" t="s">
        <v>2069</v>
      </c>
      <c r="F353" s="5">
        <v>755137</v>
      </c>
      <c r="G353" s="6">
        <v>0.08</v>
      </c>
      <c r="H353" s="5">
        <v>60411</v>
      </c>
      <c r="I353" s="8">
        <v>815548</v>
      </c>
    </row>
    <row r="354" spans="1:9" x14ac:dyDescent="0.25">
      <c r="A354" s="7">
        <v>350</v>
      </c>
      <c r="B354" s="3">
        <v>46212</v>
      </c>
      <c r="C354" s="2" t="s">
        <v>835</v>
      </c>
      <c r="D354" s="4" t="s">
        <v>424</v>
      </c>
      <c r="E354" s="4" t="s">
        <v>2070</v>
      </c>
      <c r="F354" s="5">
        <v>552010</v>
      </c>
      <c r="G354" s="6">
        <v>0.08</v>
      </c>
      <c r="H354" s="5">
        <v>44161</v>
      </c>
      <c r="I354" s="8">
        <v>596171</v>
      </c>
    </row>
    <row r="355" spans="1:9" x14ac:dyDescent="0.25">
      <c r="A355" s="7">
        <v>351</v>
      </c>
      <c r="B355" s="3">
        <v>46212</v>
      </c>
      <c r="C355" s="2" t="s">
        <v>836</v>
      </c>
      <c r="D355" s="4" t="s">
        <v>362</v>
      </c>
      <c r="E355" s="4" t="s">
        <v>2071</v>
      </c>
      <c r="F355" s="5">
        <v>852087</v>
      </c>
      <c r="G355" s="6">
        <v>0.08</v>
      </c>
      <c r="H355" s="5">
        <v>68167</v>
      </c>
      <c r="I355" s="8">
        <v>920254</v>
      </c>
    </row>
    <row r="356" spans="1:9" ht="30" x14ac:dyDescent="0.25">
      <c r="A356" s="7">
        <v>352</v>
      </c>
      <c r="B356" s="3">
        <v>46212</v>
      </c>
      <c r="C356" s="2" t="s">
        <v>837</v>
      </c>
      <c r="D356" s="4" t="s">
        <v>102</v>
      </c>
      <c r="E356" s="4" t="s">
        <v>2072</v>
      </c>
      <c r="F356" s="5">
        <v>973540</v>
      </c>
      <c r="G356" s="6">
        <v>0.08</v>
      </c>
      <c r="H356" s="5">
        <v>77883</v>
      </c>
      <c r="I356" s="8">
        <v>1051423</v>
      </c>
    </row>
    <row r="357" spans="1:9" ht="30" x14ac:dyDescent="0.25">
      <c r="A357" s="7">
        <v>353</v>
      </c>
      <c r="B357" s="3">
        <v>46212</v>
      </c>
      <c r="C357" s="2" t="s">
        <v>838</v>
      </c>
      <c r="D357" s="4" t="s">
        <v>107</v>
      </c>
      <c r="E357" s="4" t="s">
        <v>2073</v>
      </c>
      <c r="F357" s="5">
        <v>1099252</v>
      </c>
      <c r="G357" s="6">
        <v>0.08</v>
      </c>
      <c r="H357" s="5">
        <v>87940</v>
      </c>
      <c r="I357" s="8">
        <v>1187192</v>
      </c>
    </row>
    <row r="358" spans="1:9" ht="30" x14ac:dyDescent="0.25">
      <c r="A358" s="7">
        <v>354</v>
      </c>
      <c r="B358" s="3">
        <v>46212</v>
      </c>
      <c r="C358" s="2" t="s">
        <v>839</v>
      </c>
      <c r="D358" s="4" t="s">
        <v>50</v>
      </c>
      <c r="E358" s="4" t="s">
        <v>2074</v>
      </c>
      <c r="F358" s="5">
        <v>961561</v>
      </c>
      <c r="G358" s="6">
        <v>0.08</v>
      </c>
      <c r="H358" s="5">
        <v>76925</v>
      </c>
      <c r="I358" s="8">
        <v>1038486</v>
      </c>
    </row>
    <row r="359" spans="1:9" ht="30" x14ac:dyDescent="0.25">
      <c r="A359" s="7">
        <v>355</v>
      </c>
      <c r="B359" s="3">
        <v>46212</v>
      </c>
      <c r="C359" s="2" t="s">
        <v>840</v>
      </c>
      <c r="D359" s="4" t="s">
        <v>143</v>
      </c>
      <c r="E359" s="4" t="s">
        <v>2075</v>
      </c>
      <c r="F359" s="5">
        <v>1112970</v>
      </c>
      <c r="G359" s="6">
        <v>0.08</v>
      </c>
      <c r="H359" s="5">
        <v>89038</v>
      </c>
      <c r="I359" s="8">
        <v>1202008</v>
      </c>
    </row>
    <row r="360" spans="1:9" ht="45" x14ac:dyDescent="0.25">
      <c r="A360" s="46">
        <v>356</v>
      </c>
      <c r="B360" s="47">
        <v>46213</v>
      </c>
      <c r="C360" s="48" t="s">
        <v>841</v>
      </c>
      <c r="D360" s="49" t="s">
        <v>93</v>
      </c>
      <c r="E360" s="49" t="s">
        <v>407</v>
      </c>
      <c r="F360" s="50">
        <v>-61389</v>
      </c>
      <c r="G360" s="51">
        <v>0.08</v>
      </c>
      <c r="H360" s="50">
        <v>-4911</v>
      </c>
      <c r="I360" s="52">
        <v>-66300</v>
      </c>
    </row>
    <row r="361" spans="1:9" ht="45" x14ac:dyDescent="0.25">
      <c r="A361" s="7">
        <v>357</v>
      </c>
      <c r="B361" s="3">
        <v>46213</v>
      </c>
      <c r="C361" s="2" t="s">
        <v>842</v>
      </c>
      <c r="D361" s="4" t="s">
        <v>34</v>
      </c>
      <c r="E361" s="4" t="s">
        <v>2076</v>
      </c>
      <c r="F361" s="5">
        <v>-749035</v>
      </c>
      <c r="G361" s="6">
        <v>0.08</v>
      </c>
      <c r="H361" s="5">
        <v>-59922</v>
      </c>
      <c r="I361" s="8">
        <v>-808957</v>
      </c>
    </row>
    <row r="362" spans="1:9" ht="45" x14ac:dyDescent="0.25">
      <c r="A362" s="7">
        <v>358</v>
      </c>
      <c r="B362" s="3">
        <v>46213</v>
      </c>
      <c r="C362" s="2" t="s">
        <v>843</v>
      </c>
      <c r="D362" s="4" t="s">
        <v>34</v>
      </c>
      <c r="E362" s="4" t="s">
        <v>2077</v>
      </c>
      <c r="F362" s="5">
        <v>-266279</v>
      </c>
      <c r="G362" s="6">
        <v>0.08</v>
      </c>
      <c r="H362" s="5">
        <v>-21302</v>
      </c>
      <c r="I362" s="8">
        <v>-287581</v>
      </c>
    </row>
    <row r="363" spans="1:9" ht="45" x14ac:dyDescent="0.25">
      <c r="A363" s="7">
        <v>359</v>
      </c>
      <c r="B363" s="3">
        <v>46212</v>
      </c>
      <c r="C363" s="2" t="s">
        <v>844</v>
      </c>
      <c r="D363" s="4" t="s">
        <v>47</v>
      </c>
      <c r="E363" s="4" t="s">
        <v>2078</v>
      </c>
      <c r="F363" s="5">
        <v>973540</v>
      </c>
      <c r="G363" s="6">
        <v>0.08</v>
      </c>
      <c r="H363" s="5">
        <v>77883</v>
      </c>
      <c r="I363" s="8">
        <v>1051423</v>
      </c>
    </row>
    <row r="364" spans="1:9" ht="45" x14ac:dyDescent="0.25">
      <c r="A364" s="7">
        <v>360</v>
      </c>
      <c r="B364" s="3">
        <v>46212</v>
      </c>
      <c r="C364" s="2" t="s">
        <v>845</v>
      </c>
      <c r="D364" s="4" t="s">
        <v>47</v>
      </c>
      <c r="E364" s="4" t="s">
        <v>2079</v>
      </c>
      <c r="F364" s="5">
        <v>2927850</v>
      </c>
      <c r="G364" s="6">
        <v>0.08</v>
      </c>
      <c r="H364" s="5">
        <v>234228</v>
      </c>
      <c r="I364" s="8">
        <v>3162078</v>
      </c>
    </row>
    <row r="365" spans="1:9" x14ac:dyDescent="0.25">
      <c r="A365" s="7">
        <v>361</v>
      </c>
      <c r="B365" s="3">
        <v>46213</v>
      </c>
      <c r="C365" s="2" t="s">
        <v>846</v>
      </c>
      <c r="D365" s="4" t="s">
        <v>252</v>
      </c>
      <c r="E365" s="4" t="s">
        <v>2080</v>
      </c>
      <c r="F365" s="5">
        <v>640836</v>
      </c>
      <c r="G365" s="6">
        <v>0.08</v>
      </c>
      <c r="H365" s="5">
        <v>51267</v>
      </c>
      <c r="I365" s="8">
        <v>692103</v>
      </c>
    </row>
    <row r="366" spans="1:9" x14ac:dyDescent="0.25">
      <c r="A366" s="7">
        <v>362</v>
      </c>
      <c r="B366" s="3">
        <v>46213</v>
      </c>
      <c r="C366" s="2" t="s">
        <v>847</v>
      </c>
      <c r="D366" s="4" t="s">
        <v>299</v>
      </c>
      <c r="E366" s="4" t="s">
        <v>2081</v>
      </c>
      <c r="F366" s="5">
        <v>1144195</v>
      </c>
      <c r="G366" s="6">
        <v>0.08</v>
      </c>
      <c r="H366" s="5">
        <v>91536</v>
      </c>
      <c r="I366" s="8">
        <v>1235731</v>
      </c>
    </row>
    <row r="367" spans="1:9" x14ac:dyDescent="0.25">
      <c r="A367" s="7">
        <v>363</v>
      </c>
      <c r="B367" s="3">
        <v>46213</v>
      </c>
      <c r="C367" s="2" t="s">
        <v>848</v>
      </c>
      <c r="D367" s="4" t="s">
        <v>221</v>
      </c>
      <c r="E367" s="4" t="s">
        <v>2082</v>
      </c>
      <c r="F367" s="5">
        <v>530604</v>
      </c>
      <c r="G367" s="6">
        <v>0.08</v>
      </c>
      <c r="H367" s="5">
        <v>42448</v>
      </c>
      <c r="I367" s="8">
        <v>573052</v>
      </c>
    </row>
    <row r="368" spans="1:9" x14ac:dyDescent="0.25">
      <c r="A368" s="7">
        <v>364</v>
      </c>
      <c r="B368" s="3">
        <v>46213</v>
      </c>
      <c r="C368" s="2" t="s">
        <v>849</v>
      </c>
      <c r="D368" s="4" t="s">
        <v>219</v>
      </c>
      <c r="E368" s="4" t="s">
        <v>2083</v>
      </c>
      <c r="F368" s="5">
        <v>839470</v>
      </c>
      <c r="G368" s="6">
        <v>0.08</v>
      </c>
      <c r="H368" s="5">
        <v>67158</v>
      </c>
      <c r="I368" s="8">
        <v>906628</v>
      </c>
    </row>
    <row r="369" spans="1:9" x14ac:dyDescent="0.25">
      <c r="A369" s="7">
        <v>365</v>
      </c>
      <c r="B369" s="3">
        <v>46213</v>
      </c>
      <c r="C369" s="2" t="s">
        <v>850</v>
      </c>
      <c r="D369" s="4" t="s">
        <v>313</v>
      </c>
      <c r="E369" s="4" t="s">
        <v>2084</v>
      </c>
      <c r="F369" s="5">
        <v>581062</v>
      </c>
      <c r="G369" s="6">
        <v>0.08</v>
      </c>
      <c r="H369" s="5">
        <v>46485</v>
      </c>
      <c r="I369" s="8">
        <v>627547</v>
      </c>
    </row>
    <row r="370" spans="1:9" x14ac:dyDescent="0.25">
      <c r="A370" s="7">
        <v>366</v>
      </c>
      <c r="B370" s="3">
        <v>46213</v>
      </c>
      <c r="C370" s="2" t="s">
        <v>851</v>
      </c>
      <c r="D370" s="4" t="s">
        <v>237</v>
      </c>
      <c r="E370" s="4" t="s">
        <v>2085</v>
      </c>
      <c r="F370" s="5">
        <v>1168352</v>
      </c>
      <c r="G370" s="6">
        <v>0.08</v>
      </c>
      <c r="H370" s="5">
        <v>93468</v>
      </c>
      <c r="I370" s="8">
        <v>1261820</v>
      </c>
    </row>
    <row r="371" spans="1:9" x14ac:dyDescent="0.25">
      <c r="A371" s="7">
        <v>367</v>
      </c>
      <c r="B371" s="3">
        <v>46213</v>
      </c>
      <c r="C371" s="2" t="s">
        <v>852</v>
      </c>
      <c r="D371" s="4" t="s">
        <v>250</v>
      </c>
      <c r="E371" s="4" t="s">
        <v>2086</v>
      </c>
      <c r="F371" s="5">
        <v>406124</v>
      </c>
      <c r="G371" s="6">
        <v>0.08</v>
      </c>
      <c r="H371" s="5">
        <v>32490</v>
      </c>
      <c r="I371" s="8">
        <v>438614</v>
      </c>
    </row>
    <row r="372" spans="1:9" x14ac:dyDescent="0.25">
      <c r="A372" s="7">
        <v>368</v>
      </c>
      <c r="B372" s="3">
        <v>46213</v>
      </c>
      <c r="C372" s="2" t="s">
        <v>853</v>
      </c>
      <c r="D372" s="4" t="s">
        <v>239</v>
      </c>
      <c r="E372" s="4" t="s">
        <v>2087</v>
      </c>
      <c r="F372" s="5">
        <v>355405</v>
      </c>
      <c r="G372" s="6">
        <v>0.08</v>
      </c>
      <c r="H372" s="5">
        <v>28432</v>
      </c>
      <c r="I372" s="8">
        <v>383837</v>
      </c>
    </row>
    <row r="373" spans="1:9" x14ac:dyDescent="0.25">
      <c r="A373" s="7">
        <v>369</v>
      </c>
      <c r="B373" s="3">
        <v>46213</v>
      </c>
      <c r="C373" s="2" t="s">
        <v>854</v>
      </c>
      <c r="D373" s="4" t="s">
        <v>158</v>
      </c>
      <c r="E373" s="4" t="s">
        <v>2088</v>
      </c>
      <c r="F373" s="5">
        <v>570148</v>
      </c>
      <c r="G373" s="6">
        <v>0.08</v>
      </c>
      <c r="H373" s="5">
        <v>45612</v>
      </c>
      <c r="I373" s="8">
        <v>615760</v>
      </c>
    </row>
    <row r="374" spans="1:9" ht="30" x14ac:dyDescent="0.25">
      <c r="A374" s="7">
        <v>370</v>
      </c>
      <c r="B374" s="3">
        <v>46213</v>
      </c>
      <c r="C374" s="2" t="s">
        <v>855</v>
      </c>
      <c r="D374" s="4" t="s">
        <v>170</v>
      </c>
      <c r="E374" s="4" t="s">
        <v>2089</v>
      </c>
      <c r="F374" s="5">
        <v>1792215</v>
      </c>
      <c r="G374" s="6">
        <v>0.08</v>
      </c>
      <c r="H374" s="5">
        <v>143377</v>
      </c>
      <c r="I374" s="8">
        <v>1935592</v>
      </c>
    </row>
    <row r="375" spans="1:9" ht="30" x14ac:dyDescent="0.25">
      <c r="A375" s="7">
        <v>371</v>
      </c>
      <c r="B375" s="3">
        <v>46213</v>
      </c>
      <c r="C375" s="2" t="s">
        <v>856</v>
      </c>
      <c r="D375" s="4" t="s">
        <v>170</v>
      </c>
      <c r="E375" s="4" t="s">
        <v>2090</v>
      </c>
      <c r="F375" s="5">
        <v>1460310</v>
      </c>
      <c r="G375" s="6">
        <v>0.08</v>
      </c>
      <c r="H375" s="5">
        <v>116825</v>
      </c>
      <c r="I375" s="8">
        <v>1577135</v>
      </c>
    </row>
    <row r="376" spans="1:9" ht="30" x14ac:dyDescent="0.25">
      <c r="A376" s="7">
        <v>372</v>
      </c>
      <c r="B376" s="3">
        <v>46213</v>
      </c>
      <c r="C376" s="2" t="s">
        <v>857</v>
      </c>
      <c r="D376" s="4" t="s">
        <v>269</v>
      </c>
      <c r="E376" s="4" t="s">
        <v>2091</v>
      </c>
      <c r="F376" s="5">
        <v>1065270</v>
      </c>
      <c r="G376" s="6">
        <v>0.08</v>
      </c>
      <c r="H376" s="5">
        <v>85222</v>
      </c>
      <c r="I376" s="8">
        <v>1150492</v>
      </c>
    </row>
    <row r="377" spans="1:9" ht="30" x14ac:dyDescent="0.25">
      <c r="A377" s="7">
        <v>373</v>
      </c>
      <c r="B377" s="3">
        <v>46213</v>
      </c>
      <c r="C377" s="2" t="s">
        <v>858</v>
      </c>
      <c r="D377" s="4" t="s">
        <v>269</v>
      </c>
      <c r="E377" s="4" t="s">
        <v>2092</v>
      </c>
      <c r="F377" s="5">
        <v>2447800</v>
      </c>
      <c r="G377" s="6">
        <v>0.08</v>
      </c>
      <c r="H377" s="5">
        <v>195824</v>
      </c>
      <c r="I377" s="8">
        <v>2643624</v>
      </c>
    </row>
    <row r="378" spans="1:9" x14ac:dyDescent="0.25">
      <c r="A378" s="7">
        <v>374</v>
      </c>
      <c r="B378" s="3">
        <v>46213</v>
      </c>
      <c r="C378" s="2" t="s">
        <v>859</v>
      </c>
      <c r="D378" s="4" t="s">
        <v>333</v>
      </c>
      <c r="E378" s="4" t="s">
        <v>2093</v>
      </c>
      <c r="F378" s="5">
        <v>378453</v>
      </c>
      <c r="G378" s="6">
        <v>0.08</v>
      </c>
      <c r="H378" s="5">
        <v>30276</v>
      </c>
      <c r="I378" s="8">
        <v>408729</v>
      </c>
    </row>
    <row r="379" spans="1:9" x14ac:dyDescent="0.25">
      <c r="A379" s="7">
        <v>375</v>
      </c>
      <c r="B379" s="3">
        <v>46213</v>
      </c>
      <c r="C379" s="2" t="s">
        <v>860</v>
      </c>
      <c r="D379" s="4" t="s">
        <v>259</v>
      </c>
      <c r="E379" s="4" t="s">
        <v>2094</v>
      </c>
      <c r="F379" s="5">
        <v>378630</v>
      </c>
      <c r="G379" s="6">
        <v>0.08</v>
      </c>
      <c r="H379" s="5">
        <v>30290</v>
      </c>
      <c r="I379" s="8">
        <v>408920</v>
      </c>
    </row>
    <row r="380" spans="1:9" x14ac:dyDescent="0.25">
      <c r="A380" s="7">
        <v>376</v>
      </c>
      <c r="B380" s="3">
        <v>46213</v>
      </c>
      <c r="C380" s="2" t="s">
        <v>861</v>
      </c>
      <c r="D380" s="4" t="s">
        <v>207</v>
      </c>
      <c r="E380" s="4" t="s">
        <v>2095</v>
      </c>
      <c r="F380" s="5">
        <v>601596</v>
      </c>
      <c r="G380" s="6">
        <v>0.08</v>
      </c>
      <c r="H380" s="5">
        <v>48128</v>
      </c>
      <c r="I380" s="8">
        <v>649724</v>
      </c>
    </row>
    <row r="381" spans="1:9" x14ac:dyDescent="0.25">
      <c r="A381" s="7">
        <v>377</v>
      </c>
      <c r="B381" s="3">
        <v>46213</v>
      </c>
      <c r="C381" s="2" t="s">
        <v>862</v>
      </c>
      <c r="D381" s="4" t="s">
        <v>169</v>
      </c>
      <c r="E381" s="4" t="s">
        <v>2096</v>
      </c>
      <c r="F381" s="5">
        <v>694796</v>
      </c>
      <c r="G381" s="6">
        <v>0.08</v>
      </c>
      <c r="H381" s="5">
        <v>55584</v>
      </c>
      <c r="I381" s="8">
        <v>750380</v>
      </c>
    </row>
    <row r="382" spans="1:9" ht="45" x14ac:dyDescent="0.25">
      <c r="A382" s="7">
        <v>378</v>
      </c>
      <c r="B382" s="3">
        <v>46213</v>
      </c>
      <c r="C382" s="2" t="s">
        <v>863</v>
      </c>
      <c r="D382" s="4" t="s">
        <v>45</v>
      </c>
      <c r="E382" s="4" t="s">
        <v>2097</v>
      </c>
      <c r="F382" s="5">
        <v>2524200</v>
      </c>
      <c r="G382" s="6">
        <v>0.08</v>
      </c>
      <c r="H382" s="5">
        <v>201936</v>
      </c>
      <c r="I382" s="8">
        <v>2726136</v>
      </c>
    </row>
    <row r="383" spans="1:9" ht="30" x14ac:dyDescent="0.25">
      <c r="A383" s="7">
        <v>379</v>
      </c>
      <c r="B383" s="3">
        <v>46213</v>
      </c>
      <c r="C383" s="2" t="s">
        <v>864</v>
      </c>
      <c r="D383" s="4" t="s">
        <v>171</v>
      </c>
      <c r="E383" s="4" t="s">
        <v>2098</v>
      </c>
      <c r="F383" s="5">
        <v>1787329</v>
      </c>
      <c r="G383" s="6">
        <v>0.08</v>
      </c>
      <c r="H383" s="5">
        <v>142986</v>
      </c>
      <c r="I383" s="8">
        <v>1930315</v>
      </c>
    </row>
    <row r="384" spans="1:9" x14ac:dyDescent="0.25">
      <c r="A384" s="7">
        <v>380</v>
      </c>
      <c r="B384" s="3">
        <v>46213</v>
      </c>
      <c r="C384" s="2" t="s">
        <v>865</v>
      </c>
      <c r="D384" s="4" t="s">
        <v>332</v>
      </c>
      <c r="E384" s="4" t="s">
        <v>2099</v>
      </c>
      <c r="F384" s="5">
        <v>276005</v>
      </c>
      <c r="G384" s="6">
        <v>0.08</v>
      </c>
      <c r="H384" s="5">
        <v>22080</v>
      </c>
      <c r="I384" s="8">
        <v>298085</v>
      </c>
    </row>
    <row r="385" spans="1:9" ht="30" x14ac:dyDescent="0.25">
      <c r="A385" s="7">
        <v>381</v>
      </c>
      <c r="B385" s="3">
        <v>46213</v>
      </c>
      <c r="C385" s="2" t="s">
        <v>866</v>
      </c>
      <c r="D385" s="4" t="s">
        <v>151</v>
      </c>
      <c r="E385" s="4" t="s">
        <v>2100</v>
      </c>
      <c r="F385" s="5">
        <v>1859213</v>
      </c>
      <c r="G385" s="6">
        <v>0.08</v>
      </c>
      <c r="H385" s="5">
        <v>148737</v>
      </c>
      <c r="I385" s="8">
        <v>2007950</v>
      </c>
    </row>
    <row r="386" spans="1:9" ht="30" x14ac:dyDescent="0.25">
      <c r="A386" s="7">
        <v>382</v>
      </c>
      <c r="B386" s="3">
        <v>46213</v>
      </c>
      <c r="C386" s="2" t="s">
        <v>867</v>
      </c>
      <c r="D386" s="4" t="s">
        <v>171</v>
      </c>
      <c r="E386" s="4" t="s">
        <v>2101</v>
      </c>
      <c r="F386" s="5">
        <v>584124</v>
      </c>
      <c r="G386" s="6">
        <v>0.08</v>
      </c>
      <c r="H386" s="5">
        <v>46730</v>
      </c>
      <c r="I386" s="8">
        <v>630854</v>
      </c>
    </row>
    <row r="387" spans="1:9" x14ac:dyDescent="0.25">
      <c r="A387" s="7">
        <v>383</v>
      </c>
      <c r="B387" s="3">
        <v>46213</v>
      </c>
      <c r="C387" s="2" t="s">
        <v>868</v>
      </c>
      <c r="D387" s="4" t="s">
        <v>205</v>
      </c>
      <c r="E387" s="4" t="s">
        <v>2102</v>
      </c>
      <c r="F387" s="5">
        <v>909234</v>
      </c>
      <c r="G387" s="6">
        <v>0.08</v>
      </c>
      <c r="H387" s="5">
        <v>72739</v>
      </c>
      <c r="I387" s="8">
        <v>981973</v>
      </c>
    </row>
    <row r="388" spans="1:9" ht="45" x14ac:dyDescent="0.25">
      <c r="A388" s="7">
        <v>384</v>
      </c>
      <c r="B388" s="3">
        <v>46213</v>
      </c>
      <c r="C388" s="2" t="s">
        <v>869</v>
      </c>
      <c r="D388" s="4" t="s">
        <v>131</v>
      </c>
      <c r="E388" s="4" t="s">
        <v>2103</v>
      </c>
      <c r="F388" s="5">
        <v>486770</v>
      </c>
      <c r="G388" s="6">
        <v>0.08</v>
      </c>
      <c r="H388" s="5">
        <v>38942</v>
      </c>
      <c r="I388" s="8">
        <v>525712</v>
      </c>
    </row>
    <row r="389" spans="1:9" ht="45" x14ac:dyDescent="0.25">
      <c r="A389" s="7">
        <v>385</v>
      </c>
      <c r="B389" s="3">
        <v>46213</v>
      </c>
      <c r="C389" s="2" t="s">
        <v>870</v>
      </c>
      <c r="D389" s="4" t="s">
        <v>131</v>
      </c>
      <c r="E389" s="4" t="s">
        <v>2104</v>
      </c>
      <c r="F389" s="5">
        <v>624232</v>
      </c>
      <c r="G389" s="6">
        <v>0.08</v>
      </c>
      <c r="H389" s="5">
        <v>49939</v>
      </c>
      <c r="I389" s="8">
        <v>674171</v>
      </c>
    </row>
    <row r="390" spans="1:9" x14ac:dyDescent="0.25">
      <c r="A390" s="7">
        <v>386</v>
      </c>
      <c r="B390" s="3">
        <v>46213</v>
      </c>
      <c r="C390" s="2" t="s">
        <v>871</v>
      </c>
      <c r="D390" s="4" t="s">
        <v>1767</v>
      </c>
      <c r="E390" s="4" t="s">
        <v>2105</v>
      </c>
      <c r="F390" s="5">
        <v>1632687</v>
      </c>
      <c r="G390" s="6">
        <v>0.08</v>
      </c>
      <c r="H390" s="5">
        <v>130615</v>
      </c>
      <c r="I390" s="8">
        <v>1763302</v>
      </c>
    </row>
    <row r="391" spans="1:9" ht="30" x14ac:dyDescent="0.25">
      <c r="A391" s="7">
        <v>387</v>
      </c>
      <c r="B391" s="3">
        <v>46213</v>
      </c>
      <c r="C391" s="2" t="s">
        <v>872</v>
      </c>
      <c r="D391" s="4" t="s">
        <v>202</v>
      </c>
      <c r="E391" s="4" t="s">
        <v>2106</v>
      </c>
      <c r="F391" s="5">
        <v>927120</v>
      </c>
      <c r="G391" s="6">
        <v>0.08</v>
      </c>
      <c r="H391" s="5">
        <v>74170</v>
      </c>
      <c r="I391" s="8">
        <v>1001290</v>
      </c>
    </row>
    <row r="392" spans="1:9" x14ac:dyDescent="0.25">
      <c r="A392" s="7">
        <v>388</v>
      </c>
      <c r="B392" s="3">
        <v>46213</v>
      </c>
      <c r="C392" s="2" t="s">
        <v>873</v>
      </c>
      <c r="D392" s="4" t="s">
        <v>224</v>
      </c>
      <c r="E392" s="4" t="s">
        <v>2107</v>
      </c>
      <c r="F392" s="5">
        <v>946203</v>
      </c>
      <c r="G392" s="6">
        <v>0.08</v>
      </c>
      <c r="H392" s="5">
        <v>75696</v>
      </c>
      <c r="I392" s="8">
        <v>1021899</v>
      </c>
    </row>
    <row r="393" spans="1:9" x14ac:dyDescent="0.25">
      <c r="A393" s="7">
        <v>389</v>
      </c>
      <c r="B393" s="3">
        <v>46213</v>
      </c>
      <c r="C393" s="2" t="s">
        <v>874</v>
      </c>
      <c r="D393" s="4" t="s">
        <v>337</v>
      </c>
      <c r="E393" s="4" t="s">
        <v>2108</v>
      </c>
      <c r="F393" s="5">
        <v>284324</v>
      </c>
      <c r="G393" s="6">
        <v>0.08</v>
      </c>
      <c r="H393" s="5">
        <v>22746</v>
      </c>
      <c r="I393" s="8">
        <v>307070</v>
      </c>
    </row>
    <row r="394" spans="1:9" x14ac:dyDescent="0.25">
      <c r="A394" s="7">
        <v>390</v>
      </c>
      <c r="B394" s="3">
        <v>46213</v>
      </c>
      <c r="C394" s="2" t="s">
        <v>875</v>
      </c>
      <c r="D394" s="4" t="s">
        <v>223</v>
      </c>
      <c r="E394" s="4" t="s">
        <v>2109</v>
      </c>
      <c r="F394" s="5">
        <v>891720</v>
      </c>
      <c r="G394" s="6">
        <v>0.08</v>
      </c>
      <c r="H394" s="5">
        <v>71338</v>
      </c>
      <c r="I394" s="8">
        <v>963058</v>
      </c>
    </row>
    <row r="395" spans="1:9" ht="30" x14ac:dyDescent="0.25">
      <c r="A395" s="7">
        <v>391</v>
      </c>
      <c r="B395" s="3">
        <v>46213</v>
      </c>
      <c r="C395" s="2" t="s">
        <v>876</v>
      </c>
      <c r="D395" s="4" t="s">
        <v>325</v>
      </c>
      <c r="E395" s="4" t="s">
        <v>2110</v>
      </c>
      <c r="F395" s="5">
        <v>1065241</v>
      </c>
      <c r="G395" s="6">
        <v>0.08</v>
      </c>
      <c r="H395" s="5">
        <v>85219</v>
      </c>
      <c r="I395" s="8">
        <v>1150460</v>
      </c>
    </row>
    <row r="396" spans="1:9" ht="30" x14ac:dyDescent="0.25">
      <c r="A396" s="7">
        <v>392</v>
      </c>
      <c r="B396" s="3">
        <v>46213</v>
      </c>
      <c r="C396" s="2" t="s">
        <v>877</v>
      </c>
      <c r="D396" s="4" t="s">
        <v>74</v>
      </c>
      <c r="E396" s="4" t="s">
        <v>2111</v>
      </c>
      <c r="F396" s="5">
        <v>2603565</v>
      </c>
      <c r="G396" s="6">
        <v>0.08</v>
      </c>
      <c r="H396" s="5">
        <v>208285</v>
      </c>
      <c r="I396" s="8">
        <v>2811850</v>
      </c>
    </row>
    <row r="397" spans="1:9" x14ac:dyDescent="0.25">
      <c r="A397" s="7">
        <v>393</v>
      </c>
      <c r="B397" s="3">
        <v>46213</v>
      </c>
      <c r="C397" s="2" t="s">
        <v>878</v>
      </c>
      <c r="D397" s="4" t="s">
        <v>214</v>
      </c>
      <c r="E397" s="4" t="s">
        <v>2112</v>
      </c>
      <c r="F397" s="5">
        <v>292062</v>
      </c>
      <c r="G397" s="6">
        <v>0.08</v>
      </c>
      <c r="H397" s="5">
        <v>23365</v>
      </c>
      <c r="I397" s="8">
        <v>315427</v>
      </c>
    </row>
    <row r="398" spans="1:9" x14ac:dyDescent="0.25">
      <c r="A398" s="7">
        <v>394</v>
      </c>
      <c r="B398" s="3">
        <v>46213</v>
      </c>
      <c r="C398" s="2" t="s">
        <v>879</v>
      </c>
      <c r="D398" s="4" t="s">
        <v>214</v>
      </c>
      <c r="E398" s="4" t="s">
        <v>2113</v>
      </c>
      <c r="F398" s="5">
        <v>388353</v>
      </c>
      <c r="G398" s="6">
        <v>0.08</v>
      </c>
      <c r="H398" s="5">
        <v>31068</v>
      </c>
      <c r="I398" s="8">
        <v>419421</v>
      </c>
    </row>
    <row r="399" spans="1:9" ht="30" x14ac:dyDescent="0.25">
      <c r="A399" s="7">
        <v>395</v>
      </c>
      <c r="B399" s="3">
        <v>46213</v>
      </c>
      <c r="C399" s="2" t="s">
        <v>880</v>
      </c>
      <c r="D399" s="4" t="s">
        <v>208</v>
      </c>
      <c r="E399" s="4" t="s">
        <v>2114</v>
      </c>
      <c r="F399" s="5">
        <v>3780510</v>
      </c>
      <c r="G399" s="6">
        <v>0.08</v>
      </c>
      <c r="H399" s="5">
        <v>302441</v>
      </c>
      <c r="I399" s="8">
        <v>4082951</v>
      </c>
    </row>
    <row r="400" spans="1:9" ht="30" x14ac:dyDescent="0.25">
      <c r="A400" s="7">
        <v>396</v>
      </c>
      <c r="B400" s="3">
        <v>46213</v>
      </c>
      <c r="C400" s="2" t="s">
        <v>881</v>
      </c>
      <c r="D400" s="4" t="s">
        <v>208</v>
      </c>
      <c r="E400" s="4" t="s">
        <v>2115</v>
      </c>
      <c r="F400" s="5">
        <v>1108670</v>
      </c>
      <c r="G400" s="6">
        <v>0.08</v>
      </c>
      <c r="H400" s="5">
        <v>88694</v>
      </c>
      <c r="I400" s="8">
        <v>1197364</v>
      </c>
    </row>
    <row r="401" spans="1:9" ht="30" x14ac:dyDescent="0.25">
      <c r="A401" s="7">
        <v>397</v>
      </c>
      <c r="B401" s="3">
        <v>46213</v>
      </c>
      <c r="C401" s="2" t="s">
        <v>882</v>
      </c>
      <c r="D401" s="4" t="s">
        <v>40</v>
      </c>
      <c r="E401" s="4" t="s">
        <v>2116</v>
      </c>
      <c r="F401" s="5">
        <v>868495</v>
      </c>
      <c r="G401" s="6">
        <v>0.08</v>
      </c>
      <c r="H401" s="5">
        <v>69480</v>
      </c>
      <c r="I401" s="8">
        <v>937975</v>
      </c>
    </row>
    <row r="402" spans="1:9" ht="45" x14ac:dyDescent="0.25">
      <c r="A402" s="7">
        <v>398</v>
      </c>
      <c r="B402" s="3">
        <v>46213</v>
      </c>
      <c r="C402" s="2" t="s">
        <v>883</v>
      </c>
      <c r="D402" s="4" t="s">
        <v>309</v>
      </c>
      <c r="E402" s="4" t="s">
        <v>2117</v>
      </c>
      <c r="F402" s="5">
        <v>630950</v>
      </c>
      <c r="G402" s="6">
        <v>0.08</v>
      </c>
      <c r="H402" s="5">
        <v>50476</v>
      </c>
      <c r="I402" s="8">
        <v>681426</v>
      </c>
    </row>
    <row r="403" spans="1:9" ht="45" x14ac:dyDescent="0.25">
      <c r="A403" s="7">
        <v>399</v>
      </c>
      <c r="B403" s="3">
        <v>46213</v>
      </c>
      <c r="C403" s="2" t="s">
        <v>884</v>
      </c>
      <c r="D403" s="4" t="s">
        <v>145</v>
      </c>
      <c r="E403" s="4" t="s">
        <v>2118</v>
      </c>
      <c r="F403" s="5">
        <v>1849262</v>
      </c>
      <c r="G403" s="6">
        <v>0.08</v>
      </c>
      <c r="H403" s="5">
        <v>147941</v>
      </c>
      <c r="I403" s="8">
        <v>1997203</v>
      </c>
    </row>
    <row r="404" spans="1:9" ht="30" x14ac:dyDescent="0.25">
      <c r="A404" s="7">
        <v>400</v>
      </c>
      <c r="B404" s="3">
        <v>46213</v>
      </c>
      <c r="C404" s="2" t="s">
        <v>885</v>
      </c>
      <c r="D404" s="4" t="s">
        <v>109</v>
      </c>
      <c r="E404" s="4" t="s">
        <v>2119</v>
      </c>
      <c r="F404" s="5">
        <v>1499905</v>
      </c>
      <c r="G404" s="6">
        <v>0.08</v>
      </c>
      <c r="H404" s="5">
        <v>119992</v>
      </c>
      <c r="I404" s="8">
        <v>1619897</v>
      </c>
    </row>
    <row r="405" spans="1:9" ht="30" x14ac:dyDescent="0.25">
      <c r="A405" s="7">
        <v>401</v>
      </c>
      <c r="B405" s="3">
        <v>46213</v>
      </c>
      <c r="C405" s="2" t="s">
        <v>886</v>
      </c>
      <c r="D405" s="4" t="s">
        <v>154</v>
      </c>
      <c r="E405" s="4" t="s">
        <v>2120</v>
      </c>
      <c r="F405" s="5">
        <v>789095</v>
      </c>
      <c r="G405" s="6">
        <v>0.08</v>
      </c>
      <c r="H405" s="5">
        <v>63128</v>
      </c>
      <c r="I405" s="8">
        <v>852223</v>
      </c>
    </row>
    <row r="406" spans="1:9" ht="45" x14ac:dyDescent="0.25">
      <c r="A406" s="46">
        <v>402</v>
      </c>
      <c r="B406" s="47">
        <v>46214</v>
      </c>
      <c r="C406" s="48" t="s">
        <v>887</v>
      </c>
      <c r="D406" s="49" t="s">
        <v>36</v>
      </c>
      <c r="E406" s="49" t="s">
        <v>454</v>
      </c>
      <c r="F406" s="50">
        <v>-912706</v>
      </c>
      <c r="G406" s="51">
        <v>0.08</v>
      </c>
      <c r="H406" s="50">
        <v>-73017</v>
      </c>
      <c r="I406" s="52">
        <v>-985723</v>
      </c>
    </row>
    <row r="407" spans="1:9" ht="45" x14ac:dyDescent="0.25">
      <c r="A407" s="7">
        <v>403</v>
      </c>
      <c r="B407" s="3">
        <v>46213</v>
      </c>
      <c r="C407" s="2" t="s">
        <v>888</v>
      </c>
      <c r="D407" s="4" t="s">
        <v>58</v>
      </c>
      <c r="E407" s="4" t="s">
        <v>2121</v>
      </c>
      <c r="F407" s="5">
        <v>3894160</v>
      </c>
      <c r="G407" s="6">
        <v>0.08</v>
      </c>
      <c r="H407" s="5">
        <v>311533</v>
      </c>
      <c r="I407" s="8">
        <v>4205693</v>
      </c>
    </row>
    <row r="408" spans="1:9" ht="45" x14ac:dyDescent="0.25">
      <c r="A408" s="7">
        <v>404</v>
      </c>
      <c r="B408" s="3">
        <v>46213</v>
      </c>
      <c r="C408" s="2" t="s">
        <v>889</v>
      </c>
      <c r="D408" s="4" t="s">
        <v>133</v>
      </c>
      <c r="E408" s="4" t="s">
        <v>2122</v>
      </c>
      <c r="F408" s="5">
        <v>4220310</v>
      </c>
      <c r="G408" s="6">
        <v>0.08</v>
      </c>
      <c r="H408" s="5">
        <v>337625</v>
      </c>
      <c r="I408" s="8">
        <v>4557935</v>
      </c>
    </row>
    <row r="409" spans="1:9" ht="45" x14ac:dyDescent="0.25">
      <c r="A409" s="7">
        <v>405</v>
      </c>
      <c r="B409" s="3">
        <v>46213</v>
      </c>
      <c r="C409" s="2" t="s">
        <v>890</v>
      </c>
      <c r="D409" s="4" t="s">
        <v>133</v>
      </c>
      <c r="E409" s="4" t="s">
        <v>2123</v>
      </c>
      <c r="F409" s="5">
        <v>2869980</v>
      </c>
      <c r="G409" s="6">
        <v>0.08</v>
      </c>
      <c r="H409" s="5">
        <v>229598</v>
      </c>
      <c r="I409" s="8">
        <v>3099578</v>
      </c>
    </row>
    <row r="410" spans="1:9" ht="30" x14ac:dyDescent="0.25">
      <c r="A410" s="7">
        <v>406</v>
      </c>
      <c r="B410" s="3">
        <v>46213</v>
      </c>
      <c r="C410" s="2" t="s">
        <v>891</v>
      </c>
      <c r="D410" s="4" t="s">
        <v>63</v>
      </c>
      <c r="E410" s="4" t="s">
        <v>2124</v>
      </c>
      <c r="F410" s="5">
        <v>1065100</v>
      </c>
      <c r="G410" s="6">
        <v>0.08</v>
      </c>
      <c r="H410" s="5">
        <v>85208</v>
      </c>
      <c r="I410" s="8">
        <v>1150308</v>
      </c>
    </row>
    <row r="411" spans="1:9" ht="30" x14ac:dyDescent="0.25">
      <c r="A411" s="7">
        <v>407</v>
      </c>
      <c r="B411" s="3">
        <v>46214</v>
      </c>
      <c r="C411" s="2" t="s">
        <v>892</v>
      </c>
      <c r="D411" s="4" t="s">
        <v>54</v>
      </c>
      <c r="E411" s="4" t="s">
        <v>2125</v>
      </c>
      <c r="F411" s="5">
        <v>486770</v>
      </c>
      <c r="G411" s="6">
        <v>0.08</v>
      </c>
      <c r="H411" s="5">
        <v>38942</v>
      </c>
      <c r="I411" s="8">
        <v>525712</v>
      </c>
    </row>
    <row r="412" spans="1:9" ht="30" x14ac:dyDescent="0.25">
      <c r="A412" s="7">
        <v>408</v>
      </c>
      <c r="B412" s="3">
        <v>46214</v>
      </c>
      <c r="C412" s="2" t="s">
        <v>893</v>
      </c>
      <c r="D412" s="4" t="s">
        <v>109</v>
      </c>
      <c r="E412" s="4" t="s">
        <v>2126</v>
      </c>
      <c r="F412" s="5">
        <v>486770</v>
      </c>
      <c r="G412" s="6">
        <v>0.08</v>
      </c>
      <c r="H412" s="5">
        <v>38942</v>
      </c>
      <c r="I412" s="8">
        <v>525712</v>
      </c>
    </row>
    <row r="413" spans="1:9" ht="30" x14ac:dyDescent="0.25">
      <c r="A413" s="7">
        <v>409</v>
      </c>
      <c r="B413" s="3">
        <v>46214</v>
      </c>
      <c r="C413" s="2" t="s">
        <v>894</v>
      </c>
      <c r="D413" s="4" t="s">
        <v>44</v>
      </c>
      <c r="E413" s="4" t="s">
        <v>2127</v>
      </c>
      <c r="F413" s="5">
        <v>486770</v>
      </c>
      <c r="G413" s="6">
        <v>0.08</v>
      </c>
      <c r="H413" s="5">
        <v>38942</v>
      </c>
      <c r="I413" s="8">
        <v>525712</v>
      </c>
    </row>
    <row r="414" spans="1:9" ht="30" x14ac:dyDescent="0.25">
      <c r="A414" s="7">
        <v>410</v>
      </c>
      <c r="B414" s="3">
        <v>46214</v>
      </c>
      <c r="C414" s="2" t="s">
        <v>895</v>
      </c>
      <c r="D414" s="4" t="s">
        <v>61</v>
      </c>
      <c r="E414" s="4" t="s">
        <v>2128</v>
      </c>
      <c r="F414" s="5">
        <v>1239180</v>
      </c>
      <c r="G414" s="6">
        <v>0.08</v>
      </c>
      <c r="H414" s="5">
        <v>99134</v>
      </c>
      <c r="I414" s="8">
        <v>1338314</v>
      </c>
    </row>
    <row r="415" spans="1:9" ht="30" x14ac:dyDescent="0.25">
      <c r="A415" s="7">
        <v>411</v>
      </c>
      <c r="B415" s="3">
        <v>46214</v>
      </c>
      <c r="C415" s="2" t="s">
        <v>896</v>
      </c>
      <c r="D415" s="4" t="s">
        <v>30</v>
      </c>
      <c r="E415" s="4" t="s">
        <v>2129</v>
      </c>
      <c r="F415" s="5">
        <v>1975804</v>
      </c>
      <c r="G415" s="6">
        <v>0.08</v>
      </c>
      <c r="H415" s="5">
        <v>158064</v>
      </c>
      <c r="I415" s="8">
        <v>2133868</v>
      </c>
    </row>
    <row r="416" spans="1:9" ht="45" x14ac:dyDescent="0.25">
      <c r="A416" s="46">
        <v>412</v>
      </c>
      <c r="B416" s="47">
        <v>46216</v>
      </c>
      <c r="C416" s="48" t="s">
        <v>897</v>
      </c>
      <c r="D416" s="49" t="s">
        <v>95</v>
      </c>
      <c r="E416" s="49" t="s">
        <v>2130</v>
      </c>
      <c r="F416" s="50">
        <v>-318150</v>
      </c>
      <c r="G416" s="51">
        <v>0.08</v>
      </c>
      <c r="H416" s="50">
        <v>-25452</v>
      </c>
      <c r="I416" s="52">
        <v>-343602</v>
      </c>
    </row>
    <row r="417" spans="1:9" ht="45" x14ac:dyDescent="0.25">
      <c r="A417" s="46">
        <v>413</v>
      </c>
      <c r="B417" s="47">
        <v>46216</v>
      </c>
      <c r="C417" s="48" t="s">
        <v>898</v>
      </c>
      <c r="D417" s="49" t="s">
        <v>95</v>
      </c>
      <c r="E417" s="49" t="s">
        <v>2130</v>
      </c>
      <c r="F417" s="50">
        <v>-414452</v>
      </c>
      <c r="G417" s="51">
        <v>0.08</v>
      </c>
      <c r="H417" s="50">
        <v>-33157</v>
      </c>
      <c r="I417" s="52">
        <v>-447609</v>
      </c>
    </row>
    <row r="418" spans="1:9" ht="45" x14ac:dyDescent="0.25">
      <c r="A418" s="46">
        <v>414</v>
      </c>
      <c r="B418" s="47">
        <v>46216</v>
      </c>
      <c r="C418" s="48" t="s">
        <v>899</v>
      </c>
      <c r="D418" s="49" t="s">
        <v>120</v>
      </c>
      <c r="E418" s="49" t="s">
        <v>2131</v>
      </c>
      <c r="F418" s="50">
        <v>-126408</v>
      </c>
      <c r="G418" s="51">
        <v>0.08</v>
      </c>
      <c r="H418" s="50">
        <v>-10113</v>
      </c>
      <c r="I418" s="52">
        <v>-136521</v>
      </c>
    </row>
    <row r="419" spans="1:9" ht="45" x14ac:dyDescent="0.25">
      <c r="A419" s="7">
        <v>415</v>
      </c>
      <c r="B419" s="3">
        <v>46216</v>
      </c>
      <c r="C419" s="2" t="s">
        <v>900</v>
      </c>
      <c r="D419" s="4" t="s">
        <v>34</v>
      </c>
      <c r="E419" s="4" t="s">
        <v>2132</v>
      </c>
      <c r="F419" s="5">
        <v>-291074</v>
      </c>
      <c r="G419" s="6">
        <v>0.08</v>
      </c>
      <c r="H419" s="5">
        <v>-23286</v>
      </c>
      <c r="I419" s="8">
        <v>-314360</v>
      </c>
    </row>
    <row r="420" spans="1:9" ht="45" x14ac:dyDescent="0.25">
      <c r="A420" s="7">
        <v>416</v>
      </c>
      <c r="B420" s="3">
        <v>46216</v>
      </c>
      <c r="C420" s="2" t="s">
        <v>901</v>
      </c>
      <c r="D420" s="4" t="s">
        <v>34</v>
      </c>
      <c r="E420" s="4" t="s">
        <v>2133</v>
      </c>
      <c r="F420" s="5">
        <v>-265815</v>
      </c>
      <c r="G420" s="6">
        <v>0.08</v>
      </c>
      <c r="H420" s="5">
        <v>-21265</v>
      </c>
      <c r="I420" s="8">
        <v>-287080</v>
      </c>
    </row>
    <row r="421" spans="1:9" ht="60" x14ac:dyDescent="0.25">
      <c r="A421" s="7">
        <v>417</v>
      </c>
      <c r="B421" s="3">
        <v>46216</v>
      </c>
      <c r="C421" s="2" t="s">
        <v>902</v>
      </c>
      <c r="D421" s="4" t="s">
        <v>65</v>
      </c>
      <c r="E421" s="4" t="s">
        <v>2134</v>
      </c>
      <c r="F421" s="5">
        <v>-371712</v>
      </c>
      <c r="G421" s="6">
        <v>0.08</v>
      </c>
      <c r="H421" s="5">
        <v>-29737</v>
      </c>
      <c r="I421" s="8">
        <v>-401449</v>
      </c>
    </row>
    <row r="422" spans="1:9" ht="30" x14ac:dyDescent="0.25">
      <c r="A422" s="7">
        <v>418</v>
      </c>
      <c r="B422" s="3">
        <v>46216</v>
      </c>
      <c r="C422" s="2" t="s">
        <v>903</v>
      </c>
      <c r="D422" s="4" t="s">
        <v>124</v>
      </c>
      <c r="E422" s="4" t="s">
        <v>2135</v>
      </c>
      <c r="F422" s="5">
        <v>3107050</v>
      </c>
      <c r="G422" s="6">
        <v>0.08</v>
      </c>
      <c r="H422" s="5">
        <v>248564</v>
      </c>
      <c r="I422" s="8">
        <v>3355614</v>
      </c>
    </row>
    <row r="423" spans="1:9" ht="45" x14ac:dyDescent="0.25">
      <c r="A423" s="7">
        <v>419</v>
      </c>
      <c r="B423" s="3">
        <v>46214</v>
      </c>
      <c r="C423" s="2" t="s">
        <v>904</v>
      </c>
      <c r="D423" s="4" t="s">
        <v>72</v>
      </c>
      <c r="E423" s="4" t="s">
        <v>2136</v>
      </c>
      <c r="F423" s="5">
        <v>8323495</v>
      </c>
      <c r="G423" s="6">
        <v>0.08</v>
      </c>
      <c r="H423" s="5">
        <v>665880</v>
      </c>
      <c r="I423" s="8">
        <v>8989375</v>
      </c>
    </row>
    <row r="424" spans="1:9" ht="45" x14ac:dyDescent="0.25">
      <c r="A424" s="7">
        <v>420</v>
      </c>
      <c r="B424" s="3">
        <v>46214</v>
      </c>
      <c r="C424" s="2" t="s">
        <v>905</v>
      </c>
      <c r="D424" s="4" t="s">
        <v>72</v>
      </c>
      <c r="E424" s="4" t="s">
        <v>2137</v>
      </c>
      <c r="F424" s="5">
        <v>2019360</v>
      </c>
      <c r="G424" s="6">
        <v>0.08</v>
      </c>
      <c r="H424" s="5">
        <v>161549</v>
      </c>
      <c r="I424" s="8">
        <v>2180909</v>
      </c>
    </row>
    <row r="425" spans="1:9" ht="45" x14ac:dyDescent="0.25">
      <c r="A425" s="7">
        <v>421</v>
      </c>
      <c r="B425" s="3">
        <v>46214</v>
      </c>
      <c r="C425" s="2" t="s">
        <v>906</v>
      </c>
      <c r="D425" s="4" t="s">
        <v>149</v>
      </c>
      <c r="E425" s="4" t="s">
        <v>2138</v>
      </c>
      <c r="F425" s="5">
        <v>2486000</v>
      </c>
      <c r="G425" s="6">
        <v>0.08</v>
      </c>
      <c r="H425" s="5">
        <v>198880</v>
      </c>
      <c r="I425" s="8">
        <v>2684880</v>
      </c>
    </row>
    <row r="426" spans="1:9" ht="45" x14ac:dyDescent="0.25">
      <c r="A426" s="7">
        <v>422</v>
      </c>
      <c r="B426" s="3">
        <v>46214</v>
      </c>
      <c r="C426" s="2" t="s">
        <v>907</v>
      </c>
      <c r="D426" s="4" t="s">
        <v>116</v>
      </c>
      <c r="E426" s="4" t="s">
        <v>2139</v>
      </c>
      <c r="F426" s="5">
        <v>3550380</v>
      </c>
      <c r="G426" s="6">
        <v>0.08</v>
      </c>
      <c r="H426" s="5">
        <v>284030</v>
      </c>
      <c r="I426" s="8">
        <v>3834410</v>
      </c>
    </row>
    <row r="427" spans="1:9" ht="45" x14ac:dyDescent="0.25">
      <c r="A427" s="7">
        <v>423</v>
      </c>
      <c r="B427" s="3">
        <v>46214</v>
      </c>
      <c r="C427" s="2" t="s">
        <v>908</v>
      </c>
      <c r="D427" s="4" t="s">
        <v>71</v>
      </c>
      <c r="E427" s="4" t="s">
        <v>2140</v>
      </c>
      <c r="F427" s="5">
        <v>1972910</v>
      </c>
      <c r="G427" s="6">
        <v>0.08</v>
      </c>
      <c r="H427" s="5">
        <v>157833</v>
      </c>
      <c r="I427" s="8">
        <v>2130743</v>
      </c>
    </row>
    <row r="428" spans="1:9" ht="45" x14ac:dyDescent="0.25">
      <c r="A428" s="7">
        <v>424</v>
      </c>
      <c r="B428" s="3">
        <v>46214</v>
      </c>
      <c r="C428" s="2" t="s">
        <v>909</v>
      </c>
      <c r="D428" s="4" t="s">
        <v>73</v>
      </c>
      <c r="E428" s="4" t="s">
        <v>2141</v>
      </c>
      <c r="F428" s="5">
        <v>1223900</v>
      </c>
      <c r="G428" s="6">
        <v>0.08</v>
      </c>
      <c r="H428" s="5">
        <v>97912</v>
      </c>
      <c r="I428" s="8">
        <v>1321812</v>
      </c>
    </row>
    <row r="429" spans="1:9" x14ac:dyDescent="0.25">
      <c r="A429" s="7">
        <v>425</v>
      </c>
      <c r="B429" s="3">
        <v>46216</v>
      </c>
      <c r="C429" s="2" t="s">
        <v>910</v>
      </c>
      <c r="D429" s="4" t="s">
        <v>362</v>
      </c>
      <c r="E429" s="4" t="s">
        <v>2142</v>
      </c>
      <c r="F429" s="5">
        <v>473457</v>
      </c>
      <c r="G429" s="6">
        <v>0.08</v>
      </c>
      <c r="H429" s="5">
        <v>37877</v>
      </c>
      <c r="I429" s="8">
        <v>511334</v>
      </c>
    </row>
    <row r="430" spans="1:9" x14ac:dyDescent="0.25">
      <c r="A430" s="7">
        <v>426</v>
      </c>
      <c r="B430" s="3">
        <v>46216</v>
      </c>
      <c r="C430" s="2" t="s">
        <v>911</v>
      </c>
      <c r="D430" s="4" t="s">
        <v>306</v>
      </c>
      <c r="E430" s="4" t="s">
        <v>2143</v>
      </c>
      <c r="F430" s="5">
        <v>576065</v>
      </c>
      <c r="G430" s="6">
        <v>0.08</v>
      </c>
      <c r="H430" s="5">
        <v>46085</v>
      </c>
      <c r="I430" s="8">
        <v>622150</v>
      </c>
    </row>
    <row r="431" spans="1:9" x14ac:dyDescent="0.25">
      <c r="A431" s="7">
        <v>427</v>
      </c>
      <c r="B431" s="3">
        <v>46216</v>
      </c>
      <c r="C431" s="2" t="s">
        <v>912</v>
      </c>
      <c r="D431" s="4" t="s">
        <v>167</v>
      </c>
      <c r="E431" s="4" t="s">
        <v>2144</v>
      </c>
      <c r="F431" s="5">
        <v>578500</v>
      </c>
      <c r="G431" s="6">
        <v>0.08</v>
      </c>
      <c r="H431" s="5">
        <v>46280</v>
      </c>
      <c r="I431" s="8">
        <v>624780</v>
      </c>
    </row>
    <row r="432" spans="1:9" x14ac:dyDescent="0.25">
      <c r="A432" s="7">
        <v>428</v>
      </c>
      <c r="B432" s="3">
        <v>46216</v>
      </c>
      <c r="C432" s="2" t="s">
        <v>913</v>
      </c>
      <c r="D432" s="4" t="s">
        <v>167</v>
      </c>
      <c r="E432" s="4" t="s">
        <v>2145</v>
      </c>
      <c r="F432" s="5">
        <v>1222590</v>
      </c>
      <c r="G432" s="6">
        <v>0.08</v>
      </c>
      <c r="H432" s="5">
        <v>97807</v>
      </c>
      <c r="I432" s="8">
        <v>1320397</v>
      </c>
    </row>
    <row r="433" spans="1:9" x14ac:dyDescent="0.25">
      <c r="A433" s="7">
        <v>429</v>
      </c>
      <c r="B433" s="3">
        <v>46216</v>
      </c>
      <c r="C433" s="2" t="s">
        <v>914</v>
      </c>
      <c r="D433" s="4" t="s">
        <v>377</v>
      </c>
      <c r="E433" s="4" t="s">
        <v>2146</v>
      </c>
      <c r="F433" s="5">
        <v>418479</v>
      </c>
      <c r="G433" s="6">
        <v>0.08</v>
      </c>
      <c r="H433" s="5">
        <v>33478</v>
      </c>
      <c r="I433" s="8">
        <v>451957</v>
      </c>
    </row>
    <row r="434" spans="1:9" x14ac:dyDescent="0.25">
      <c r="A434" s="7">
        <v>430</v>
      </c>
      <c r="B434" s="3">
        <v>46216</v>
      </c>
      <c r="C434" s="2" t="s">
        <v>915</v>
      </c>
      <c r="D434" s="4" t="s">
        <v>260</v>
      </c>
      <c r="E434" s="4" t="s">
        <v>2147</v>
      </c>
      <c r="F434" s="5">
        <v>726244</v>
      </c>
      <c r="G434" s="6">
        <v>0.08</v>
      </c>
      <c r="H434" s="5">
        <v>58100</v>
      </c>
      <c r="I434" s="8">
        <v>784344</v>
      </c>
    </row>
    <row r="435" spans="1:9" ht="30" x14ac:dyDescent="0.25">
      <c r="A435" s="7">
        <v>431</v>
      </c>
      <c r="B435" s="3">
        <v>46216</v>
      </c>
      <c r="C435" s="2" t="s">
        <v>916</v>
      </c>
      <c r="D435" s="4" t="s">
        <v>103</v>
      </c>
      <c r="E435" s="4" t="s">
        <v>2148</v>
      </c>
      <c r="F435" s="5">
        <v>2524920</v>
      </c>
      <c r="G435" s="6">
        <v>0.08</v>
      </c>
      <c r="H435" s="5">
        <v>201994</v>
      </c>
      <c r="I435" s="8">
        <v>2726914</v>
      </c>
    </row>
    <row r="436" spans="1:9" x14ac:dyDescent="0.25">
      <c r="A436" s="7">
        <v>432</v>
      </c>
      <c r="B436" s="3">
        <v>46216</v>
      </c>
      <c r="C436" s="2" t="s">
        <v>917</v>
      </c>
      <c r="D436" s="4" t="s">
        <v>321</v>
      </c>
      <c r="E436" s="4" t="s">
        <v>2149</v>
      </c>
      <c r="F436" s="5">
        <v>1274986</v>
      </c>
      <c r="G436" s="6">
        <v>0.08</v>
      </c>
      <c r="H436" s="5">
        <v>101999</v>
      </c>
      <c r="I436" s="8">
        <v>1376985</v>
      </c>
    </row>
    <row r="437" spans="1:9" x14ac:dyDescent="0.25">
      <c r="A437" s="7">
        <v>433</v>
      </c>
      <c r="B437" s="3">
        <v>46216</v>
      </c>
      <c r="C437" s="2" t="s">
        <v>918</v>
      </c>
      <c r="D437" s="4" t="s">
        <v>371</v>
      </c>
      <c r="E437" s="4" t="s">
        <v>2150</v>
      </c>
      <c r="F437" s="5">
        <v>544449</v>
      </c>
      <c r="G437" s="6">
        <v>0.08</v>
      </c>
      <c r="H437" s="5">
        <v>43556</v>
      </c>
      <c r="I437" s="8">
        <v>588005</v>
      </c>
    </row>
    <row r="438" spans="1:9" x14ac:dyDescent="0.25">
      <c r="A438" s="7">
        <v>434</v>
      </c>
      <c r="B438" s="3">
        <v>46216</v>
      </c>
      <c r="C438" s="2" t="s">
        <v>919</v>
      </c>
      <c r="D438" s="4" t="s">
        <v>338</v>
      </c>
      <c r="E438" s="4" t="s">
        <v>2151</v>
      </c>
      <c r="F438" s="5">
        <v>1160157</v>
      </c>
      <c r="G438" s="6">
        <v>0.08</v>
      </c>
      <c r="H438" s="5">
        <v>92813</v>
      </c>
      <c r="I438" s="8">
        <v>1252970</v>
      </c>
    </row>
    <row r="439" spans="1:9" ht="30" x14ac:dyDescent="0.25">
      <c r="A439" s="7">
        <v>435</v>
      </c>
      <c r="B439" s="3">
        <v>46216</v>
      </c>
      <c r="C439" s="2" t="s">
        <v>920</v>
      </c>
      <c r="D439" s="4" t="s">
        <v>121</v>
      </c>
      <c r="E439" s="4" t="s">
        <v>2152</v>
      </c>
      <c r="F439" s="5">
        <v>1202540</v>
      </c>
      <c r="G439" s="6">
        <v>0.08</v>
      </c>
      <c r="H439" s="5">
        <v>96203</v>
      </c>
      <c r="I439" s="8">
        <v>1298743</v>
      </c>
    </row>
    <row r="440" spans="1:9" ht="30" x14ac:dyDescent="0.25">
      <c r="A440" s="7">
        <v>436</v>
      </c>
      <c r="B440" s="3">
        <v>46216</v>
      </c>
      <c r="C440" s="2" t="s">
        <v>921</v>
      </c>
      <c r="D440" s="4" t="s">
        <v>121</v>
      </c>
      <c r="E440" s="4" t="s">
        <v>2153</v>
      </c>
      <c r="F440" s="5">
        <v>6307235</v>
      </c>
      <c r="G440" s="6">
        <v>0.08</v>
      </c>
      <c r="H440" s="5">
        <v>504579</v>
      </c>
      <c r="I440" s="8">
        <v>6811814</v>
      </c>
    </row>
    <row r="441" spans="1:9" ht="30" x14ac:dyDescent="0.25">
      <c r="A441" s="7">
        <v>437</v>
      </c>
      <c r="B441" s="3">
        <v>46216</v>
      </c>
      <c r="C441" s="2" t="s">
        <v>922</v>
      </c>
      <c r="D441" s="4" t="s">
        <v>287</v>
      </c>
      <c r="E441" s="4" t="s">
        <v>2154</v>
      </c>
      <c r="F441" s="5">
        <v>457538</v>
      </c>
      <c r="G441" s="6">
        <v>0.08</v>
      </c>
      <c r="H441" s="5">
        <v>36603</v>
      </c>
      <c r="I441" s="8">
        <v>494141</v>
      </c>
    </row>
    <row r="442" spans="1:9" x14ac:dyDescent="0.25">
      <c r="A442" s="7">
        <v>438</v>
      </c>
      <c r="B442" s="3">
        <v>46216</v>
      </c>
      <c r="C442" s="2" t="s">
        <v>923</v>
      </c>
      <c r="D442" s="4" t="s">
        <v>359</v>
      </c>
      <c r="E442" s="4" t="s">
        <v>2155</v>
      </c>
      <c r="F442" s="5">
        <v>418479</v>
      </c>
      <c r="G442" s="6">
        <v>0.08</v>
      </c>
      <c r="H442" s="5">
        <v>33478</v>
      </c>
      <c r="I442" s="8">
        <v>451957</v>
      </c>
    </row>
    <row r="443" spans="1:9" ht="30" x14ac:dyDescent="0.25">
      <c r="A443" s="7">
        <v>439</v>
      </c>
      <c r="B443" s="3">
        <v>46216</v>
      </c>
      <c r="C443" s="2" t="s">
        <v>924</v>
      </c>
      <c r="D443" s="4" t="s">
        <v>87</v>
      </c>
      <c r="E443" s="4" t="s">
        <v>2156</v>
      </c>
      <c r="F443" s="5">
        <v>973540</v>
      </c>
      <c r="G443" s="6">
        <v>0.08</v>
      </c>
      <c r="H443" s="5">
        <v>77883</v>
      </c>
      <c r="I443" s="8">
        <v>1051423</v>
      </c>
    </row>
    <row r="444" spans="1:9" ht="30" x14ac:dyDescent="0.25">
      <c r="A444" s="7">
        <v>440</v>
      </c>
      <c r="B444" s="3">
        <v>46216</v>
      </c>
      <c r="C444" s="2" t="s">
        <v>925</v>
      </c>
      <c r="D444" s="4" t="s">
        <v>87</v>
      </c>
      <c r="E444" s="4" t="s">
        <v>2157</v>
      </c>
      <c r="F444" s="5">
        <v>1493973</v>
      </c>
      <c r="G444" s="6">
        <v>0.08</v>
      </c>
      <c r="H444" s="5">
        <v>119518</v>
      </c>
      <c r="I444" s="8">
        <v>1613491</v>
      </c>
    </row>
    <row r="445" spans="1:9" ht="45" x14ac:dyDescent="0.25">
      <c r="A445" s="7">
        <v>441</v>
      </c>
      <c r="B445" s="3">
        <v>46216</v>
      </c>
      <c r="C445" s="2" t="s">
        <v>926</v>
      </c>
      <c r="D445" s="4" t="s">
        <v>67</v>
      </c>
      <c r="E445" s="4" t="s">
        <v>2158</v>
      </c>
      <c r="F445" s="5">
        <v>6038215</v>
      </c>
      <c r="G445" s="6">
        <v>0.08</v>
      </c>
      <c r="H445" s="5">
        <v>483057</v>
      </c>
      <c r="I445" s="8">
        <v>6521272</v>
      </c>
    </row>
    <row r="446" spans="1:9" ht="45" x14ac:dyDescent="0.25">
      <c r="A446" s="7">
        <v>442</v>
      </c>
      <c r="B446" s="3">
        <v>46216</v>
      </c>
      <c r="C446" s="2" t="s">
        <v>927</v>
      </c>
      <c r="D446" s="4" t="s">
        <v>64</v>
      </c>
      <c r="E446" s="4" t="s">
        <v>2159</v>
      </c>
      <c r="F446" s="5">
        <v>3158610</v>
      </c>
      <c r="G446" s="6">
        <v>0.08</v>
      </c>
      <c r="H446" s="5">
        <v>252689</v>
      </c>
      <c r="I446" s="8">
        <v>3411299</v>
      </c>
    </row>
    <row r="447" spans="1:9" ht="30" x14ac:dyDescent="0.25">
      <c r="A447" s="7">
        <v>443</v>
      </c>
      <c r="B447" s="3">
        <v>46216</v>
      </c>
      <c r="C447" s="2" t="s">
        <v>928</v>
      </c>
      <c r="D447" s="4" t="s">
        <v>156</v>
      </c>
      <c r="E447" s="4" t="s">
        <v>2160</v>
      </c>
      <c r="F447" s="5">
        <v>389416</v>
      </c>
      <c r="G447" s="6">
        <v>0.08</v>
      </c>
      <c r="H447" s="5">
        <v>31153</v>
      </c>
      <c r="I447" s="8">
        <v>420569</v>
      </c>
    </row>
    <row r="448" spans="1:9" ht="45" x14ac:dyDescent="0.25">
      <c r="A448" s="7">
        <v>444</v>
      </c>
      <c r="B448" s="3">
        <v>46216</v>
      </c>
      <c r="C448" s="2" t="s">
        <v>929</v>
      </c>
      <c r="D448" s="4" t="s">
        <v>77</v>
      </c>
      <c r="E448" s="4" t="s">
        <v>2161</v>
      </c>
      <c r="F448" s="5">
        <v>4169350</v>
      </c>
      <c r="G448" s="6">
        <v>0.08</v>
      </c>
      <c r="H448" s="5">
        <v>333548</v>
      </c>
      <c r="I448" s="8">
        <v>4502898</v>
      </c>
    </row>
    <row r="449" spans="1:9" ht="45" x14ac:dyDescent="0.25">
      <c r="A449" s="7">
        <v>445</v>
      </c>
      <c r="B449" s="3">
        <v>46217</v>
      </c>
      <c r="C449" s="2" t="s">
        <v>930</v>
      </c>
      <c r="D449" s="4" t="s">
        <v>102</v>
      </c>
      <c r="E449" s="4" t="s">
        <v>2162</v>
      </c>
      <c r="F449" s="5">
        <v>-857840</v>
      </c>
      <c r="G449" s="6">
        <v>0.08</v>
      </c>
      <c r="H449" s="5">
        <v>-68627</v>
      </c>
      <c r="I449" s="8">
        <v>-926467</v>
      </c>
    </row>
    <row r="450" spans="1:9" ht="45" x14ac:dyDescent="0.25">
      <c r="A450" s="7">
        <v>446</v>
      </c>
      <c r="B450" s="3">
        <v>46217</v>
      </c>
      <c r="C450" s="2" t="s">
        <v>931</v>
      </c>
      <c r="D450" s="4" t="s">
        <v>102</v>
      </c>
      <c r="E450" s="4" t="s">
        <v>2163</v>
      </c>
      <c r="F450" s="5">
        <v>-347100</v>
      </c>
      <c r="G450" s="6">
        <v>0.08</v>
      </c>
      <c r="H450" s="5">
        <v>-27768</v>
      </c>
      <c r="I450" s="8">
        <v>-374868</v>
      </c>
    </row>
    <row r="451" spans="1:9" ht="45" x14ac:dyDescent="0.25">
      <c r="A451" s="7">
        <v>447</v>
      </c>
      <c r="B451" s="3">
        <v>46217</v>
      </c>
      <c r="C451" s="2" t="s">
        <v>932</v>
      </c>
      <c r="D451" s="4" t="s">
        <v>102</v>
      </c>
      <c r="E451" s="4" t="s">
        <v>2164</v>
      </c>
      <c r="F451" s="5">
        <v>-884856</v>
      </c>
      <c r="G451" s="6">
        <v>0.08</v>
      </c>
      <c r="H451" s="5">
        <v>-70788</v>
      </c>
      <c r="I451" s="8">
        <v>-955644</v>
      </c>
    </row>
    <row r="452" spans="1:9" ht="45" x14ac:dyDescent="0.25">
      <c r="A452" s="7">
        <v>448</v>
      </c>
      <c r="B452" s="3">
        <v>46217</v>
      </c>
      <c r="C452" s="2" t="s">
        <v>933</v>
      </c>
      <c r="D452" s="4" t="s">
        <v>74</v>
      </c>
      <c r="E452" s="4" t="s">
        <v>2165</v>
      </c>
      <c r="F452" s="5">
        <v>-1787461</v>
      </c>
      <c r="G452" s="6">
        <v>0.08</v>
      </c>
      <c r="H452" s="5">
        <v>-142996</v>
      </c>
      <c r="I452" s="8">
        <v>-1930457</v>
      </c>
    </row>
    <row r="453" spans="1:9" ht="45" x14ac:dyDescent="0.25">
      <c r="A453" s="7">
        <v>449</v>
      </c>
      <c r="B453" s="3">
        <v>46217</v>
      </c>
      <c r="C453" s="2" t="s">
        <v>934</v>
      </c>
      <c r="D453" s="4" t="s">
        <v>74</v>
      </c>
      <c r="E453" s="4" t="s">
        <v>2166</v>
      </c>
      <c r="F453" s="5">
        <v>-619322</v>
      </c>
      <c r="G453" s="6">
        <v>0.08</v>
      </c>
      <c r="H453" s="5">
        <v>-49545</v>
      </c>
      <c r="I453" s="8">
        <v>-668867</v>
      </c>
    </row>
    <row r="454" spans="1:9" ht="45" x14ac:dyDescent="0.25">
      <c r="A454" s="7">
        <v>450</v>
      </c>
      <c r="B454" s="3">
        <v>46217</v>
      </c>
      <c r="C454" s="2" t="s">
        <v>935</v>
      </c>
      <c r="D454" s="4" t="s">
        <v>34</v>
      </c>
      <c r="E454" s="4" t="s">
        <v>2167</v>
      </c>
      <c r="F454" s="5">
        <v>-655250</v>
      </c>
      <c r="G454" s="6">
        <v>0.08</v>
      </c>
      <c r="H454" s="5">
        <v>-52421</v>
      </c>
      <c r="I454" s="8">
        <v>-707671</v>
      </c>
    </row>
    <row r="455" spans="1:9" ht="45" x14ac:dyDescent="0.25">
      <c r="A455" s="46">
        <v>451</v>
      </c>
      <c r="B455" s="47">
        <v>46217</v>
      </c>
      <c r="C455" s="48" t="s">
        <v>936</v>
      </c>
      <c r="D455" s="49" t="s">
        <v>85</v>
      </c>
      <c r="E455" s="49" t="s">
        <v>427</v>
      </c>
      <c r="F455" s="50">
        <v>-137400</v>
      </c>
      <c r="G455" s="51">
        <v>0.08</v>
      </c>
      <c r="H455" s="50">
        <v>-10992</v>
      </c>
      <c r="I455" s="52">
        <v>-148392</v>
      </c>
    </row>
    <row r="456" spans="1:9" ht="45" x14ac:dyDescent="0.25">
      <c r="A456" s="46">
        <v>452</v>
      </c>
      <c r="B456" s="47">
        <v>46217</v>
      </c>
      <c r="C456" s="48" t="s">
        <v>937</v>
      </c>
      <c r="D456" s="49" t="s">
        <v>310</v>
      </c>
      <c r="E456" s="49" t="s">
        <v>485</v>
      </c>
      <c r="F456" s="50">
        <v>-194040</v>
      </c>
      <c r="G456" s="51">
        <v>0.08</v>
      </c>
      <c r="H456" s="50">
        <v>-15523</v>
      </c>
      <c r="I456" s="52">
        <v>-209563</v>
      </c>
    </row>
    <row r="457" spans="1:9" ht="45" x14ac:dyDescent="0.25">
      <c r="A457" s="46">
        <v>453</v>
      </c>
      <c r="B457" s="47">
        <v>46217</v>
      </c>
      <c r="C457" s="48" t="s">
        <v>938</v>
      </c>
      <c r="D457" s="49" t="s">
        <v>310</v>
      </c>
      <c r="E457" s="49" t="s">
        <v>485</v>
      </c>
      <c r="F457" s="50">
        <v>-591180</v>
      </c>
      <c r="G457" s="51">
        <v>0.08</v>
      </c>
      <c r="H457" s="50">
        <v>-47294</v>
      </c>
      <c r="I457" s="52">
        <v>-638474</v>
      </c>
    </row>
    <row r="458" spans="1:9" ht="45" x14ac:dyDescent="0.25">
      <c r="A458" s="46">
        <v>454</v>
      </c>
      <c r="B458" s="47">
        <v>46217</v>
      </c>
      <c r="C458" s="48" t="s">
        <v>939</v>
      </c>
      <c r="D458" s="49" t="s">
        <v>310</v>
      </c>
      <c r="E458" s="49" t="s">
        <v>485</v>
      </c>
      <c r="F458" s="50">
        <v>-407264</v>
      </c>
      <c r="G458" s="51">
        <v>0.08</v>
      </c>
      <c r="H458" s="50">
        <v>-32581</v>
      </c>
      <c r="I458" s="52">
        <v>-439845</v>
      </c>
    </row>
    <row r="459" spans="1:9" ht="45" x14ac:dyDescent="0.25">
      <c r="A459" s="7">
        <v>455</v>
      </c>
      <c r="B459" s="3">
        <v>46217</v>
      </c>
      <c r="C459" s="2" t="s">
        <v>940</v>
      </c>
      <c r="D459" s="4" t="s">
        <v>34</v>
      </c>
      <c r="E459" s="4" t="s">
        <v>2168</v>
      </c>
      <c r="F459" s="5">
        <v>-190861</v>
      </c>
      <c r="G459" s="6">
        <v>0.08</v>
      </c>
      <c r="H459" s="5">
        <v>-15269</v>
      </c>
      <c r="I459" s="8">
        <v>-206130</v>
      </c>
    </row>
    <row r="460" spans="1:9" ht="45" x14ac:dyDescent="0.25">
      <c r="A460" s="7">
        <v>456</v>
      </c>
      <c r="B460" s="3">
        <v>46217</v>
      </c>
      <c r="C460" s="2" t="s">
        <v>941</v>
      </c>
      <c r="D460" s="4" t="s">
        <v>34</v>
      </c>
      <c r="E460" s="4" t="s">
        <v>2169</v>
      </c>
      <c r="F460" s="5">
        <v>-127710</v>
      </c>
      <c r="G460" s="6">
        <v>0.08</v>
      </c>
      <c r="H460" s="5">
        <v>-10217</v>
      </c>
      <c r="I460" s="8">
        <v>-137927</v>
      </c>
    </row>
    <row r="461" spans="1:9" ht="45" x14ac:dyDescent="0.25">
      <c r="A461" s="7">
        <v>457</v>
      </c>
      <c r="B461" s="3">
        <v>46217</v>
      </c>
      <c r="C461" s="2" t="s">
        <v>942</v>
      </c>
      <c r="D461" s="4" t="s">
        <v>34</v>
      </c>
      <c r="E461" s="4" t="s">
        <v>2170</v>
      </c>
      <c r="F461" s="5">
        <v>-576846</v>
      </c>
      <c r="G461" s="6">
        <v>0.08</v>
      </c>
      <c r="H461" s="5">
        <v>-46148</v>
      </c>
      <c r="I461" s="8">
        <v>-622994</v>
      </c>
    </row>
    <row r="462" spans="1:9" ht="45" x14ac:dyDescent="0.25">
      <c r="A462" s="7">
        <v>458</v>
      </c>
      <c r="B462" s="3">
        <v>46217</v>
      </c>
      <c r="C462" s="2" t="s">
        <v>943</v>
      </c>
      <c r="D462" s="4" t="s">
        <v>29</v>
      </c>
      <c r="E462" s="4" t="s">
        <v>2171</v>
      </c>
      <c r="F462" s="5">
        <v>-404279</v>
      </c>
      <c r="G462" s="6">
        <v>0.08</v>
      </c>
      <c r="H462" s="5">
        <v>-32342</v>
      </c>
      <c r="I462" s="8">
        <v>-436621</v>
      </c>
    </row>
    <row r="463" spans="1:9" ht="60" x14ac:dyDescent="0.25">
      <c r="A463" s="7">
        <v>459</v>
      </c>
      <c r="B463" s="3">
        <v>46217</v>
      </c>
      <c r="C463" s="2" t="s">
        <v>472</v>
      </c>
      <c r="D463" s="4" t="s">
        <v>65</v>
      </c>
      <c r="E463" s="4" t="s">
        <v>2172</v>
      </c>
      <c r="F463" s="5">
        <v>-423238</v>
      </c>
      <c r="G463" s="6">
        <v>0.08</v>
      </c>
      <c r="H463" s="5">
        <v>-33859</v>
      </c>
      <c r="I463" s="8">
        <v>-457097</v>
      </c>
    </row>
    <row r="464" spans="1:9" ht="45" x14ac:dyDescent="0.25">
      <c r="A464" s="7">
        <v>460</v>
      </c>
      <c r="B464" s="3">
        <v>46216</v>
      </c>
      <c r="C464" s="2" t="s">
        <v>944</v>
      </c>
      <c r="D464" s="4" t="s">
        <v>83</v>
      </c>
      <c r="E464" s="4" t="s">
        <v>2173</v>
      </c>
      <c r="F464" s="5">
        <v>681478</v>
      </c>
      <c r="G464" s="6">
        <v>0.08</v>
      </c>
      <c r="H464" s="5">
        <v>54518</v>
      </c>
      <c r="I464" s="8">
        <v>735996</v>
      </c>
    </row>
    <row r="465" spans="1:9" ht="45" x14ac:dyDescent="0.25">
      <c r="A465" s="7">
        <v>461</v>
      </c>
      <c r="B465" s="3">
        <v>46216</v>
      </c>
      <c r="C465" s="2" t="s">
        <v>945</v>
      </c>
      <c r="D465" s="4" t="s">
        <v>83</v>
      </c>
      <c r="E465" s="4" t="s">
        <v>2174</v>
      </c>
      <c r="F465" s="5">
        <v>578500</v>
      </c>
      <c r="G465" s="6">
        <v>0.08</v>
      </c>
      <c r="H465" s="5">
        <v>46280</v>
      </c>
      <c r="I465" s="8">
        <v>624780</v>
      </c>
    </row>
    <row r="466" spans="1:9" ht="45" x14ac:dyDescent="0.25">
      <c r="A466" s="7">
        <v>462</v>
      </c>
      <c r="B466" s="3">
        <v>46216</v>
      </c>
      <c r="C466" s="2" t="s">
        <v>946</v>
      </c>
      <c r="D466" s="4" t="s">
        <v>47</v>
      </c>
      <c r="E466" s="4" t="s">
        <v>2175</v>
      </c>
      <c r="F466" s="5">
        <v>1202540</v>
      </c>
      <c r="G466" s="6">
        <v>0.08</v>
      </c>
      <c r="H466" s="5">
        <v>96203</v>
      </c>
      <c r="I466" s="8">
        <v>1298743</v>
      </c>
    </row>
    <row r="467" spans="1:9" ht="45" x14ac:dyDescent="0.25">
      <c r="A467" s="7">
        <v>463</v>
      </c>
      <c r="B467" s="3">
        <v>46216</v>
      </c>
      <c r="C467" s="2" t="s">
        <v>947</v>
      </c>
      <c r="D467" s="4" t="s">
        <v>152</v>
      </c>
      <c r="E467" s="4" t="s">
        <v>2176</v>
      </c>
      <c r="F467" s="5">
        <v>973540</v>
      </c>
      <c r="G467" s="6">
        <v>0.08</v>
      </c>
      <c r="H467" s="5">
        <v>77883</v>
      </c>
      <c r="I467" s="8">
        <v>1051423</v>
      </c>
    </row>
    <row r="468" spans="1:9" ht="45" x14ac:dyDescent="0.25">
      <c r="A468" s="7">
        <v>464</v>
      </c>
      <c r="B468" s="3">
        <v>46216</v>
      </c>
      <c r="C468" s="2" t="s">
        <v>948</v>
      </c>
      <c r="D468" s="4" t="s">
        <v>76</v>
      </c>
      <c r="E468" s="4" t="s">
        <v>2177</v>
      </c>
      <c r="F468" s="5">
        <v>1552040</v>
      </c>
      <c r="G468" s="6">
        <v>0.08</v>
      </c>
      <c r="H468" s="5">
        <v>124163</v>
      </c>
      <c r="I468" s="8">
        <v>1676203</v>
      </c>
    </row>
    <row r="469" spans="1:9" ht="30" x14ac:dyDescent="0.25">
      <c r="A469" s="7">
        <v>465</v>
      </c>
      <c r="B469" s="3">
        <v>46216</v>
      </c>
      <c r="C469" s="2" t="s">
        <v>949</v>
      </c>
      <c r="D469" s="4" t="s">
        <v>125</v>
      </c>
      <c r="E469" s="4" t="s">
        <v>2178</v>
      </c>
      <c r="F469" s="5">
        <v>1065270</v>
      </c>
      <c r="G469" s="6">
        <v>0.08</v>
      </c>
      <c r="H469" s="5">
        <v>85222</v>
      </c>
      <c r="I469" s="8">
        <v>1150492</v>
      </c>
    </row>
    <row r="470" spans="1:9" ht="45" x14ac:dyDescent="0.25">
      <c r="A470" s="7">
        <v>466</v>
      </c>
      <c r="B470" s="3">
        <v>46216</v>
      </c>
      <c r="C470" s="2" t="s">
        <v>950</v>
      </c>
      <c r="D470" s="4" t="s">
        <v>80</v>
      </c>
      <c r="E470" s="4" t="s">
        <v>2179</v>
      </c>
      <c r="F470" s="5">
        <v>2130540</v>
      </c>
      <c r="G470" s="6">
        <v>0.08</v>
      </c>
      <c r="H470" s="5">
        <v>170443</v>
      </c>
      <c r="I470" s="8">
        <v>2300983</v>
      </c>
    </row>
    <row r="471" spans="1:9" ht="45" x14ac:dyDescent="0.25">
      <c r="A471" s="7">
        <v>467</v>
      </c>
      <c r="B471" s="3">
        <v>46216</v>
      </c>
      <c r="C471" s="2" t="s">
        <v>951</v>
      </c>
      <c r="D471" s="4" t="s">
        <v>94</v>
      </c>
      <c r="E471" s="4" t="s">
        <v>2180</v>
      </c>
      <c r="F471" s="5">
        <v>4721450</v>
      </c>
      <c r="G471" s="6">
        <v>0.08</v>
      </c>
      <c r="H471" s="5">
        <v>377716</v>
      </c>
      <c r="I471" s="8">
        <v>5099166</v>
      </c>
    </row>
    <row r="472" spans="1:9" ht="45" x14ac:dyDescent="0.25">
      <c r="A472" s="7">
        <v>468</v>
      </c>
      <c r="B472" s="3">
        <v>46216</v>
      </c>
      <c r="C472" s="2" t="s">
        <v>952</v>
      </c>
      <c r="D472" s="4" t="s">
        <v>94</v>
      </c>
      <c r="E472" s="4" t="s">
        <v>2181</v>
      </c>
      <c r="F472" s="5">
        <v>1421620</v>
      </c>
      <c r="G472" s="6">
        <v>0.08</v>
      </c>
      <c r="H472" s="5">
        <v>113730</v>
      </c>
      <c r="I472" s="8">
        <v>1535350</v>
      </c>
    </row>
    <row r="473" spans="1:9" ht="45" x14ac:dyDescent="0.25">
      <c r="A473" s="7">
        <v>469</v>
      </c>
      <c r="B473" s="3">
        <v>46216</v>
      </c>
      <c r="C473" s="2" t="s">
        <v>953</v>
      </c>
      <c r="D473" s="4" t="s">
        <v>115</v>
      </c>
      <c r="E473" s="4" t="s">
        <v>2182</v>
      </c>
      <c r="F473" s="5">
        <v>1499545</v>
      </c>
      <c r="G473" s="6">
        <v>0.08</v>
      </c>
      <c r="H473" s="5">
        <v>119964</v>
      </c>
      <c r="I473" s="8">
        <v>1619509</v>
      </c>
    </row>
    <row r="474" spans="1:9" ht="30" x14ac:dyDescent="0.25">
      <c r="A474" s="7">
        <v>470</v>
      </c>
      <c r="B474" s="3">
        <v>46216</v>
      </c>
      <c r="C474" s="2" t="s">
        <v>954</v>
      </c>
      <c r="D474" s="4" t="s">
        <v>125</v>
      </c>
      <c r="E474" s="4" t="s">
        <v>2183</v>
      </c>
      <c r="F474" s="5">
        <v>1223900</v>
      </c>
      <c r="G474" s="6">
        <v>0.08</v>
      </c>
      <c r="H474" s="5">
        <v>97912</v>
      </c>
      <c r="I474" s="8">
        <v>1321812</v>
      </c>
    </row>
    <row r="475" spans="1:9" ht="45" x14ac:dyDescent="0.25">
      <c r="A475" s="7">
        <v>471</v>
      </c>
      <c r="B475" s="3">
        <v>46216</v>
      </c>
      <c r="C475" s="2" t="s">
        <v>955</v>
      </c>
      <c r="D475" s="4" t="s">
        <v>83</v>
      </c>
      <c r="E475" s="4" t="s">
        <v>2184</v>
      </c>
      <c r="F475" s="5">
        <v>1049529</v>
      </c>
      <c r="G475" s="6">
        <v>0.08</v>
      </c>
      <c r="H475" s="5">
        <v>83962</v>
      </c>
      <c r="I475" s="8">
        <v>1133491</v>
      </c>
    </row>
    <row r="476" spans="1:9" ht="45" x14ac:dyDescent="0.25">
      <c r="A476" s="7">
        <v>472</v>
      </c>
      <c r="B476" s="3">
        <v>46216</v>
      </c>
      <c r="C476" s="2" t="s">
        <v>956</v>
      </c>
      <c r="D476" s="4" t="s">
        <v>82</v>
      </c>
      <c r="E476" s="4" t="s">
        <v>2185</v>
      </c>
      <c r="F476" s="5">
        <v>939264</v>
      </c>
      <c r="G476" s="6">
        <v>0.08</v>
      </c>
      <c r="H476" s="5">
        <v>75141</v>
      </c>
      <c r="I476" s="8">
        <v>1014405</v>
      </c>
    </row>
    <row r="477" spans="1:9" ht="45" x14ac:dyDescent="0.25">
      <c r="A477" s="7">
        <v>473</v>
      </c>
      <c r="B477" s="3">
        <v>46216</v>
      </c>
      <c r="C477" s="2" t="s">
        <v>957</v>
      </c>
      <c r="D477" s="4" t="s">
        <v>47</v>
      </c>
      <c r="E477" s="4" t="s">
        <v>2186</v>
      </c>
      <c r="F477" s="5">
        <v>2920012</v>
      </c>
      <c r="G477" s="6">
        <v>0.08</v>
      </c>
      <c r="H477" s="5">
        <v>233601</v>
      </c>
      <c r="I477" s="8">
        <v>3153613</v>
      </c>
    </row>
    <row r="478" spans="1:9" ht="45" x14ac:dyDescent="0.25">
      <c r="A478" s="7">
        <v>474</v>
      </c>
      <c r="B478" s="3">
        <v>46216</v>
      </c>
      <c r="C478" s="2" t="s">
        <v>958</v>
      </c>
      <c r="D478" s="4" t="s">
        <v>41</v>
      </c>
      <c r="E478" s="4" t="s">
        <v>2187</v>
      </c>
      <c r="F478" s="5">
        <v>1509107</v>
      </c>
      <c r="G478" s="6">
        <v>0.08</v>
      </c>
      <c r="H478" s="5">
        <v>120729</v>
      </c>
      <c r="I478" s="8">
        <v>1629836</v>
      </c>
    </row>
    <row r="479" spans="1:9" ht="45" x14ac:dyDescent="0.25">
      <c r="A479" s="7">
        <v>475</v>
      </c>
      <c r="B479" s="3">
        <v>46216</v>
      </c>
      <c r="C479" s="2" t="s">
        <v>959</v>
      </c>
      <c r="D479" s="4" t="s">
        <v>84</v>
      </c>
      <c r="E479" s="4" t="s">
        <v>2188</v>
      </c>
      <c r="F479" s="5">
        <v>913269</v>
      </c>
      <c r="G479" s="6">
        <v>0.08</v>
      </c>
      <c r="H479" s="5">
        <v>73062</v>
      </c>
      <c r="I479" s="8">
        <v>986331</v>
      </c>
    </row>
    <row r="480" spans="1:9" ht="45" x14ac:dyDescent="0.25">
      <c r="A480" s="7">
        <v>476</v>
      </c>
      <c r="B480" s="3">
        <v>46216</v>
      </c>
      <c r="C480" s="2" t="s">
        <v>960</v>
      </c>
      <c r="D480" s="4" t="s">
        <v>80</v>
      </c>
      <c r="E480" s="4" t="s">
        <v>2189</v>
      </c>
      <c r="F480" s="5">
        <v>3850095</v>
      </c>
      <c r="G480" s="6">
        <v>0.08</v>
      </c>
      <c r="H480" s="5">
        <v>308008</v>
      </c>
      <c r="I480" s="8">
        <v>4158103</v>
      </c>
    </row>
    <row r="481" spans="1:9" ht="45" x14ac:dyDescent="0.25">
      <c r="A481" s="7">
        <v>477</v>
      </c>
      <c r="B481" s="3">
        <v>46216</v>
      </c>
      <c r="C481" s="2" t="s">
        <v>961</v>
      </c>
      <c r="D481" s="4" t="s">
        <v>141</v>
      </c>
      <c r="E481" s="4" t="s">
        <v>2190</v>
      </c>
      <c r="F481" s="5">
        <v>1327010</v>
      </c>
      <c r="G481" s="6">
        <v>0.08</v>
      </c>
      <c r="H481" s="5">
        <v>106161</v>
      </c>
      <c r="I481" s="8">
        <v>1433171</v>
      </c>
    </row>
    <row r="482" spans="1:9" ht="60" x14ac:dyDescent="0.25">
      <c r="A482" s="7">
        <v>478</v>
      </c>
      <c r="B482" s="3">
        <v>46216</v>
      </c>
      <c r="C482" s="2" t="s">
        <v>962</v>
      </c>
      <c r="D482" s="4" t="s">
        <v>38</v>
      </c>
      <c r="E482" s="4" t="s">
        <v>2191</v>
      </c>
      <c r="F482" s="5">
        <v>907055</v>
      </c>
      <c r="G482" s="6">
        <v>0.08</v>
      </c>
      <c r="H482" s="5">
        <v>72564</v>
      </c>
      <c r="I482" s="8">
        <v>979619</v>
      </c>
    </row>
    <row r="483" spans="1:9" ht="60" x14ac:dyDescent="0.25">
      <c r="A483" s="7">
        <v>479</v>
      </c>
      <c r="B483" s="3">
        <v>46216</v>
      </c>
      <c r="C483" s="2" t="s">
        <v>963</v>
      </c>
      <c r="D483" s="4" t="s">
        <v>38</v>
      </c>
      <c r="E483" s="4" t="s">
        <v>2192</v>
      </c>
      <c r="F483" s="5">
        <v>1229096</v>
      </c>
      <c r="G483" s="6">
        <v>0.08</v>
      </c>
      <c r="H483" s="5">
        <v>98328</v>
      </c>
      <c r="I483" s="8">
        <v>1327424</v>
      </c>
    </row>
    <row r="484" spans="1:9" x14ac:dyDescent="0.25">
      <c r="A484" s="7">
        <v>480</v>
      </c>
      <c r="B484" s="3">
        <v>46217</v>
      </c>
      <c r="C484" s="2" t="s">
        <v>964</v>
      </c>
      <c r="D484" s="4" t="s">
        <v>316</v>
      </c>
      <c r="E484" s="4" t="s">
        <v>2193</v>
      </c>
      <c r="F484" s="5">
        <v>766983</v>
      </c>
      <c r="G484" s="6">
        <v>0.08</v>
      </c>
      <c r="H484" s="5">
        <v>61359</v>
      </c>
      <c r="I484" s="8">
        <v>828342</v>
      </c>
    </row>
    <row r="485" spans="1:9" x14ac:dyDescent="0.25">
      <c r="A485" s="7">
        <v>481</v>
      </c>
      <c r="B485" s="3">
        <v>46217</v>
      </c>
      <c r="C485" s="2" t="s">
        <v>965</v>
      </c>
      <c r="D485" s="4" t="s">
        <v>245</v>
      </c>
      <c r="E485" s="4" t="s">
        <v>2194</v>
      </c>
      <c r="F485" s="5">
        <v>834248</v>
      </c>
      <c r="G485" s="6">
        <v>0.08</v>
      </c>
      <c r="H485" s="5">
        <v>66740</v>
      </c>
      <c r="I485" s="8">
        <v>900988</v>
      </c>
    </row>
    <row r="486" spans="1:9" ht="30" x14ac:dyDescent="0.25">
      <c r="A486" s="7">
        <v>482</v>
      </c>
      <c r="B486" s="3">
        <v>46217</v>
      </c>
      <c r="C486" s="2" t="s">
        <v>966</v>
      </c>
      <c r="D486" s="4" t="s">
        <v>164</v>
      </c>
      <c r="E486" s="4" t="s">
        <v>2195</v>
      </c>
      <c r="F486" s="5">
        <v>678906</v>
      </c>
      <c r="G486" s="6">
        <v>0.08</v>
      </c>
      <c r="H486" s="5">
        <v>54312</v>
      </c>
      <c r="I486" s="8">
        <v>733218</v>
      </c>
    </row>
    <row r="487" spans="1:9" ht="30" x14ac:dyDescent="0.25">
      <c r="A487" s="7">
        <v>483</v>
      </c>
      <c r="B487" s="3">
        <v>46217</v>
      </c>
      <c r="C487" s="2" t="s">
        <v>967</v>
      </c>
      <c r="D487" s="4" t="s">
        <v>88</v>
      </c>
      <c r="E487" s="4" t="s">
        <v>2196</v>
      </c>
      <c r="F487" s="5">
        <v>710810</v>
      </c>
      <c r="G487" s="6">
        <v>0.08</v>
      </c>
      <c r="H487" s="5">
        <v>56865</v>
      </c>
      <c r="I487" s="8">
        <v>767675</v>
      </c>
    </row>
    <row r="488" spans="1:9" ht="30" x14ac:dyDescent="0.25">
      <c r="A488" s="7">
        <v>484</v>
      </c>
      <c r="B488" s="3">
        <v>46217</v>
      </c>
      <c r="C488" s="2" t="s">
        <v>968</v>
      </c>
      <c r="D488" s="4" t="s">
        <v>88</v>
      </c>
      <c r="E488" s="4" t="s">
        <v>2197</v>
      </c>
      <c r="F488" s="5">
        <v>394445</v>
      </c>
      <c r="G488" s="6">
        <v>0.08</v>
      </c>
      <c r="H488" s="5">
        <v>31556</v>
      </c>
      <c r="I488" s="8">
        <v>426001</v>
      </c>
    </row>
    <row r="489" spans="1:9" ht="30" x14ac:dyDescent="0.25">
      <c r="A489" s="7">
        <v>485</v>
      </c>
      <c r="B489" s="3">
        <v>46217</v>
      </c>
      <c r="C489" s="2" t="s">
        <v>969</v>
      </c>
      <c r="D489" s="4" t="s">
        <v>138</v>
      </c>
      <c r="E489" s="4" t="s">
        <v>2198</v>
      </c>
      <c r="F489" s="5">
        <v>601203</v>
      </c>
      <c r="G489" s="6">
        <v>0.08</v>
      </c>
      <c r="H489" s="5">
        <v>48096</v>
      </c>
      <c r="I489" s="8">
        <v>649299</v>
      </c>
    </row>
    <row r="490" spans="1:9" ht="60" x14ac:dyDescent="0.25">
      <c r="A490" s="7">
        <v>486</v>
      </c>
      <c r="B490" s="3">
        <v>46217</v>
      </c>
      <c r="C490" s="2" t="s">
        <v>970</v>
      </c>
      <c r="D490" s="4" t="s">
        <v>65</v>
      </c>
      <c r="E490" s="4" t="s">
        <v>2199</v>
      </c>
      <c r="F490" s="5">
        <v>1002660</v>
      </c>
      <c r="G490" s="6">
        <v>0.08</v>
      </c>
      <c r="H490" s="5">
        <v>80213</v>
      </c>
      <c r="I490" s="8">
        <v>1082873</v>
      </c>
    </row>
    <row r="491" spans="1:9" ht="60" x14ac:dyDescent="0.25">
      <c r="A491" s="7">
        <v>487</v>
      </c>
      <c r="B491" s="3">
        <v>46217</v>
      </c>
      <c r="C491" s="2" t="s">
        <v>971</v>
      </c>
      <c r="D491" s="4" t="s">
        <v>65</v>
      </c>
      <c r="E491" s="4" t="s">
        <v>2200</v>
      </c>
      <c r="F491" s="5">
        <v>1160345</v>
      </c>
      <c r="G491" s="6">
        <v>0.08</v>
      </c>
      <c r="H491" s="5">
        <v>92828</v>
      </c>
      <c r="I491" s="8">
        <v>1253173</v>
      </c>
    </row>
    <row r="492" spans="1:9" x14ac:dyDescent="0.25">
      <c r="A492" s="7">
        <v>488</v>
      </c>
      <c r="B492" s="3">
        <v>46217</v>
      </c>
      <c r="C492" s="2" t="s">
        <v>972</v>
      </c>
      <c r="D492" s="4" t="s">
        <v>268</v>
      </c>
      <c r="E492" s="4" t="s">
        <v>2201</v>
      </c>
      <c r="F492" s="5">
        <v>434047</v>
      </c>
      <c r="G492" s="6">
        <v>0.08</v>
      </c>
      <c r="H492" s="5">
        <v>34724</v>
      </c>
      <c r="I492" s="8">
        <v>468771</v>
      </c>
    </row>
    <row r="493" spans="1:9" x14ac:dyDescent="0.25">
      <c r="A493" s="7">
        <v>489</v>
      </c>
      <c r="B493" s="3">
        <v>46217</v>
      </c>
      <c r="C493" s="2" t="s">
        <v>973</v>
      </c>
      <c r="D493" s="4" t="s">
        <v>373</v>
      </c>
      <c r="E493" s="4" t="s">
        <v>2202</v>
      </c>
      <c r="F493" s="5">
        <v>746312</v>
      </c>
      <c r="G493" s="6">
        <v>0.08</v>
      </c>
      <c r="H493" s="5">
        <v>59705</v>
      </c>
      <c r="I493" s="8">
        <v>806017</v>
      </c>
    </row>
    <row r="494" spans="1:9" x14ac:dyDescent="0.25">
      <c r="A494" s="7">
        <v>490</v>
      </c>
      <c r="B494" s="3">
        <v>46217</v>
      </c>
      <c r="C494" s="2" t="s">
        <v>974</v>
      </c>
      <c r="D494" s="4" t="s">
        <v>234</v>
      </c>
      <c r="E494" s="4" t="s">
        <v>2203</v>
      </c>
      <c r="F494" s="5">
        <v>563385</v>
      </c>
      <c r="G494" s="6">
        <v>0.08</v>
      </c>
      <c r="H494" s="5">
        <v>45071</v>
      </c>
      <c r="I494" s="8">
        <v>608456</v>
      </c>
    </row>
    <row r="495" spans="1:9" x14ac:dyDescent="0.25">
      <c r="A495" s="7">
        <v>491</v>
      </c>
      <c r="B495" s="3">
        <v>46217</v>
      </c>
      <c r="C495" s="2" t="s">
        <v>975</v>
      </c>
      <c r="D495" s="4" t="s">
        <v>226</v>
      </c>
      <c r="E495" s="4" t="s">
        <v>2204</v>
      </c>
      <c r="F495" s="5">
        <v>521008</v>
      </c>
      <c r="G495" s="6">
        <v>0.08</v>
      </c>
      <c r="H495" s="5">
        <v>41681</v>
      </c>
      <c r="I495" s="8">
        <v>562689</v>
      </c>
    </row>
    <row r="496" spans="1:9" x14ac:dyDescent="0.25">
      <c r="A496" s="7">
        <v>492</v>
      </c>
      <c r="B496" s="3">
        <v>46217</v>
      </c>
      <c r="C496" s="2" t="s">
        <v>976</v>
      </c>
      <c r="D496" s="4" t="s">
        <v>226</v>
      </c>
      <c r="E496" s="4" t="s">
        <v>2205</v>
      </c>
      <c r="F496" s="5">
        <v>205236</v>
      </c>
      <c r="G496" s="6">
        <v>0.08</v>
      </c>
      <c r="H496" s="5">
        <v>16419</v>
      </c>
      <c r="I496" s="8">
        <v>221655</v>
      </c>
    </row>
    <row r="497" spans="1:9" x14ac:dyDescent="0.25">
      <c r="A497" s="7">
        <v>493</v>
      </c>
      <c r="B497" s="3">
        <v>46217</v>
      </c>
      <c r="C497" s="2" t="s">
        <v>977</v>
      </c>
      <c r="D497" s="4" t="s">
        <v>192</v>
      </c>
      <c r="E497" s="4" t="s">
        <v>2206</v>
      </c>
      <c r="F497" s="5">
        <v>859060</v>
      </c>
      <c r="G497" s="6">
        <v>0.08</v>
      </c>
      <c r="H497" s="5">
        <v>68725</v>
      </c>
      <c r="I497" s="8">
        <v>927785</v>
      </c>
    </row>
    <row r="498" spans="1:9" x14ac:dyDescent="0.25">
      <c r="A498" s="7">
        <v>494</v>
      </c>
      <c r="B498" s="3">
        <v>46217</v>
      </c>
      <c r="C498" s="2" t="s">
        <v>978</v>
      </c>
      <c r="D498" s="4" t="s">
        <v>238</v>
      </c>
      <c r="E498" s="4" t="s">
        <v>2207</v>
      </c>
      <c r="F498" s="5">
        <v>536482</v>
      </c>
      <c r="G498" s="6">
        <v>0.08</v>
      </c>
      <c r="H498" s="5">
        <v>42919</v>
      </c>
      <c r="I498" s="8">
        <v>579401</v>
      </c>
    </row>
    <row r="499" spans="1:9" x14ac:dyDescent="0.25">
      <c r="A499" s="7">
        <v>495</v>
      </c>
      <c r="B499" s="3">
        <v>46217</v>
      </c>
      <c r="C499" s="2" t="s">
        <v>979</v>
      </c>
      <c r="D499" s="4" t="s">
        <v>365</v>
      </c>
      <c r="E499" s="4" t="s">
        <v>2208</v>
      </c>
      <c r="F499" s="5">
        <v>545638</v>
      </c>
      <c r="G499" s="6">
        <v>0.08</v>
      </c>
      <c r="H499" s="5">
        <v>43651</v>
      </c>
      <c r="I499" s="8">
        <v>589289</v>
      </c>
    </row>
    <row r="500" spans="1:9" x14ac:dyDescent="0.25">
      <c r="A500" s="7">
        <v>496</v>
      </c>
      <c r="B500" s="3">
        <v>46217</v>
      </c>
      <c r="C500" s="2" t="s">
        <v>980</v>
      </c>
      <c r="D500" s="4" t="s">
        <v>163</v>
      </c>
      <c r="E500" s="4" t="s">
        <v>2209</v>
      </c>
      <c r="F500" s="5">
        <v>507074</v>
      </c>
      <c r="G500" s="6">
        <v>0.08</v>
      </c>
      <c r="H500" s="5">
        <v>40566</v>
      </c>
      <c r="I500" s="8">
        <v>547640</v>
      </c>
    </row>
    <row r="501" spans="1:9" x14ac:dyDescent="0.25">
      <c r="A501" s="7">
        <v>497</v>
      </c>
      <c r="B501" s="3">
        <v>46217</v>
      </c>
      <c r="C501" s="2" t="s">
        <v>981</v>
      </c>
      <c r="D501" s="4" t="s">
        <v>211</v>
      </c>
      <c r="E501" s="4" t="s">
        <v>2210</v>
      </c>
      <c r="F501" s="5">
        <v>536853</v>
      </c>
      <c r="G501" s="6">
        <v>0.08</v>
      </c>
      <c r="H501" s="5">
        <v>42948</v>
      </c>
      <c r="I501" s="8">
        <v>579801</v>
      </c>
    </row>
    <row r="502" spans="1:9" ht="30" x14ac:dyDescent="0.25">
      <c r="A502" s="7">
        <v>498</v>
      </c>
      <c r="B502" s="3">
        <v>46217</v>
      </c>
      <c r="C502" s="2" t="s">
        <v>982</v>
      </c>
      <c r="D502" s="4" t="s">
        <v>208</v>
      </c>
      <c r="E502" s="4" t="s">
        <v>2211</v>
      </c>
      <c r="F502" s="5">
        <v>3228500</v>
      </c>
      <c r="G502" s="6">
        <v>0.08</v>
      </c>
      <c r="H502" s="5">
        <v>258280</v>
      </c>
      <c r="I502" s="8">
        <v>3486780</v>
      </c>
    </row>
    <row r="503" spans="1:9" ht="30" x14ac:dyDescent="0.25">
      <c r="A503" s="7">
        <v>499</v>
      </c>
      <c r="B503" s="3">
        <v>46217</v>
      </c>
      <c r="C503" s="2" t="s">
        <v>983</v>
      </c>
      <c r="D503" s="4" t="s">
        <v>208</v>
      </c>
      <c r="E503" s="4" t="s">
        <v>2212</v>
      </c>
      <c r="F503" s="5">
        <v>486770</v>
      </c>
      <c r="G503" s="6">
        <v>0.08</v>
      </c>
      <c r="H503" s="5">
        <v>38942</v>
      </c>
      <c r="I503" s="8">
        <v>525712</v>
      </c>
    </row>
    <row r="504" spans="1:9" ht="45" x14ac:dyDescent="0.25">
      <c r="A504" s="7">
        <v>500</v>
      </c>
      <c r="B504" s="3">
        <v>46217</v>
      </c>
      <c r="C504" s="2" t="s">
        <v>984</v>
      </c>
      <c r="D504" s="4" t="s">
        <v>131</v>
      </c>
      <c r="E504" s="4" t="s">
        <v>2213</v>
      </c>
      <c r="F504" s="5">
        <v>1094710</v>
      </c>
      <c r="G504" s="6">
        <v>0.08</v>
      </c>
      <c r="H504" s="5">
        <v>87577</v>
      </c>
      <c r="I504" s="8">
        <v>1182287</v>
      </c>
    </row>
    <row r="505" spans="1:9" ht="45" x14ac:dyDescent="0.25">
      <c r="A505" s="7">
        <v>501</v>
      </c>
      <c r="B505" s="3">
        <v>46217</v>
      </c>
      <c r="C505" s="2" t="s">
        <v>985</v>
      </c>
      <c r="D505" s="4" t="s">
        <v>131</v>
      </c>
      <c r="E505" s="4" t="s">
        <v>2214</v>
      </c>
      <c r="F505" s="5">
        <v>486770</v>
      </c>
      <c r="G505" s="6">
        <v>0.08</v>
      </c>
      <c r="H505" s="5">
        <v>38942</v>
      </c>
      <c r="I505" s="8">
        <v>525712</v>
      </c>
    </row>
    <row r="506" spans="1:9" ht="30" x14ac:dyDescent="0.25">
      <c r="A506" s="7">
        <v>502</v>
      </c>
      <c r="B506" s="3">
        <v>46217</v>
      </c>
      <c r="C506" s="2" t="s">
        <v>986</v>
      </c>
      <c r="D506" s="4" t="s">
        <v>180</v>
      </c>
      <c r="E506" s="4" t="s">
        <v>2215</v>
      </c>
      <c r="F506" s="5">
        <v>973540</v>
      </c>
      <c r="G506" s="6">
        <v>0.08</v>
      </c>
      <c r="H506" s="5">
        <v>77883</v>
      </c>
      <c r="I506" s="8">
        <v>1051423</v>
      </c>
    </row>
    <row r="507" spans="1:9" ht="30" x14ac:dyDescent="0.25">
      <c r="A507" s="7">
        <v>503</v>
      </c>
      <c r="B507" s="3">
        <v>46217</v>
      </c>
      <c r="C507" s="2" t="s">
        <v>987</v>
      </c>
      <c r="D507" s="4" t="s">
        <v>180</v>
      </c>
      <c r="E507" s="4" t="s">
        <v>2216</v>
      </c>
      <c r="F507" s="5">
        <v>3244477</v>
      </c>
      <c r="G507" s="6">
        <v>0.08</v>
      </c>
      <c r="H507" s="5">
        <v>259558</v>
      </c>
      <c r="I507" s="8">
        <v>3504035</v>
      </c>
    </row>
    <row r="508" spans="1:9" ht="30" x14ac:dyDescent="0.25">
      <c r="A508" s="7">
        <v>504</v>
      </c>
      <c r="B508" s="3">
        <v>46217</v>
      </c>
      <c r="C508" s="2" t="s">
        <v>988</v>
      </c>
      <c r="D508" s="4" t="s">
        <v>43</v>
      </c>
      <c r="E508" s="4" t="s">
        <v>2217</v>
      </c>
      <c r="F508" s="5">
        <v>896481</v>
      </c>
      <c r="G508" s="6">
        <v>0.08</v>
      </c>
      <c r="H508" s="5">
        <v>71718</v>
      </c>
      <c r="I508" s="8">
        <v>968199</v>
      </c>
    </row>
    <row r="509" spans="1:9" ht="45" x14ac:dyDescent="0.25">
      <c r="A509" s="7">
        <v>505</v>
      </c>
      <c r="B509" s="3">
        <v>46218</v>
      </c>
      <c r="C509" s="2" t="s">
        <v>989</v>
      </c>
      <c r="D509" s="4" t="s">
        <v>104</v>
      </c>
      <c r="E509" s="4" t="s">
        <v>2218</v>
      </c>
      <c r="F509" s="5">
        <v>-219939</v>
      </c>
      <c r="G509" s="6">
        <v>0.08</v>
      </c>
      <c r="H509" s="5">
        <v>-17595</v>
      </c>
      <c r="I509" s="8">
        <v>-237534</v>
      </c>
    </row>
    <row r="510" spans="1:9" ht="45" x14ac:dyDescent="0.25">
      <c r="A510" s="7">
        <v>506</v>
      </c>
      <c r="B510" s="3">
        <v>46218</v>
      </c>
      <c r="C510" s="2" t="s">
        <v>990</v>
      </c>
      <c r="D510" s="4" t="s">
        <v>78</v>
      </c>
      <c r="E510" s="4" t="s">
        <v>2219</v>
      </c>
      <c r="F510" s="5">
        <v>-213096</v>
      </c>
      <c r="G510" s="6">
        <v>0.08</v>
      </c>
      <c r="H510" s="5">
        <v>-17048</v>
      </c>
      <c r="I510" s="8">
        <v>-230144</v>
      </c>
    </row>
    <row r="511" spans="1:9" ht="45" x14ac:dyDescent="0.25">
      <c r="A511" s="7">
        <v>507</v>
      </c>
      <c r="B511" s="3">
        <v>46218</v>
      </c>
      <c r="C511" s="2" t="s">
        <v>991</v>
      </c>
      <c r="D511" s="4" t="s">
        <v>29</v>
      </c>
      <c r="E511" s="4" t="s">
        <v>2220</v>
      </c>
      <c r="F511" s="5">
        <v>-299718</v>
      </c>
      <c r="G511" s="6">
        <v>0.08</v>
      </c>
      <c r="H511" s="5">
        <v>-23977</v>
      </c>
      <c r="I511" s="8">
        <v>-323695</v>
      </c>
    </row>
    <row r="512" spans="1:9" ht="60" x14ac:dyDescent="0.25">
      <c r="A512" s="7">
        <v>508</v>
      </c>
      <c r="B512" s="3">
        <v>46218</v>
      </c>
      <c r="C512" s="2" t="s">
        <v>992</v>
      </c>
      <c r="D512" s="4" t="s">
        <v>144</v>
      </c>
      <c r="E512" s="4" t="s">
        <v>2221</v>
      </c>
      <c r="F512" s="5">
        <v>-589583</v>
      </c>
      <c r="G512" s="6">
        <v>0.08</v>
      </c>
      <c r="H512" s="5">
        <v>-47167</v>
      </c>
      <c r="I512" s="8">
        <v>-636750</v>
      </c>
    </row>
    <row r="513" spans="1:9" ht="30" x14ac:dyDescent="0.25">
      <c r="A513" s="46">
        <v>509</v>
      </c>
      <c r="B513" s="47">
        <v>46218</v>
      </c>
      <c r="C513" s="48" t="s">
        <v>990</v>
      </c>
      <c r="D513" s="49" t="s">
        <v>78</v>
      </c>
      <c r="E513" s="49" t="s">
        <v>400</v>
      </c>
      <c r="F513" s="50">
        <v>-213096</v>
      </c>
      <c r="G513" s="51">
        <v>0.08</v>
      </c>
      <c r="H513" s="50">
        <v>-17048</v>
      </c>
      <c r="I513" s="52">
        <v>-230144</v>
      </c>
    </row>
    <row r="514" spans="1:9" ht="45" x14ac:dyDescent="0.25">
      <c r="A514" s="7">
        <v>510</v>
      </c>
      <c r="B514" s="3">
        <v>46218</v>
      </c>
      <c r="C514" s="2" t="s">
        <v>993</v>
      </c>
      <c r="D514" s="4" t="s">
        <v>58</v>
      </c>
      <c r="E514" s="4" t="s">
        <v>2222</v>
      </c>
      <c r="F514" s="5">
        <v>3980266</v>
      </c>
      <c r="G514" s="6">
        <v>0.08</v>
      </c>
      <c r="H514" s="5">
        <v>318421</v>
      </c>
      <c r="I514" s="8">
        <v>4298687</v>
      </c>
    </row>
    <row r="515" spans="1:9" ht="30" x14ac:dyDescent="0.25">
      <c r="A515" s="7">
        <v>511</v>
      </c>
      <c r="B515" s="3">
        <v>46218</v>
      </c>
      <c r="C515" s="2" t="s">
        <v>994</v>
      </c>
      <c r="D515" s="4" t="s">
        <v>95</v>
      </c>
      <c r="E515" s="4" t="s">
        <v>2223</v>
      </c>
      <c r="F515" s="5">
        <v>973540</v>
      </c>
      <c r="G515" s="6">
        <v>0.08</v>
      </c>
      <c r="H515" s="5">
        <v>77883</v>
      </c>
      <c r="I515" s="8">
        <v>1051423</v>
      </c>
    </row>
    <row r="516" spans="1:9" x14ac:dyDescent="0.25">
      <c r="A516" s="7">
        <v>512</v>
      </c>
      <c r="B516" s="3">
        <v>46218</v>
      </c>
      <c r="C516" s="2" t="s">
        <v>995</v>
      </c>
      <c r="D516" s="4" t="s">
        <v>57</v>
      </c>
      <c r="E516" s="4" t="s">
        <v>2224</v>
      </c>
      <c r="F516" s="5">
        <v>973540</v>
      </c>
      <c r="G516" s="6">
        <v>0.08</v>
      </c>
      <c r="H516" s="5">
        <v>77883</v>
      </c>
      <c r="I516" s="8">
        <v>1051423</v>
      </c>
    </row>
    <row r="517" spans="1:9" ht="45" x14ac:dyDescent="0.25">
      <c r="A517" s="7">
        <v>513</v>
      </c>
      <c r="B517" s="3">
        <v>46217</v>
      </c>
      <c r="C517" s="2" t="s">
        <v>996</v>
      </c>
      <c r="D517" s="4" t="s">
        <v>96</v>
      </c>
      <c r="E517" s="4" t="s">
        <v>2225</v>
      </c>
      <c r="F517" s="5">
        <v>1578190</v>
      </c>
      <c r="G517" s="6">
        <v>0.08</v>
      </c>
      <c r="H517" s="5">
        <v>126255</v>
      </c>
      <c r="I517" s="8">
        <v>1704445</v>
      </c>
    </row>
    <row r="518" spans="1:9" ht="30" x14ac:dyDescent="0.25">
      <c r="A518" s="7">
        <v>514</v>
      </c>
      <c r="B518" s="3">
        <v>46217</v>
      </c>
      <c r="C518" s="2" t="s">
        <v>997</v>
      </c>
      <c r="D518" s="4" t="s">
        <v>95</v>
      </c>
      <c r="E518" s="4" t="s">
        <v>2226</v>
      </c>
      <c r="F518" s="5">
        <v>4300830</v>
      </c>
      <c r="G518" s="6">
        <v>0.08</v>
      </c>
      <c r="H518" s="5">
        <v>344066</v>
      </c>
      <c r="I518" s="8">
        <v>4644896</v>
      </c>
    </row>
    <row r="519" spans="1:9" ht="45" x14ac:dyDescent="0.25">
      <c r="A519" s="7">
        <v>515</v>
      </c>
      <c r="B519" s="3">
        <v>46217</v>
      </c>
      <c r="C519" s="2" t="s">
        <v>998</v>
      </c>
      <c r="D519" s="4" t="s">
        <v>56</v>
      </c>
      <c r="E519" s="4" t="s">
        <v>2227</v>
      </c>
      <c r="F519" s="5">
        <v>1002660</v>
      </c>
      <c r="G519" s="6">
        <v>0.08</v>
      </c>
      <c r="H519" s="5">
        <v>80213</v>
      </c>
      <c r="I519" s="8">
        <v>1082873</v>
      </c>
    </row>
    <row r="520" spans="1:9" ht="45" x14ac:dyDescent="0.25">
      <c r="A520" s="7">
        <v>516</v>
      </c>
      <c r="B520" s="3">
        <v>46217</v>
      </c>
      <c r="C520" s="2" t="s">
        <v>999</v>
      </c>
      <c r="D520" s="4" t="s">
        <v>140</v>
      </c>
      <c r="E520" s="4" t="s">
        <v>2228</v>
      </c>
      <c r="F520" s="5">
        <v>1854950</v>
      </c>
      <c r="G520" s="6">
        <v>0.08</v>
      </c>
      <c r="H520" s="5">
        <v>148396</v>
      </c>
      <c r="I520" s="8">
        <v>2003346</v>
      </c>
    </row>
    <row r="521" spans="1:9" ht="30" x14ac:dyDescent="0.25">
      <c r="A521" s="7">
        <v>517</v>
      </c>
      <c r="B521" s="3">
        <v>46217</v>
      </c>
      <c r="C521" s="2" t="s">
        <v>1000</v>
      </c>
      <c r="D521" s="4" t="s">
        <v>97</v>
      </c>
      <c r="E521" s="4" t="s">
        <v>2229</v>
      </c>
      <c r="F521" s="5">
        <v>1026180</v>
      </c>
      <c r="G521" s="6">
        <v>0.08</v>
      </c>
      <c r="H521" s="5">
        <v>82094</v>
      </c>
      <c r="I521" s="8">
        <v>1108274</v>
      </c>
    </row>
    <row r="522" spans="1:9" ht="45" x14ac:dyDescent="0.25">
      <c r="A522" s="7">
        <v>518</v>
      </c>
      <c r="B522" s="3">
        <v>46217</v>
      </c>
      <c r="C522" s="2" t="s">
        <v>1001</v>
      </c>
      <c r="D522" s="4" t="s">
        <v>99</v>
      </c>
      <c r="E522" s="4" t="s">
        <v>2230</v>
      </c>
      <c r="F522" s="5">
        <v>3354495</v>
      </c>
      <c r="G522" s="6">
        <v>0.08</v>
      </c>
      <c r="H522" s="5">
        <v>268360</v>
      </c>
      <c r="I522" s="8">
        <v>3622855</v>
      </c>
    </row>
    <row r="523" spans="1:9" ht="45" x14ac:dyDescent="0.25">
      <c r="A523" s="7">
        <v>519</v>
      </c>
      <c r="B523" s="3">
        <v>46217</v>
      </c>
      <c r="C523" s="2" t="s">
        <v>1002</v>
      </c>
      <c r="D523" s="4" t="s">
        <v>58</v>
      </c>
      <c r="E523" s="4" t="s">
        <v>2231</v>
      </c>
      <c r="F523" s="5">
        <v>1972910</v>
      </c>
      <c r="G523" s="6">
        <v>0.08</v>
      </c>
      <c r="H523" s="5">
        <v>157833</v>
      </c>
      <c r="I523" s="8">
        <v>2130743</v>
      </c>
    </row>
    <row r="524" spans="1:9" ht="45" x14ac:dyDescent="0.25">
      <c r="A524" s="7">
        <v>520</v>
      </c>
      <c r="B524" s="3">
        <v>46217</v>
      </c>
      <c r="C524" s="2" t="s">
        <v>1003</v>
      </c>
      <c r="D524" s="4" t="s">
        <v>58</v>
      </c>
      <c r="E524" s="4" t="s">
        <v>2232</v>
      </c>
      <c r="F524" s="5">
        <v>1361189</v>
      </c>
      <c r="G524" s="6">
        <v>0.08</v>
      </c>
      <c r="H524" s="5">
        <v>108895</v>
      </c>
      <c r="I524" s="8">
        <v>1470084</v>
      </c>
    </row>
    <row r="525" spans="1:9" ht="45" x14ac:dyDescent="0.25">
      <c r="A525" s="7">
        <v>521</v>
      </c>
      <c r="B525" s="3">
        <v>46217</v>
      </c>
      <c r="C525" s="2" t="s">
        <v>1004</v>
      </c>
      <c r="D525" s="4" t="s">
        <v>112</v>
      </c>
      <c r="E525" s="4" t="s">
        <v>2233</v>
      </c>
      <c r="F525" s="5">
        <v>2055715</v>
      </c>
      <c r="G525" s="6">
        <v>0.08</v>
      </c>
      <c r="H525" s="5">
        <v>164457</v>
      </c>
      <c r="I525" s="8">
        <v>2220172</v>
      </c>
    </row>
    <row r="526" spans="1:9" ht="60" x14ac:dyDescent="0.25">
      <c r="A526" s="7">
        <v>522</v>
      </c>
      <c r="B526" s="3">
        <v>46218</v>
      </c>
      <c r="C526" s="2" t="s">
        <v>1005</v>
      </c>
      <c r="D526" s="4" t="s">
        <v>370</v>
      </c>
      <c r="E526" s="4" t="s">
        <v>2234</v>
      </c>
      <c r="F526" s="5">
        <v>986455</v>
      </c>
      <c r="G526" s="6">
        <v>0.08</v>
      </c>
      <c r="H526" s="5">
        <v>78916</v>
      </c>
      <c r="I526" s="8">
        <v>1065371</v>
      </c>
    </row>
    <row r="527" spans="1:9" ht="30" x14ac:dyDescent="0.25">
      <c r="A527" s="7">
        <v>523</v>
      </c>
      <c r="B527" s="3">
        <v>46218</v>
      </c>
      <c r="C527" s="2" t="s">
        <v>1006</v>
      </c>
      <c r="D527" s="4" t="s">
        <v>127</v>
      </c>
      <c r="E527" s="4" t="s">
        <v>2235</v>
      </c>
      <c r="F527" s="5">
        <v>3590020</v>
      </c>
      <c r="G527" s="6">
        <v>0.08</v>
      </c>
      <c r="H527" s="5">
        <v>287202</v>
      </c>
      <c r="I527" s="8">
        <v>3877222</v>
      </c>
    </row>
    <row r="528" spans="1:9" ht="30" x14ac:dyDescent="0.25">
      <c r="A528" s="7">
        <v>524</v>
      </c>
      <c r="B528" s="3">
        <v>46218</v>
      </c>
      <c r="C528" s="2" t="s">
        <v>1007</v>
      </c>
      <c r="D528" s="4" t="s">
        <v>127</v>
      </c>
      <c r="E528" s="4" t="s">
        <v>2236</v>
      </c>
      <c r="F528" s="5">
        <v>1065270</v>
      </c>
      <c r="G528" s="6">
        <v>0.08</v>
      </c>
      <c r="H528" s="5">
        <v>85222</v>
      </c>
      <c r="I528" s="8">
        <v>1150492</v>
      </c>
    </row>
    <row r="529" spans="1:9" x14ac:dyDescent="0.25">
      <c r="A529" s="7">
        <v>525</v>
      </c>
      <c r="B529" s="3">
        <v>46218</v>
      </c>
      <c r="C529" s="2" t="s">
        <v>1008</v>
      </c>
      <c r="D529" s="4" t="s">
        <v>194</v>
      </c>
      <c r="E529" s="4" t="s">
        <v>2237</v>
      </c>
      <c r="F529" s="5">
        <v>743847</v>
      </c>
      <c r="G529" s="6">
        <v>0.08</v>
      </c>
      <c r="H529" s="5">
        <v>59508</v>
      </c>
      <c r="I529" s="8">
        <v>803355</v>
      </c>
    </row>
    <row r="530" spans="1:9" x14ac:dyDescent="0.25">
      <c r="A530" s="7">
        <v>526</v>
      </c>
      <c r="B530" s="3">
        <v>46218</v>
      </c>
      <c r="C530" s="2" t="s">
        <v>1009</v>
      </c>
      <c r="D530" s="4" t="s">
        <v>194</v>
      </c>
      <c r="E530" s="4" t="s">
        <v>2238</v>
      </c>
      <c r="F530" s="5">
        <v>212850</v>
      </c>
      <c r="G530" s="6">
        <v>0.08</v>
      </c>
      <c r="H530" s="5">
        <v>17028</v>
      </c>
      <c r="I530" s="8">
        <v>229878</v>
      </c>
    </row>
    <row r="531" spans="1:9" x14ac:dyDescent="0.25">
      <c r="A531" s="7">
        <v>527</v>
      </c>
      <c r="B531" s="3">
        <v>46218</v>
      </c>
      <c r="C531" s="2" t="s">
        <v>1010</v>
      </c>
      <c r="D531" s="4" t="s">
        <v>304</v>
      </c>
      <c r="E531" s="4" t="s">
        <v>2239</v>
      </c>
      <c r="F531" s="5">
        <v>1081405</v>
      </c>
      <c r="G531" s="6">
        <v>0.08</v>
      </c>
      <c r="H531" s="5">
        <v>86512</v>
      </c>
      <c r="I531" s="8">
        <v>1167917</v>
      </c>
    </row>
    <row r="532" spans="1:9" x14ac:dyDescent="0.25">
      <c r="A532" s="7">
        <v>528</v>
      </c>
      <c r="B532" s="3">
        <v>46218</v>
      </c>
      <c r="C532" s="2" t="s">
        <v>1011</v>
      </c>
      <c r="D532" s="4" t="s">
        <v>175</v>
      </c>
      <c r="E532" s="4" t="s">
        <v>2240</v>
      </c>
      <c r="F532" s="5">
        <v>647307</v>
      </c>
      <c r="G532" s="6">
        <v>0.08</v>
      </c>
      <c r="H532" s="5">
        <v>51785</v>
      </c>
      <c r="I532" s="8">
        <v>699092</v>
      </c>
    </row>
    <row r="533" spans="1:9" x14ac:dyDescent="0.25">
      <c r="A533" s="7">
        <v>529</v>
      </c>
      <c r="B533" s="3">
        <v>46218</v>
      </c>
      <c r="C533" s="2" t="s">
        <v>1012</v>
      </c>
      <c r="D533" s="4" t="s">
        <v>266</v>
      </c>
      <c r="E533" s="4" t="s">
        <v>2241</v>
      </c>
      <c r="F533" s="5">
        <v>1152114</v>
      </c>
      <c r="G533" s="6">
        <v>0.08</v>
      </c>
      <c r="H533" s="5">
        <v>92169</v>
      </c>
      <c r="I533" s="8">
        <v>1244283</v>
      </c>
    </row>
    <row r="534" spans="1:9" x14ac:dyDescent="0.25">
      <c r="A534" s="7">
        <v>530</v>
      </c>
      <c r="B534" s="3">
        <v>46218</v>
      </c>
      <c r="C534" s="2" t="s">
        <v>1013</v>
      </c>
      <c r="D534" s="4" t="s">
        <v>266</v>
      </c>
      <c r="E534" s="4" t="s">
        <v>2242</v>
      </c>
      <c r="F534" s="5">
        <v>1223245</v>
      </c>
      <c r="G534" s="6">
        <v>0.08</v>
      </c>
      <c r="H534" s="5">
        <v>97860</v>
      </c>
      <c r="I534" s="8">
        <v>1321105</v>
      </c>
    </row>
    <row r="535" spans="1:9" x14ac:dyDescent="0.25">
      <c r="A535" s="7">
        <v>531</v>
      </c>
      <c r="B535" s="3">
        <v>46218</v>
      </c>
      <c r="C535" s="2" t="s">
        <v>1014</v>
      </c>
      <c r="D535" s="4" t="s">
        <v>191</v>
      </c>
      <c r="E535" s="4" t="s">
        <v>2243</v>
      </c>
      <c r="F535" s="5">
        <v>393280</v>
      </c>
      <c r="G535" s="6">
        <v>0.08</v>
      </c>
      <c r="H535" s="5">
        <v>31462</v>
      </c>
      <c r="I535" s="8">
        <v>424742</v>
      </c>
    </row>
    <row r="536" spans="1:9" x14ac:dyDescent="0.25">
      <c r="A536" s="7">
        <v>532</v>
      </c>
      <c r="B536" s="3">
        <v>46218</v>
      </c>
      <c r="C536" s="2" t="s">
        <v>1015</v>
      </c>
      <c r="D536" s="4" t="s">
        <v>354</v>
      </c>
      <c r="E536" s="4" t="s">
        <v>2244</v>
      </c>
      <c r="F536" s="5">
        <v>252564</v>
      </c>
      <c r="G536" s="6">
        <v>0.08</v>
      </c>
      <c r="H536" s="5">
        <v>20205</v>
      </c>
      <c r="I536" s="8">
        <v>272769</v>
      </c>
    </row>
    <row r="537" spans="1:9" x14ac:dyDescent="0.25">
      <c r="A537" s="7">
        <v>533</v>
      </c>
      <c r="B537" s="3">
        <v>46218</v>
      </c>
      <c r="C537" s="2" t="s">
        <v>1016</v>
      </c>
      <c r="D537" s="4" t="s">
        <v>389</v>
      </c>
      <c r="E537" s="4" t="s">
        <v>2245</v>
      </c>
      <c r="F537" s="5">
        <v>1123440</v>
      </c>
      <c r="G537" s="6">
        <v>0.08</v>
      </c>
      <c r="H537" s="5">
        <v>89875</v>
      </c>
      <c r="I537" s="8">
        <v>1213315</v>
      </c>
    </row>
    <row r="538" spans="1:9" x14ac:dyDescent="0.25">
      <c r="A538" s="7">
        <v>534</v>
      </c>
      <c r="B538" s="3">
        <v>46218</v>
      </c>
      <c r="C538" s="2" t="s">
        <v>1017</v>
      </c>
      <c r="D538" s="4" t="s">
        <v>190</v>
      </c>
      <c r="E538" s="4" t="s">
        <v>2246</v>
      </c>
      <c r="F538" s="5">
        <v>938904</v>
      </c>
      <c r="G538" s="6">
        <v>0.08</v>
      </c>
      <c r="H538" s="5">
        <v>75112</v>
      </c>
      <c r="I538" s="8">
        <v>1014016</v>
      </c>
    </row>
    <row r="539" spans="1:9" ht="30" x14ac:dyDescent="0.25">
      <c r="A539" s="7">
        <v>535</v>
      </c>
      <c r="B539" s="3">
        <v>46218</v>
      </c>
      <c r="C539" s="2" t="s">
        <v>1018</v>
      </c>
      <c r="D539" s="4" t="s">
        <v>101</v>
      </c>
      <c r="E539" s="4" t="s">
        <v>2247</v>
      </c>
      <c r="F539" s="5">
        <v>3038010</v>
      </c>
      <c r="G539" s="6">
        <v>0.08</v>
      </c>
      <c r="H539" s="5">
        <v>243041</v>
      </c>
      <c r="I539" s="8">
        <v>3281051</v>
      </c>
    </row>
    <row r="540" spans="1:9" ht="30" x14ac:dyDescent="0.25">
      <c r="A540" s="7">
        <v>536</v>
      </c>
      <c r="B540" s="3">
        <v>46218</v>
      </c>
      <c r="C540" s="2" t="s">
        <v>1019</v>
      </c>
      <c r="D540" s="4" t="s">
        <v>101</v>
      </c>
      <c r="E540" s="4" t="s">
        <v>2248</v>
      </c>
      <c r="F540" s="5">
        <v>578500</v>
      </c>
      <c r="G540" s="6">
        <v>0.08</v>
      </c>
      <c r="H540" s="5">
        <v>46280</v>
      </c>
      <c r="I540" s="8">
        <v>624780</v>
      </c>
    </row>
    <row r="541" spans="1:9" x14ac:dyDescent="0.25">
      <c r="A541" s="7">
        <v>537</v>
      </c>
      <c r="B541" s="3">
        <v>46218</v>
      </c>
      <c r="C541" s="2" t="s">
        <v>1020</v>
      </c>
      <c r="D541" s="4" t="s">
        <v>249</v>
      </c>
      <c r="E541" s="4" t="s">
        <v>2249</v>
      </c>
      <c r="F541" s="5">
        <v>641229</v>
      </c>
      <c r="G541" s="6">
        <v>0.08</v>
      </c>
      <c r="H541" s="5">
        <v>51298</v>
      </c>
      <c r="I541" s="8">
        <v>692527</v>
      </c>
    </row>
    <row r="542" spans="1:9" x14ac:dyDescent="0.25">
      <c r="A542" s="7">
        <v>538</v>
      </c>
      <c r="B542" s="3">
        <v>46218</v>
      </c>
      <c r="C542" s="2" t="s">
        <v>1021</v>
      </c>
      <c r="D542" s="4" t="s">
        <v>318</v>
      </c>
      <c r="E542" s="4" t="s">
        <v>2250</v>
      </c>
      <c r="F542" s="5">
        <v>854961</v>
      </c>
      <c r="G542" s="6">
        <v>0.08</v>
      </c>
      <c r="H542" s="5">
        <v>68397</v>
      </c>
      <c r="I542" s="8">
        <v>923358</v>
      </c>
    </row>
    <row r="543" spans="1:9" x14ac:dyDescent="0.25">
      <c r="A543" s="7">
        <v>539</v>
      </c>
      <c r="B543" s="3">
        <v>46218</v>
      </c>
      <c r="C543" s="2" t="s">
        <v>1022</v>
      </c>
      <c r="D543" s="4" t="s">
        <v>240</v>
      </c>
      <c r="E543" s="4" t="s">
        <v>2251</v>
      </c>
      <c r="F543" s="5">
        <v>601596</v>
      </c>
      <c r="G543" s="6">
        <v>0.08</v>
      </c>
      <c r="H543" s="5">
        <v>48128</v>
      </c>
      <c r="I543" s="8">
        <v>649724</v>
      </c>
    </row>
    <row r="544" spans="1:9" x14ac:dyDescent="0.25">
      <c r="A544" s="7">
        <v>540</v>
      </c>
      <c r="B544" s="3">
        <v>46218</v>
      </c>
      <c r="C544" s="2" t="s">
        <v>1023</v>
      </c>
      <c r="D544" s="4" t="s">
        <v>372</v>
      </c>
      <c r="E544" s="4" t="s">
        <v>2252</v>
      </c>
      <c r="F544" s="5">
        <v>749469</v>
      </c>
      <c r="G544" s="6">
        <v>0.08</v>
      </c>
      <c r="H544" s="5">
        <v>59958</v>
      </c>
      <c r="I544" s="8">
        <v>809427</v>
      </c>
    </row>
    <row r="545" spans="1:9" x14ac:dyDescent="0.25">
      <c r="A545" s="7">
        <v>541</v>
      </c>
      <c r="B545" s="3">
        <v>46218</v>
      </c>
      <c r="C545" s="2" t="s">
        <v>1024</v>
      </c>
      <c r="D545" s="4" t="s">
        <v>252</v>
      </c>
      <c r="E545" s="4" t="s">
        <v>2253</v>
      </c>
      <c r="F545" s="5">
        <v>584100</v>
      </c>
      <c r="G545" s="6">
        <v>0.08</v>
      </c>
      <c r="H545" s="5">
        <v>46728</v>
      </c>
      <c r="I545" s="8">
        <v>630828</v>
      </c>
    </row>
    <row r="546" spans="1:9" x14ac:dyDescent="0.25">
      <c r="A546" s="7">
        <v>542</v>
      </c>
      <c r="B546" s="3">
        <v>46218</v>
      </c>
      <c r="C546" s="2" t="s">
        <v>1025</v>
      </c>
      <c r="D546" s="4" t="s">
        <v>159</v>
      </c>
      <c r="E546" s="4" t="s">
        <v>2254</v>
      </c>
      <c r="F546" s="5">
        <v>907055</v>
      </c>
      <c r="G546" s="6">
        <v>0.08</v>
      </c>
      <c r="H546" s="5">
        <v>72564</v>
      </c>
      <c r="I546" s="8">
        <v>979619</v>
      </c>
    </row>
    <row r="547" spans="1:9" x14ac:dyDescent="0.25">
      <c r="A547" s="7">
        <v>543</v>
      </c>
      <c r="B547" s="3">
        <v>46218</v>
      </c>
      <c r="C547" s="2" t="s">
        <v>1026</v>
      </c>
      <c r="D547" s="4" t="s">
        <v>199</v>
      </c>
      <c r="E547" s="4" t="s">
        <v>2255</v>
      </c>
      <c r="F547" s="5">
        <v>355143</v>
      </c>
      <c r="G547" s="6">
        <v>0.08</v>
      </c>
      <c r="H547" s="5">
        <v>28411</v>
      </c>
      <c r="I547" s="8">
        <v>383554</v>
      </c>
    </row>
    <row r="548" spans="1:9" x14ac:dyDescent="0.25">
      <c r="A548" s="7">
        <v>544</v>
      </c>
      <c r="B548" s="3">
        <v>46218</v>
      </c>
      <c r="C548" s="2" t="s">
        <v>1027</v>
      </c>
      <c r="D548" s="4" t="s">
        <v>198</v>
      </c>
      <c r="E548" s="4" t="s">
        <v>2256</v>
      </c>
      <c r="F548" s="5">
        <v>481241</v>
      </c>
      <c r="G548" s="6">
        <v>0.08</v>
      </c>
      <c r="H548" s="5">
        <v>38499</v>
      </c>
      <c r="I548" s="8">
        <v>519740</v>
      </c>
    </row>
    <row r="549" spans="1:9" ht="30" x14ac:dyDescent="0.25">
      <c r="A549" s="7">
        <v>545</v>
      </c>
      <c r="B549" s="3">
        <v>46218</v>
      </c>
      <c r="C549" s="2" t="s">
        <v>1028</v>
      </c>
      <c r="D549" s="4" t="s">
        <v>129</v>
      </c>
      <c r="E549" s="4" t="s">
        <v>2257</v>
      </c>
      <c r="F549" s="5">
        <v>1775190</v>
      </c>
      <c r="G549" s="6">
        <v>0.08</v>
      </c>
      <c r="H549" s="5">
        <v>142015</v>
      </c>
      <c r="I549" s="8">
        <v>1917205</v>
      </c>
    </row>
    <row r="550" spans="1:9" ht="30" x14ac:dyDescent="0.25">
      <c r="A550" s="7">
        <v>546</v>
      </c>
      <c r="B550" s="3">
        <v>46218</v>
      </c>
      <c r="C550" s="2" t="s">
        <v>1029</v>
      </c>
      <c r="D550" s="4" t="s">
        <v>129</v>
      </c>
      <c r="E550" s="4" t="s">
        <v>2258</v>
      </c>
      <c r="F550" s="5">
        <v>486770</v>
      </c>
      <c r="G550" s="6">
        <v>0.08</v>
      </c>
      <c r="H550" s="5">
        <v>38942</v>
      </c>
      <c r="I550" s="8">
        <v>525712</v>
      </c>
    </row>
    <row r="551" spans="1:9" ht="30" x14ac:dyDescent="0.25">
      <c r="A551" s="7">
        <v>547</v>
      </c>
      <c r="B551" s="3">
        <v>46218</v>
      </c>
      <c r="C551" s="2" t="s">
        <v>1030</v>
      </c>
      <c r="D551" s="4" t="s">
        <v>165</v>
      </c>
      <c r="E551" s="4" t="s">
        <v>2259</v>
      </c>
      <c r="F551" s="5">
        <v>5104827</v>
      </c>
      <c r="G551" s="6">
        <v>0.08</v>
      </c>
      <c r="H551" s="5">
        <v>408386</v>
      </c>
      <c r="I551" s="8">
        <v>5513213</v>
      </c>
    </row>
    <row r="552" spans="1:9" ht="30" x14ac:dyDescent="0.25">
      <c r="A552" s="7">
        <v>548</v>
      </c>
      <c r="B552" s="3">
        <v>46218</v>
      </c>
      <c r="C552" s="2" t="s">
        <v>1031</v>
      </c>
      <c r="D552" s="4" t="s">
        <v>146</v>
      </c>
      <c r="E552" s="4" t="s">
        <v>2260</v>
      </c>
      <c r="F552" s="5">
        <v>3743313</v>
      </c>
      <c r="G552" s="6">
        <v>0.08</v>
      </c>
      <c r="H552" s="5">
        <v>299465</v>
      </c>
      <c r="I552" s="8">
        <v>4042778</v>
      </c>
    </row>
    <row r="553" spans="1:9" ht="30" x14ac:dyDescent="0.25">
      <c r="A553" s="7">
        <v>549</v>
      </c>
      <c r="B553" s="3">
        <v>46218</v>
      </c>
      <c r="C553" s="2" t="s">
        <v>1032</v>
      </c>
      <c r="D553" s="4" t="s">
        <v>106</v>
      </c>
      <c r="E553" s="4" t="s">
        <v>2261</v>
      </c>
      <c r="F553" s="5">
        <v>1223900</v>
      </c>
      <c r="G553" s="6">
        <v>0.08</v>
      </c>
      <c r="H553" s="5">
        <v>97912</v>
      </c>
      <c r="I553" s="8">
        <v>1321812</v>
      </c>
    </row>
    <row r="554" spans="1:9" ht="45" x14ac:dyDescent="0.25">
      <c r="A554" s="7">
        <v>550</v>
      </c>
      <c r="B554" s="3">
        <v>46219</v>
      </c>
      <c r="C554" s="2" t="s">
        <v>1033</v>
      </c>
      <c r="D554" s="4" t="s">
        <v>34</v>
      </c>
      <c r="E554" s="4" t="s">
        <v>2262</v>
      </c>
      <c r="F554" s="5">
        <v>-179400</v>
      </c>
      <c r="G554" s="6">
        <v>0.08</v>
      </c>
      <c r="H554" s="5">
        <v>-14352</v>
      </c>
      <c r="I554" s="8">
        <v>-193752</v>
      </c>
    </row>
    <row r="555" spans="1:9" ht="45" x14ac:dyDescent="0.25">
      <c r="A555" s="46">
        <v>551</v>
      </c>
      <c r="B555" s="47">
        <v>46219</v>
      </c>
      <c r="C555" s="48" t="s">
        <v>1034</v>
      </c>
      <c r="D555" s="49" t="s">
        <v>34</v>
      </c>
      <c r="E555" s="49" t="s">
        <v>2263</v>
      </c>
      <c r="F555" s="50">
        <v>-304172</v>
      </c>
      <c r="G555" s="51">
        <v>0.08</v>
      </c>
      <c r="H555" s="50">
        <v>-24334</v>
      </c>
      <c r="I555" s="52">
        <v>-328506</v>
      </c>
    </row>
    <row r="556" spans="1:9" ht="45" x14ac:dyDescent="0.25">
      <c r="A556" s="7">
        <v>552</v>
      </c>
      <c r="B556" s="3">
        <v>46219</v>
      </c>
      <c r="C556" s="2" t="s">
        <v>1035</v>
      </c>
      <c r="D556" s="4" t="s">
        <v>34</v>
      </c>
      <c r="E556" s="4" t="s">
        <v>2264</v>
      </c>
      <c r="F556" s="5">
        <v>-553534</v>
      </c>
      <c r="G556" s="6">
        <v>0.08</v>
      </c>
      <c r="H556" s="5">
        <v>-44283</v>
      </c>
      <c r="I556" s="8">
        <v>-597817</v>
      </c>
    </row>
    <row r="557" spans="1:9" ht="45" x14ac:dyDescent="0.25">
      <c r="A557" s="46">
        <v>553</v>
      </c>
      <c r="B557" s="47">
        <v>46219</v>
      </c>
      <c r="C557" s="48" t="s">
        <v>445</v>
      </c>
      <c r="D557" s="49" t="s">
        <v>60</v>
      </c>
      <c r="E557" s="49" t="s">
        <v>409</v>
      </c>
      <c r="F557" s="50">
        <v>-1182987</v>
      </c>
      <c r="G557" s="51">
        <v>0.08</v>
      </c>
      <c r="H557" s="50">
        <v>-94639</v>
      </c>
      <c r="I557" s="52">
        <v>-1277626</v>
      </c>
    </row>
    <row r="558" spans="1:9" ht="45" x14ac:dyDescent="0.25">
      <c r="A558" s="7">
        <v>554</v>
      </c>
      <c r="B558" s="3">
        <v>46219</v>
      </c>
      <c r="C558" s="2" t="s">
        <v>1036</v>
      </c>
      <c r="D558" s="4" t="s">
        <v>34</v>
      </c>
      <c r="E558" s="4" t="s">
        <v>2265</v>
      </c>
      <c r="F558" s="5">
        <v>-222750</v>
      </c>
      <c r="G558" s="6">
        <v>0.08</v>
      </c>
      <c r="H558" s="5">
        <v>-17820</v>
      </c>
      <c r="I558" s="8">
        <v>-240570</v>
      </c>
    </row>
    <row r="559" spans="1:9" ht="45" x14ac:dyDescent="0.25">
      <c r="A559" s="7">
        <v>555</v>
      </c>
      <c r="B559" s="3">
        <v>46219</v>
      </c>
      <c r="C559" s="2" t="s">
        <v>1037</v>
      </c>
      <c r="D559" s="4" t="s">
        <v>34</v>
      </c>
      <c r="E559" s="4" t="s">
        <v>2266</v>
      </c>
      <c r="F559" s="5">
        <v>-440167</v>
      </c>
      <c r="G559" s="6">
        <v>0.08</v>
      </c>
      <c r="H559" s="5">
        <v>-35214</v>
      </c>
      <c r="I559" s="8">
        <v>-475381</v>
      </c>
    </row>
    <row r="560" spans="1:9" ht="45" x14ac:dyDescent="0.25">
      <c r="A560" s="46">
        <v>556</v>
      </c>
      <c r="B560" s="47">
        <v>46219</v>
      </c>
      <c r="C560" s="48" t="s">
        <v>1038</v>
      </c>
      <c r="D560" s="49" t="s">
        <v>34</v>
      </c>
      <c r="E560" s="49" t="s">
        <v>420</v>
      </c>
      <c r="F560" s="50">
        <v>-233222</v>
      </c>
      <c r="G560" s="51">
        <v>0.08</v>
      </c>
      <c r="H560" s="50">
        <v>-18658</v>
      </c>
      <c r="I560" s="52">
        <v>-251880</v>
      </c>
    </row>
    <row r="561" spans="1:9" ht="45" x14ac:dyDescent="0.25">
      <c r="A561" s="7">
        <v>557</v>
      </c>
      <c r="B561" s="3">
        <v>46219</v>
      </c>
      <c r="C561" s="2" t="s">
        <v>1039</v>
      </c>
      <c r="D561" s="4" t="s">
        <v>34</v>
      </c>
      <c r="E561" s="4" t="s">
        <v>2267</v>
      </c>
      <c r="F561" s="5">
        <v>-301205</v>
      </c>
      <c r="G561" s="6">
        <v>0.08</v>
      </c>
      <c r="H561" s="5">
        <v>-24097</v>
      </c>
      <c r="I561" s="8">
        <v>-325302</v>
      </c>
    </row>
    <row r="562" spans="1:9" ht="45" x14ac:dyDescent="0.25">
      <c r="A562" s="7">
        <v>558</v>
      </c>
      <c r="B562" s="3">
        <v>46219</v>
      </c>
      <c r="C562" s="2" t="s">
        <v>1040</v>
      </c>
      <c r="D562" s="4" t="s">
        <v>34</v>
      </c>
      <c r="E562" s="4" t="s">
        <v>2268</v>
      </c>
      <c r="F562" s="5">
        <v>-148500</v>
      </c>
      <c r="G562" s="6">
        <v>0.08</v>
      </c>
      <c r="H562" s="5">
        <v>-11880</v>
      </c>
      <c r="I562" s="8">
        <v>-160380</v>
      </c>
    </row>
    <row r="563" spans="1:9" ht="45" x14ac:dyDescent="0.25">
      <c r="A563" s="7">
        <v>559</v>
      </c>
      <c r="B563" s="3">
        <v>46219</v>
      </c>
      <c r="C563" s="2" t="s">
        <v>1041</v>
      </c>
      <c r="D563" s="4" t="s">
        <v>34</v>
      </c>
      <c r="E563" s="4" t="s">
        <v>2269</v>
      </c>
      <c r="F563" s="5">
        <v>-120912</v>
      </c>
      <c r="G563" s="6">
        <v>0.08</v>
      </c>
      <c r="H563" s="5">
        <v>-9673</v>
      </c>
      <c r="I563" s="8">
        <v>-130585</v>
      </c>
    </row>
    <row r="564" spans="1:9" ht="45" x14ac:dyDescent="0.25">
      <c r="A564" s="7">
        <v>560</v>
      </c>
      <c r="B564" s="3">
        <v>46219</v>
      </c>
      <c r="C564" s="2" t="s">
        <v>1042</v>
      </c>
      <c r="D564" s="4" t="s">
        <v>34</v>
      </c>
      <c r="E564" s="4" t="s">
        <v>2270</v>
      </c>
      <c r="F564" s="5">
        <v>-447780</v>
      </c>
      <c r="G564" s="6">
        <v>0.08</v>
      </c>
      <c r="H564" s="5">
        <v>-35823</v>
      </c>
      <c r="I564" s="8">
        <v>-483603</v>
      </c>
    </row>
    <row r="565" spans="1:9" ht="45" x14ac:dyDescent="0.25">
      <c r="A565" s="46">
        <v>561</v>
      </c>
      <c r="B565" s="47">
        <v>46219</v>
      </c>
      <c r="C565" s="48" t="s">
        <v>1043</v>
      </c>
      <c r="D565" s="49" t="s">
        <v>34</v>
      </c>
      <c r="E565" s="49" t="s">
        <v>2271</v>
      </c>
      <c r="F565" s="50">
        <v>-982731</v>
      </c>
      <c r="G565" s="51">
        <v>0.08</v>
      </c>
      <c r="H565" s="50">
        <v>-78619</v>
      </c>
      <c r="I565" s="52">
        <v>-1061350</v>
      </c>
    </row>
    <row r="566" spans="1:9" ht="45" x14ac:dyDescent="0.25">
      <c r="A566" s="7">
        <v>562</v>
      </c>
      <c r="B566" s="3">
        <v>46219</v>
      </c>
      <c r="C566" s="2" t="s">
        <v>521</v>
      </c>
      <c r="D566" s="4" t="s">
        <v>128</v>
      </c>
      <c r="E566" s="4" t="s">
        <v>2272</v>
      </c>
      <c r="F566" s="5">
        <v>-499311</v>
      </c>
      <c r="G566" s="6">
        <v>0.08</v>
      </c>
      <c r="H566" s="5">
        <v>-39945</v>
      </c>
      <c r="I566" s="8">
        <v>-539256</v>
      </c>
    </row>
    <row r="567" spans="1:9" ht="45" x14ac:dyDescent="0.25">
      <c r="A567" s="7">
        <v>563</v>
      </c>
      <c r="B567" s="3">
        <v>46219</v>
      </c>
      <c r="C567" s="2" t="s">
        <v>1044</v>
      </c>
      <c r="D567" s="4" t="s">
        <v>128</v>
      </c>
      <c r="E567" s="4" t="s">
        <v>2272</v>
      </c>
      <c r="F567" s="5">
        <v>-458000</v>
      </c>
      <c r="G567" s="6">
        <v>0.08</v>
      </c>
      <c r="H567" s="5">
        <v>-36640</v>
      </c>
      <c r="I567" s="8">
        <v>-494640</v>
      </c>
    </row>
    <row r="568" spans="1:9" ht="45" x14ac:dyDescent="0.25">
      <c r="A568" s="7">
        <v>564</v>
      </c>
      <c r="B568" s="3">
        <v>46218</v>
      </c>
      <c r="C568" s="2" t="s">
        <v>1045</v>
      </c>
      <c r="D568" s="4" t="s">
        <v>33</v>
      </c>
      <c r="E568" s="4" t="s">
        <v>2273</v>
      </c>
      <c r="F568" s="5">
        <v>486770</v>
      </c>
      <c r="G568" s="6">
        <v>0.08</v>
      </c>
      <c r="H568" s="5">
        <v>38942</v>
      </c>
      <c r="I568" s="8">
        <v>525712</v>
      </c>
    </row>
    <row r="569" spans="1:9" ht="45" x14ac:dyDescent="0.25">
      <c r="A569" s="7">
        <v>565</v>
      </c>
      <c r="B569" s="3">
        <v>46218</v>
      </c>
      <c r="C569" s="2" t="s">
        <v>1046</v>
      </c>
      <c r="D569" s="4" t="s">
        <v>33</v>
      </c>
      <c r="E569" s="4" t="s">
        <v>2274</v>
      </c>
      <c r="F569" s="5">
        <v>486770</v>
      </c>
      <c r="G569" s="6">
        <v>0.08</v>
      </c>
      <c r="H569" s="5">
        <v>38942</v>
      </c>
      <c r="I569" s="8">
        <v>525712</v>
      </c>
    </row>
    <row r="570" spans="1:9" ht="45" x14ac:dyDescent="0.25">
      <c r="A570" s="7">
        <v>566</v>
      </c>
      <c r="B570" s="3">
        <v>46218</v>
      </c>
      <c r="C570" s="2" t="s">
        <v>1047</v>
      </c>
      <c r="D570" s="4" t="s">
        <v>68</v>
      </c>
      <c r="E570" s="4" t="s">
        <v>2275</v>
      </c>
      <c r="F570" s="5">
        <v>1065270</v>
      </c>
      <c r="G570" s="6">
        <v>0.08</v>
      </c>
      <c r="H570" s="5">
        <v>85222</v>
      </c>
      <c r="I570" s="8">
        <v>1150492</v>
      </c>
    </row>
    <row r="571" spans="1:9" ht="45" x14ac:dyDescent="0.25">
      <c r="A571" s="7">
        <v>567</v>
      </c>
      <c r="B571" s="3">
        <v>46218</v>
      </c>
      <c r="C571" s="2" t="s">
        <v>1048</v>
      </c>
      <c r="D571" s="4" t="s">
        <v>111</v>
      </c>
      <c r="E571" s="4" t="s">
        <v>2276</v>
      </c>
      <c r="F571" s="5">
        <v>2038810</v>
      </c>
      <c r="G571" s="6">
        <v>0.08</v>
      </c>
      <c r="H571" s="5">
        <v>163105</v>
      </c>
      <c r="I571" s="8">
        <v>2201915</v>
      </c>
    </row>
    <row r="572" spans="1:9" ht="45" x14ac:dyDescent="0.25">
      <c r="A572" s="7">
        <v>568</v>
      </c>
      <c r="B572" s="3">
        <v>46218</v>
      </c>
      <c r="C572" s="2" t="s">
        <v>1049</v>
      </c>
      <c r="D572" s="4" t="s">
        <v>117</v>
      </c>
      <c r="E572" s="4" t="s">
        <v>2277</v>
      </c>
      <c r="F572" s="5">
        <v>9390480</v>
      </c>
      <c r="G572" s="6">
        <v>0.08</v>
      </c>
      <c r="H572" s="5">
        <v>751238</v>
      </c>
      <c r="I572" s="8">
        <v>10141718</v>
      </c>
    </row>
    <row r="573" spans="1:9" ht="30" x14ac:dyDescent="0.25">
      <c r="A573" s="7">
        <v>569</v>
      </c>
      <c r="B573" s="3">
        <v>46218</v>
      </c>
      <c r="C573" s="2" t="s">
        <v>1050</v>
      </c>
      <c r="D573" s="4" t="s">
        <v>119</v>
      </c>
      <c r="E573" s="4" t="s">
        <v>2278</v>
      </c>
      <c r="F573" s="5">
        <v>4568600</v>
      </c>
      <c r="G573" s="6">
        <v>0.08</v>
      </c>
      <c r="H573" s="5">
        <v>365488</v>
      </c>
      <c r="I573" s="8">
        <v>4934088</v>
      </c>
    </row>
    <row r="574" spans="1:9" ht="45" x14ac:dyDescent="0.25">
      <c r="A574" s="7">
        <v>570</v>
      </c>
      <c r="B574" s="3">
        <v>46218</v>
      </c>
      <c r="C574" s="2" t="s">
        <v>1051</v>
      </c>
      <c r="D574" s="4" t="s">
        <v>120</v>
      </c>
      <c r="E574" s="4" t="s">
        <v>2279</v>
      </c>
      <c r="F574" s="5">
        <v>726655</v>
      </c>
      <c r="G574" s="6">
        <v>0.08</v>
      </c>
      <c r="H574" s="5">
        <v>58132</v>
      </c>
      <c r="I574" s="8">
        <v>784787</v>
      </c>
    </row>
    <row r="575" spans="1:9" ht="30" x14ac:dyDescent="0.25">
      <c r="A575" s="7">
        <v>571</v>
      </c>
      <c r="B575" s="3">
        <v>46218</v>
      </c>
      <c r="C575" s="2" t="s">
        <v>1052</v>
      </c>
      <c r="D575" s="4" t="s">
        <v>36</v>
      </c>
      <c r="E575" s="4" t="s">
        <v>2280</v>
      </c>
      <c r="F575" s="5">
        <v>1561485</v>
      </c>
      <c r="G575" s="6">
        <v>0.08</v>
      </c>
      <c r="H575" s="5">
        <v>124919</v>
      </c>
      <c r="I575" s="8">
        <v>1686404</v>
      </c>
    </row>
    <row r="576" spans="1:9" ht="45" x14ac:dyDescent="0.25">
      <c r="A576" s="7">
        <v>572</v>
      </c>
      <c r="B576" s="3">
        <v>46218</v>
      </c>
      <c r="C576" s="2" t="s">
        <v>1053</v>
      </c>
      <c r="D576" s="4" t="s">
        <v>118</v>
      </c>
      <c r="E576" s="4" t="s">
        <v>2281</v>
      </c>
      <c r="F576" s="5">
        <v>3970697</v>
      </c>
      <c r="G576" s="6">
        <v>0.08</v>
      </c>
      <c r="H576" s="5">
        <v>317656</v>
      </c>
      <c r="I576" s="8">
        <v>4288353</v>
      </c>
    </row>
    <row r="577" spans="1:9" ht="45" x14ac:dyDescent="0.25">
      <c r="A577" s="7">
        <v>573</v>
      </c>
      <c r="B577" s="3">
        <v>46218</v>
      </c>
      <c r="C577" s="2" t="s">
        <v>1054</v>
      </c>
      <c r="D577" s="4" t="s">
        <v>111</v>
      </c>
      <c r="E577" s="4" t="s">
        <v>2282</v>
      </c>
      <c r="F577" s="5">
        <v>4616750</v>
      </c>
      <c r="G577" s="6">
        <v>0.08</v>
      </c>
      <c r="H577" s="5">
        <v>369340</v>
      </c>
      <c r="I577" s="8">
        <v>4986090</v>
      </c>
    </row>
    <row r="578" spans="1:9" x14ac:dyDescent="0.25">
      <c r="A578" s="7">
        <v>574</v>
      </c>
      <c r="B578" s="3">
        <v>46219</v>
      </c>
      <c r="C578" s="2" t="s">
        <v>1055</v>
      </c>
      <c r="D578" s="4" t="s">
        <v>1766</v>
      </c>
      <c r="E578" s="4" t="s">
        <v>2283</v>
      </c>
      <c r="F578" s="5">
        <v>1972910</v>
      </c>
      <c r="G578" s="6">
        <v>0.08</v>
      </c>
      <c r="H578" s="5">
        <v>157833</v>
      </c>
      <c r="I578" s="8">
        <v>2130743</v>
      </c>
    </row>
    <row r="579" spans="1:9" x14ac:dyDescent="0.25">
      <c r="A579" s="7">
        <v>575</v>
      </c>
      <c r="B579" s="3">
        <v>46219</v>
      </c>
      <c r="C579" s="2" t="s">
        <v>1056</v>
      </c>
      <c r="D579" s="4" t="s">
        <v>383</v>
      </c>
      <c r="E579" s="4" t="s">
        <v>2284</v>
      </c>
      <c r="F579" s="5">
        <v>541076</v>
      </c>
      <c r="G579" s="6">
        <v>0.08</v>
      </c>
      <c r="H579" s="5">
        <v>43286</v>
      </c>
      <c r="I579" s="8">
        <v>584362</v>
      </c>
    </row>
    <row r="580" spans="1:9" x14ac:dyDescent="0.25">
      <c r="A580" s="7">
        <v>576</v>
      </c>
      <c r="B580" s="3">
        <v>46219</v>
      </c>
      <c r="C580" s="2" t="s">
        <v>1057</v>
      </c>
      <c r="D580" s="4" t="s">
        <v>160</v>
      </c>
      <c r="E580" s="4" t="s">
        <v>2285</v>
      </c>
      <c r="F580" s="5">
        <v>797325</v>
      </c>
      <c r="G580" s="6">
        <v>0.08</v>
      </c>
      <c r="H580" s="5">
        <v>63786</v>
      </c>
      <c r="I580" s="8">
        <v>861111</v>
      </c>
    </row>
    <row r="581" spans="1:9" ht="30" x14ac:dyDescent="0.25">
      <c r="A581" s="7">
        <v>577</v>
      </c>
      <c r="B581" s="3">
        <v>46219</v>
      </c>
      <c r="C581" s="2" t="s">
        <v>1058</v>
      </c>
      <c r="D581" s="4" t="s">
        <v>410</v>
      </c>
      <c r="E581" s="4" t="s">
        <v>2286</v>
      </c>
      <c r="F581" s="5">
        <v>838458</v>
      </c>
      <c r="G581" s="6">
        <v>0.08</v>
      </c>
      <c r="H581" s="5">
        <v>67077</v>
      </c>
      <c r="I581" s="8">
        <v>905535</v>
      </c>
    </row>
    <row r="582" spans="1:9" x14ac:dyDescent="0.25">
      <c r="A582" s="7">
        <v>578</v>
      </c>
      <c r="B582" s="3">
        <v>46219</v>
      </c>
      <c r="C582" s="2" t="s">
        <v>1059</v>
      </c>
      <c r="D582" s="4" t="s">
        <v>172</v>
      </c>
      <c r="E582" s="4" t="s">
        <v>2287</v>
      </c>
      <c r="F582" s="5">
        <v>1112651</v>
      </c>
      <c r="G582" s="6">
        <v>0.08</v>
      </c>
      <c r="H582" s="5">
        <v>89012</v>
      </c>
      <c r="I582" s="8">
        <v>1201663</v>
      </c>
    </row>
    <row r="583" spans="1:9" x14ac:dyDescent="0.25">
      <c r="A583" s="7">
        <v>579</v>
      </c>
      <c r="B583" s="3">
        <v>46219</v>
      </c>
      <c r="C583" s="2" t="s">
        <v>1060</v>
      </c>
      <c r="D583" s="4" t="s">
        <v>203</v>
      </c>
      <c r="E583" s="4" t="s">
        <v>2288</v>
      </c>
      <c r="F583" s="5">
        <v>1216893</v>
      </c>
      <c r="G583" s="6">
        <v>0.08</v>
      </c>
      <c r="H583" s="5">
        <v>97351</v>
      </c>
      <c r="I583" s="8">
        <v>1314244</v>
      </c>
    </row>
    <row r="584" spans="1:9" x14ac:dyDescent="0.25">
      <c r="A584" s="7">
        <v>580</v>
      </c>
      <c r="B584" s="3">
        <v>46219</v>
      </c>
      <c r="C584" s="2" t="s">
        <v>1061</v>
      </c>
      <c r="D584" s="4" t="s">
        <v>273</v>
      </c>
      <c r="E584" s="4" t="s">
        <v>2289</v>
      </c>
      <c r="F584" s="5">
        <v>583859</v>
      </c>
      <c r="G584" s="6">
        <v>0.08</v>
      </c>
      <c r="H584" s="5">
        <v>46709</v>
      </c>
      <c r="I584" s="8">
        <v>630568</v>
      </c>
    </row>
    <row r="585" spans="1:9" x14ac:dyDescent="0.25">
      <c r="A585" s="7">
        <v>581</v>
      </c>
      <c r="B585" s="3">
        <v>46219</v>
      </c>
      <c r="C585" s="2" t="s">
        <v>1062</v>
      </c>
      <c r="D585" s="4" t="s">
        <v>166</v>
      </c>
      <c r="E585" s="4" t="s">
        <v>2290</v>
      </c>
      <c r="F585" s="5">
        <v>1223900</v>
      </c>
      <c r="G585" s="6">
        <v>0.08</v>
      </c>
      <c r="H585" s="5">
        <v>97912</v>
      </c>
      <c r="I585" s="8">
        <v>1321812</v>
      </c>
    </row>
    <row r="586" spans="1:9" ht="60" x14ac:dyDescent="0.25">
      <c r="A586" s="7">
        <v>582</v>
      </c>
      <c r="B586" s="3">
        <v>46219</v>
      </c>
      <c r="C586" s="2" t="s">
        <v>1063</v>
      </c>
      <c r="D586" s="4" t="s">
        <v>65</v>
      </c>
      <c r="E586" s="4" t="s">
        <v>2291</v>
      </c>
      <c r="F586" s="5">
        <v>715770</v>
      </c>
      <c r="G586" s="6">
        <v>0.08</v>
      </c>
      <c r="H586" s="5">
        <v>57262</v>
      </c>
      <c r="I586" s="8">
        <v>773032</v>
      </c>
    </row>
    <row r="587" spans="1:9" ht="60" x14ac:dyDescent="0.25">
      <c r="A587" s="7">
        <v>583</v>
      </c>
      <c r="B587" s="3">
        <v>46219</v>
      </c>
      <c r="C587" s="2" t="s">
        <v>1064</v>
      </c>
      <c r="D587" s="4" t="s">
        <v>65</v>
      </c>
      <c r="E587" s="4" t="s">
        <v>2292</v>
      </c>
      <c r="F587" s="5">
        <v>731047</v>
      </c>
      <c r="G587" s="6">
        <v>0.08</v>
      </c>
      <c r="H587" s="5">
        <v>58484</v>
      </c>
      <c r="I587" s="8">
        <v>789531</v>
      </c>
    </row>
    <row r="588" spans="1:9" ht="60" x14ac:dyDescent="0.25">
      <c r="A588" s="7">
        <v>584</v>
      </c>
      <c r="B588" s="3">
        <v>46219</v>
      </c>
      <c r="C588" s="2" t="s">
        <v>1065</v>
      </c>
      <c r="D588" s="4" t="s">
        <v>65</v>
      </c>
      <c r="E588" s="4" t="s">
        <v>2293</v>
      </c>
      <c r="F588" s="5">
        <v>757692</v>
      </c>
      <c r="G588" s="6">
        <v>0.08</v>
      </c>
      <c r="H588" s="5">
        <v>60615</v>
      </c>
      <c r="I588" s="8">
        <v>818307</v>
      </c>
    </row>
    <row r="589" spans="1:9" ht="30" x14ac:dyDescent="0.25">
      <c r="A589" s="7">
        <v>585</v>
      </c>
      <c r="B589" s="3">
        <v>46219</v>
      </c>
      <c r="C589" s="2" t="s">
        <v>1066</v>
      </c>
      <c r="D589" s="4" t="s">
        <v>121</v>
      </c>
      <c r="E589" s="4" t="s">
        <v>2294</v>
      </c>
      <c r="F589" s="5">
        <v>3529860</v>
      </c>
      <c r="G589" s="6">
        <v>0.08</v>
      </c>
      <c r="H589" s="5">
        <v>282389</v>
      </c>
      <c r="I589" s="8">
        <v>3812249</v>
      </c>
    </row>
    <row r="590" spans="1:9" ht="30" x14ac:dyDescent="0.25">
      <c r="A590" s="7">
        <v>586</v>
      </c>
      <c r="B590" s="3">
        <v>46219</v>
      </c>
      <c r="C590" s="2" t="s">
        <v>1067</v>
      </c>
      <c r="D590" s="4" t="s">
        <v>121</v>
      </c>
      <c r="E590" s="4" t="s">
        <v>2295</v>
      </c>
      <c r="F590" s="5">
        <v>229000</v>
      </c>
      <c r="G590" s="6">
        <v>0.08</v>
      </c>
      <c r="H590" s="5">
        <v>18320</v>
      </c>
      <c r="I590" s="8">
        <v>247320</v>
      </c>
    </row>
    <row r="591" spans="1:9" x14ac:dyDescent="0.25">
      <c r="A591" s="7">
        <v>587</v>
      </c>
      <c r="B591" s="3">
        <v>46219</v>
      </c>
      <c r="C591" s="2" t="s">
        <v>1068</v>
      </c>
      <c r="D591" s="4" t="s">
        <v>272</v>
      </c>
      <c r="E591" s="4" t="s">
        <v>2296</v>
      </c>
      <c r="F591" s="5">
        <v>861969</v>
      </c>
      <c r="G591" s="6">
        <v>0.08</v>
      </c>
      <c r="H591" s="5">
        <v>68958</v>
      </c>
      <c r="I591" s="8">
        <v>930927</v>
      </c>
    </row>
    <row r="592" spans="1:9" x14ac:dyDescent="0.25">
      <c r="A592" s="7">
        <v>588</v>
      </c>
      <c r="B592" s="3">
        <v>46219</v>
      </c>
      <c r="C592" s="2" t="s">
        <v>1069</v>
      </c>
      <c r="D592" s="4" t="s">
        <v>195</v>
      </c>
      <c r="E592" s="4" t="s">
        <v>2297</v>
      </c>
      <c r="F592" s="5">
        <v>614307</v>
      </c>
      <c r="G592" s="6">
        <v>0.08</v>
      </c>
      <c r="H592" s="5">
        <v>49145</v>
      </c>
      <c r="I592" s="8">
        <v>663452</v>
      </c>
    </row>
    <row r="593" spans="1:9" x14ac:dyDescent="0.25">
      <c r="A593" s="7">
        <v>589</v>
      </c>
      <c r="B593" s="3">
        <v>46219</v>
      </c>
      <c r="C593" s="2" t="s">
        <v>1070</v>
      </c>
      <c r="D593" s="4" t="s">
        <v>248</v>
      </c>
      <c r="E593" s="4" t="s">
        <v>2298</v>
      </c>
      <c r="F593" s="5">
        <v>710810</v>
      </c>
      <c r="G593" s="6">
        <v>0.08</v>
      </c>
      <c r="H593" s="5">
        <v>56865</v>
      </c>
      <c r="I593" s="8">
        <v>767675</v>
      </c>
    </row>
    <row r="594" spans="1:9" ht="30" x14ac:dyDescent="0.25">
      <c r="A594" s="7">
        <v>590</v>
      </c>
      <c r="B594" s="3">
        <v>46219</v>
      </c>
      <c r="C594" s="2" t="s">
        <v>1071</v>
      </c>
      <c r="D594" s="4" t="s">
        <v>87</v>
      </c>
      <c r="E594" s="4" t="s">
        <v>2299</v>
      </c>
      <c r="F594" s="5">
        <v>458000</v>
      </c>
      <c r="G594" s="6">
        <v>0.08</v>
      </c>
      <c r="H594" s="5">
        <v>36640</v>
      </c>
      <c r="I594" s="8">
        <v>494640</v>
      </c>
    </row>
    <row r="595" spans="1:9" ht="30" x14ac:dyDescent="0.25">
      <c r="A595" s="7">
        <v>591</v>
      </c>
      <c r="B595" s="3">
        <v>46219</v>
      </c>
      <c r="C595" s="2" t="s">
        <v>1072</v>
      </c>
      <c r="D595" s="4" t="s">
        <v>87</v>
      </c>
      <c r="E595" s="4" t="s">
        <v>2300</v>
      </c>
      <c r="F595" s="5">
        <v>2530472</v>
      </c>
      <c r="G595" s="6">
        <v>0.08</v>
      </c>
      <c r="H595" s="5">
        <v>202438</v>
      </c>
      <c r="I595" s="8">
        <v>2732910</v>
      </c>
    </row>
    <row r="596" spans="1:9" x14ac:dyDescent="0.25">
      <c r="A596" s="7">
        <v>592</v>
      </c>
      <c r="B596" s="3">
        <v>46219</v>
      </c>
      <c r="C596" s="2" t="s">
        <v>1073</v>
      </c>
      <c r="D596" s="4" t="s">
        <v>285</v>
      </c>
      <c r="E596" s="4" t="s">
        <v>2301</v>
      </c>
      <c r="F596" s="5">
        <v>1087764</v>
      </c>
      <c r="G596" s="6">
        <v>0.08</v>
      </c>
      <c r="H596" s="5">
        <v>87021</v>
      </c>
      <c r="I596" s="8">
        <v>1174785</v>
      </c>
    </row>
    <row r="597" spans="1:9" x14ac:dyDescent="0.25">
      <c r="A597" s="7">
        <v>593</v>
      </c>
      <c r="B597" s="3">
        <v>46219</v>
      </c>
      <c r="C597" s="2" t="s">
        <v>1074</v>
      </c>
      <c r="D597" s="4" t="s">
        <v>262</v>
      </c>
      <c r="E597" s="4" t="s">
        <v>2302</v>
      </c>
      <c r="F597" s="5">
        <v>726028</v>
      </c>
      <c r="G597" s="6">
        <v>0.08</v>
      </c>
      <c r="H597" s="5">
        <v>58082</v>
      </c>
      <c r="I597" s="8">
        <v>784110</v>
      </c>
    </row>
    <row r="598" spans="1:9" x14ac:dyDescent="0.25">
      <c r="A598" s="7">
        <v>594</v>
      </c>
      <c r="B598" s="3">
        <v>46219</v>
      </c>
      <c r="C598" s="2" t="s">
        <v>1075</v>
      </c>
      <c r="D598" s="4" t="s">
        <v>162</v>
      </c>
      <c r="E598" s="4" t="s">
        <v>2303</v>
      </c>
      <c r="F598" s="5">
        <v>1446448</v>
      </c>
      <c r="G598" s="6">
        <v>0.08</v>
      </c>
      <c r="H598" s="5">
        <v>115716</v>
      </c>
      <c r="I598" s="8">
        <v>1562164</v>
      </c>
    </row>
    <row r="599" spans="1:9" x14ac:dyDescent="0.25">
      <c r="A599" s="7">
        <v>595</v>
      </c>
      <c r="B599" s="3">
        <v>46219</v>
      </c>
      <c r="C599" s="2" t="s">
        <v>1076</v>
      </c>
      <c r="D599" s="4" t="s">
        <v>212</v>
      </c>
      <c r="E599" s="4" t="s">
        <v>2304</v>
      </c>
      <c r="F599" s="5">
        <v>584082</v>
      </c>
      <c r="G599" s="6">
        <v>0.08</v>
      </c>
      <c r="H599" s="5">
        <v>46727</v>
      </c>
      <c r="I599" s="8">
        <v>630809</v>
      </c>
    </row>
    <row r="600" spans="1:9" x14ac:dyDescent="0.25">
      <c r="A600" s="7">
        <v>596</v>
      </c>
      <c r="B600" s="3">
        <v>46219</v>
      </c>
      <c r="C600" s="2" t="s">
        <v>1077</v>
      </c>
      <c r="D600" s="4" t="s">
        <v>324</v>
      </c>
      <c r="E600" s="4" t="s">
        <v>2305</v>
      </c>
      <c r="F600" s="5">
        <v>1396639</v>
      </c>
      <c r="G600" s="6">
        <v>0.08</v>
      </c>
      <c r="H600" s="5">
        <v>111731</v>
      </c>
      <c r="I600" s="8">
        <v>1508370</v>
      </c>
    </row>
    <row r="601" spans="1:9" x14ac:dyDescent="0.25">
      <c r="A601" s="7">
        <v>597</v>
      </c>
      <c r="B601" s="3">
        <v>46219</v>
      </c>
      <c r="C601" s="2" t="s">
        <v>1078</v>
      </c>
      <c r="D601" s="4" t="s">
        <v>215</v>
      </c>
      <c r="E601" s="4" t="s">
        <v>2306</v>
      </c>
      <c r="F601" s="5">
        <v>696207</v>
      </c>
      <c r="G601" s="6">
        <v>0.08</v>
      </c>
      <c r="H601" s="5">
        <v>55697</v>
      </c>
      <c r="I601" s="8">
        <v>751904</v>
      </c>
    </row>
    <row r="602" spans="1:9" ht="30" x14ac:dyDescent="0.25">
      <c r="A602" s="7">
        <v>598</v>
      </c>
      <c r="B602" s="3">
        <v>46219</v>
      </c>
      <c r="C602" s="2" t="s">
        <v>1079</v>
      </c>
      <c r="D602" s="4" t="s">
        <v>74</v>
      </c>
      <c r="E602" s="4" t="s">
        <v>2307</v>
      </c>
      <c r="F602" s="5">
        <v>2010040</v>
      </c>
      <c r="G602" s="6">
        <v>0.08</v>
      </c>
      <c r="H602" s="5">
        <v>160803</v>
      </c>
      <c r="I602" s="8">
        <v>2170843</v>
      </c>
    </row>
    <row r="603" spans="1:9" ht="30" x14ac:dyDescent="0.25">
      <c r="A603" s="7">
        <v>599</v>
      </c>
      <c r="B603" s="3">
        <v>46219</v>
      </c>
      <c r="C603" s="2" t="s">
        <v>1080</v>
      </c>
      <c r="D603" s="4" t="s">
        <v>74</v>
      </c>
      <c r="E603" s="4" t="s">
        <v>2308</v>
      </c>
      <c r="F603" s="5">
        <v>3590480</v>
      </c>
      <c r="G603" s="6">
        <v>0.08</v>
      </c>
      <c r="H603" s="5">
        <v>287238</v>
      </c>
      <c r="I603" s="8">
        <v>3877718</v>
      </c>
    </row>
    <row r="604" spans="1:9" x14ac:dyDescent="0.25">
      <c r="A604" s="7">
        <v>600</v>
      </c>
      <c r="B604" s="3">
        <v>46219</v>
      </c>
      <c r="C604" s="2" t="s">
        <v>1081</v>
      </c>
      <c r="D604" s="4" t="s">
        <v>327</v>
      </c>
      <c r="E604" s="4" t="s">
        <v>2309</v>
      </c>
      <c r="F604" s="5">
        <v>426093</v>
      </c>
      <c r="G604" s="6">
        <v>0.08</v>
      </c>
      <c r="H604" s="5">
        <v>34087</v>
      </c>
      <c r="I604" s="8">
        <v>460180</v>
      </c>
    </row>
    <row r="605" spans="1:9" x14ac:dyDescent="0.25">
      <c r="A605" s="7">
        <v>601</v>
      </c>
      <c r="B605" s="3">
        <v>46219</v>
      </c>
      <c r="C605" s="2" t="s">
        <v>1082</v>
      </c>
      <c r="D605" s="4" t="s">
        <v>161</v>
      </c>
      <c r="E605" s="4" t="s">
        <v>2310</v>
      </c>
      <c r="F605" s="5">
        <v>371250</v>
      </c>
      <c r="G605" s="6">
        <v>0.08</v>
      </c>
      <c r="H605" s="5">
        <v>29700</v>
      </c>
      <c r="I605" s="8">
        <v>400950</v>
      </c>
    </row>
    <row r="606" spans="1:9" x14ac:dyDescent="0.25">
      <c r="A606" s="7">
        <v>602</v>
      </c>
      <c r="B606" s="3">
        <v>46219</v>
      </c>
      <c r="C606" s="2" t="s">
        <v>1083</v>
      </c>
      <c r="D606" s="4" t="s">
        <v>228</v>
      </c>
      <c r="E606" s="4" t="s">
        <v>2311</v>
      </c>
      <c r="F606" s="5">
        <v>441848</v>
      </c>
      <c r="G606" s="6">
        <v>0.08</v>
      </c>
      <c r="H606" s="5">
        <v>35348</v>
      </c>
      <c r="I606" s="8">
        <v>477196</v>
      </c>
    </row>
    <row r="607" spans="1:9" x14ac:dyDescent="0.25">
      <c r="A607" s="7">
        <v>603</v>
      </c>
      <c r="B607" s="3">
        <v>46219</v>
      </c>
      <c r="C607" s="2" t="s">
        <v>1084</v>
      </c>
      <c r="D607" s="4" t="s">
        <v>425</v>
      </c>
      <c r="E607" s="4" t="s">
        <v>2312</v>
      </c>
      <c r="F607" s="5">
        <v>473457</v>
      </c>
      <c r="G607" s="6">
        <v>0.08</v>
      </c>
      <c r="H607" s="5">
        <v>37877</v>
      </c>
      <c r="I607" s="8">
        <v>511334</v>
      </c>
    </row>
    <row r="608" spans="1:9" x14ac:dyDescent="0.25">
      <c r="A608" s="7">
        <v>604</v>
      </c>
      <c r="B608" s="3">
        <v>46219</v>
      </c>
      <c r="C608" s="2" t="s">
        <v>1085</v>
      </c>
      <c r="D608" s="4" t="s">
        <v>333</v>
      </c>
      <c r="E608" s="4" t="s">
        <v>2313</v>
      </c>
      <c r="F608" s="5">
        <v>568255</v>
      </c>
      <c r="G608" s="6">
        <v>0.08</v>
      </c>
      <c r="H608" s="5">
        <v>45460</v>
      </c>
      <c r="I608" s="8">
        <v>613715</v>
      </c>
    </row>
    <row r="609" spans="1:9" x14ac:dyDescent="0.25">
      <c r="A609" s="7">
        <v>605</v>
      </c>
      <c r="B609" s="3">
        <v>46219</v>
      </c>
      <c r="C609" s="2" t="s">
        <v>1086</v>
      </c>
      <c r="D609" s="4" t="s">
        <v>343</v>
      </c>
      <c r="E609" s="4" t="s">
        <v>2314</v>
      </c>
      <c r="F609" s="5">
        <v>473457</v>
      </c>
      <c r="G609" s="6">
        <v>0.08</v>
      </c>
      <c r="H609" s="5">
        <v>37877</v>
      </c>
      <c r="I609" s="8">
        <v>511334</v>
      </c>
    </row>
    <row r="610" spans="1:9" x14ac:dyDescent="0.25">
      <c r="A610" s="7">
        <v>606</v>
      </c>
      <c r="B610" s="3">
        <v>46219</v>
      </c>
      <c r="C610" s="2" t="s">
        <v>1087</v>
      </c>
      <c r="D610" s="4" t="s">
        <v>235</v>
      </c>
      <c r="E610" s="4" t="s">
        <v>2315</v>
      </c>
      <c r="F610" s="5">
        <v>676981</v>
      </c>
      <c r="G610" s="6">
        <v>0.08</v>
      </c>
      <c r="H610" s="5">
        <v>54158</v>
      </c>
      <c r="I610" s="8">
        <v>731139</v>
      </c>
    </row>
    <row r="611" spans="1:9" x14ac:dyDescent="0.25">
      <c r="A611" s="7">
        <v>607</v>
      </c>
      <c r="B611" s="3">
        <v>46219</v>
      </c>
      <c r="C611" s="2" t="s">
        <v>1088</v>
      </c>
      <c r="D611" s="4" t="s">
        <v>189</v>
      </c>
      <c r="E611" s="4" t="s">
        <v>2316</v>
      </c>
      <c r="F611" s="5">
        <v>489231</v>
      </c>
      <c r="G611" s="6">
        <v>0.08</v>
      </c>
      <c r="H611" s="5">
        <v>39138</v>
      </c>
      <c r="I611" s="8">
        <v>528369</v>
      </c>
    </row>
    <row r="612" spans="1:9" x14ac:dyDescent="0.25">
      <c r="A612" s="7">
        <v>608</v>
      </c>
      <c r="B612" s="3">
        <v>46219</v>
      </c>
      <c r="C612" s="2" t="s">
        <v>1089</v>
      </c>
      <c r="D612" s="4" t="s">
        <v>255</v>
      </c>
      <c r="E612" s="4" t="s">
        <v>2317</v>
      </c>
      <c r="F612" s="5">
        <v>592072</v>
      </c>
      <c r="G612" s="6">
        <v>0.08</v>
      </c>
      <c r="H612" s="5">
        <v>47366</v>
      </c>
      <c r="I612" s="8">
        <v>639438</v>
      </c>
    </row>
    <row r="613" spans="1:9" x14ac:dyDescent="0.25">
      <c r="A613" s="7">
        <v>609</v>
      </c>
      <c r="B613" s="3">
        <v>46219</v>
      </c>
      <c r="C613" s="2" t="s">
        <v>1090</v>
      </c>
      <c r="D613" s="4" t="s">
        <v>255</v>
      </c>
      <c r="E613" s="4" t="s">
        <v>2318</v>
      </c>
      <c r="F613" s="5">
        <v>332108</v>
      </c>
      <c r="G613" s="6">
        <v>0.08</v>
      </c>
      <c r="H613" s="5">
        <v>26569</v>
      </c>
      <c r="I613" s="8">
        <v>358677</v>
      </c>
    </row>
    <row r="614" spans="1:9" ht="45" x14ac:dyDescent="0.25">
      <c r="A614" s="7">
        <v>610</v>
      </c>
      <c r="B614" s="3">
        <v>46219</v>
      </c>
      <c r="C614" s="2" t="s">
        <v>1091</v>
      </c>
      <c r="D614" s="4" t="s">
        <v>77</v>
      </c>
      <c r="E614" s="4" t="s">
        <v>2319</v>
      </c>
      <c r="F614" s="5">
        <v>5606410</v>
      </c>
      <c r="G614" s="6">
        <v>0.08</v>
      </c>
      <c r="H614" s="5">
        <v>448513</v>
      </c>
      <c r="I614" s="8">
        <v>6054923</v>
      </c>
    </row>
    <row r="615" spans="1:9" ht="30" x14ac:dyDescent="0.25">
      <c r="A615" s="7">
        <v>611</v>
      </c>
      <c r="B615" s="3">
        <v>46219</v>
      </c>
      <c r="C615" s="2" t="s">
        <v>1092</v>
      </c>
      <c r="D615" s="4" t="s">
        <v>107</v>
      </c>
      <c r="E615" s="4" t="s">
        <v>2320</v>
      </c>
      <c r="F615" s="5">
        <v>1401445</v>
      </c>
      <c r="G615" s="6">
        <v>0.08</v>
      </c>
      <c r="H615" s="5">
        <v>112116</v>
      </c>
      <c r="I615" s="8">
        <v>1513561</v>
      </c>
    </row>
    <row r="616" spans="1:9" ht="30" x14ac:dyDescent="0.25">
      <c r="A616" s="7">
        <v>612</v>
      </c>
      <c r="B616" s="3">
        <v>46219</v>
      </c>
      <c r="C616" s="2" t="s">
        <v>1093</v>
      </c>
      <c r="D616" s="4" t="s">
        <v>42</v>
      </c>
      <c r="E616" s="4" t="s">
        <v>2321</v>
      </c>
      <c r="F616" s="5">
        <v>568648</v>
      </c>
      <c r="G616" s="6">
        <v>0.08</v>
      </c>
      <c r="H616" s="5">
        <v>45492</v>
      </c>
      <c r="I616" s="8">
        <v>614140</v>
      </c>
    </row>
    <row r="617" spans="1:9" ht="30" x14ac:dyDescent="0.25">
      <c r="A617" s="7">
        <v>613</v>
      </c>
      <c r="B617" s="3">
        <v>46219</v>
      </c>
      <c r="C617" s="2" t="s">
        <v>1094</v>
      </c>
      <c r="D617" s="4" t="s">
        <v>150</v>
      </c>
      <c r="E617" s="4" t="s">
        <v>2322</v>
      </c>
      <c r="F617" s="5">
        <v>1059252</v>
      </c>
      <c r="G617" s="6">
        <v>0.08</v>
      </c>
      <c r="H617" s="5">
        <v>84740</v>
      </c>
      <c r="I617" s="8">
        <v>1143992</v>
      </c>
    </row>
    <row r="618" spans="1:9" ht="60" x14ac:dyDescent="0.25">
      <c r="A618" s="7">
        <v>614</v>
      </c>
      <c r="B618" s="3">
        <v>46220</v>
      </c>
      <c r="C618" s="2" t="s">
        <v>1095</v>
      </c>
      <c r="D618" s="4" t="s">
        <v>60</v>
      </c>
      <c r="E618" s="4" t="s">
        <v>2323</v>
      </c>
      <c r="F618" s="5">
        <v>-1492225</v>
      </c>
      <c r="G618" s="6">
        <v>0.08</v>
      </c>
      <c r="H618" s="5">
        <v>-119378</v>
      </c>
      <c r="I618" s="8">
        <v>-1611603</v>
      </c>
    </row>
    <row r="619" spans="1:9" ht="45" x14ac:dyDescent="0.25">
      <c r="A619" s="7">
        <v>615</v>
      </c>
      <c r="B619" s="3">
        <v>46220</v>
      </c>
      <c r="C619" s="2" t="s">
        <v>1096</v>
      </c>
      <c r="D619" s="4" t="s">
        <v>78</v>
      </c>
      <c r="E619" s="4" t="s">
        <v>2324</v>
      </c>
      <c r="F619" s="5">
        <v>-484401</v>
      </c>
      <c r="G619" s="6">
        <v>0.08</v>
      </c>
      <c r="H619" s="5">
        <v>-38752</v>
      </c>
      <c r="I619" s="8">
        <v>-523153</v>
      </c>
    </row>
    <row r="620" spans="1:9" ht="45" x14ac:dyDescent="0.25">
      <c r="A620" s="46">
        <v>616</v>
      </c>
      <c r="B620" s="47">
        <v>46220</v>
      </c>
      <c r="C620" s="48" t="s">
        <v>1097</v>
      </c>
      <c r="D620" s="49" t="s">
        <v>102</v>
      </c>
      <c r="E620" s="49" t="s">
        <v>2325</v>
      </c>
      <c r="F620" s="50">
        <v>-602986</v>
      </c>
      <c r="G620" s="51">
        <v>0.08</v>
      </c>
      <c r="H620" s="50">
        <v>-48239</v>
      </c>
      <c r="I620" s="52">
        <v>-651225</v>
      </c>
    </row>
    <row r="621" spans="1:9" ht="45" x14ac:dyDescent="0.25">
      <c r="A621" s="46">
        <v>617</v>
      </c>
      <c r="B621" s="47">
        <v>46220</v>
      </c>
      <c r="C621" s="48" t="s">
        <v>1098</v>
      </c>
      <c r="D621" s="49" t="s">
        <v>102</v>
      </c>
      <c r="E621" s="49" t="s">
        <v>2325</v>
      </c>
      <c r="F621" s="50">
        <v>-391235</v>
      </c>
      <c r="G621" s="51">
        <v>0.08</v>
      </c>
      <c r="H621" s="50">
        <v>-31299</v>
      </c>
      <c r="I621" s="52">
        <v>-422534</v>
      </c>
    </row>
    <row r="622" spans="1:9" ht="45" x14ac:dyDescent="0.25">
      <c r="A622" s="46">
        <v>618</v>
      </c>
      <c r="B622" s="47">
        <v>46220</v>
      </c>
      <c r="C622" s="48" t="s">
        <v>1099</v>
      </c>
      <c r="D622" s="49" t="s">
        <v>34</v>
      </c>
      <c r="E622" s="49" t="s">
        <v>2326</v>
      </c>
      <c r="F622" s="50">
        <v>-391667</v>
      </c>
      <c r="G622" s="51">
        <v>0.08</v>
      </c>
      <c r="H622" s="50">
        <v>-31334</v>
      </c>
      <c r="I622" s="52">
        <v>-423001</v>
      </c>
    </row>
    <row r="623" spans="1:9" ht="45" x14ac:dyDescent="0.25">
      <c r="A623" s="46">
        <v>619</v>
      </c>
      <c r="B623" s="47">
        <v>46220</v>
      </c>
      <c r="C623" s="48" t="s">
        <v>1100</v>
      </c>
      <c r="D623" s="49" t="s">
        <v>34</v>
      </c>
      <c r="E623" s="49" t="s">
        <v>2326</v>
      </c>
      <c r="F623" s="50">
        <v>-467071</v>
      </c>
      <c r="G623" s="51">
        <v>0.08</v>
      </c>
      <c r="H623" s="50">
        <v>-37366</v>
      </c>
      <c r="I623" s="52">
        <v>-504437</v>
      </c>
    </row>
    <row r="624" spans="1:9" ht="45" x14ac:dyDescent="0.25">
      <c r="A624" s="7">
        <v>620</v>
      </c>
      <c r="B624" s="3">
        <v>46220</v>
      </c>
      <c r="C624" s="2" t="s">
        <v>1101</v>
      </c>
      <c r="D624" s="4" t="s">
        <v>29</v>
      </c>
      <c r="E624" s="4" t="s">
        <v>2327</v>
      </c>
      <c r="F624" s="5">
        <v>-520543</v>
      </c>
      <c r="G624" s="6">
        <v>0.08</v>
      </c>
      <c r="H624" s="5">
        <v>-41643</v>
      </c>
      <c r="I624" s="8">
        <v>-562186</v>
      </c>
    </row>
    <row r="625" spans="1:9" ht="45" x14ac:dyDescent="0.25">
      <c r="A625" s="7">
        <v>621</v>
      </c>
      <c r="B625" s="3">
        <v>46220</v>
      </c>
      <c r="C625" s="2" t="s">
        <v>1102</v>
      </c>
      <c r="D625" s="4" t="s">
        <v>29</v>
      </c>
      <c r="E625" s="4" t="s">
        <v>2328</v>
      </c>
      <c r="F625" s="5">
        <v>-391092</v>
      </c>
      <c r="G625" s="6">
        <v>0.08</v>
      </c>
      <c r="H625" s="5">
        <v>-31287</v>
      </c>
      <c r="I625" s="8">
        <v>-422379</v>
      </c>
    </row>
    <row r="626" spans="1:9" ht="45" x14ac:dyDescent="0.25">
      <c r="A626" s="7">
        <v>622</v>
      </c>
      <c r="B626" s="3">
        <v>46220</v>
      </c>
      <c r="C626" s="2" t="s">
        <v>1103</v>
      </c>
      <c r="D626" s="4" t="s">
        <v>29</v>
      </c>
      <c r="E626" s="4" t="s">
        <v>2329</v>
      </c>
      <c r="F626" s="5">
        <v>-171314</v>
      </c>
      <c r="G626" s="6">
        <v>0.08</v>
      </c>
      <c r="H626" s="5">
        <v>-13705</v>
      </c>
      <c r="I626" s="8">
        <v>-185019</v>
      </c>
    </row>
    <row r="627" spans="1:9" ht="60" x14ac:dyDescent="0.25">
      <c r="A627" s="7">
        <v>623</v>
      </c>
      <c r="B627" s="3">
        <v>46220</v>
      </c>
      <c r="C627" s="2" t="s">
        <v>1104</v>
      </c>
      <c r="D627" s="4" t="s">
        <v>370</v>
      </c>
      <c r="E627" s="4" t="s">
        <v>2330</v>
      </c>
      <c r="F627" s="5">
        <v>-135975</v>
      </c>
      <c r="G627" s="6">
        <v>0.08</v>
      </c>
      <c r="H627" s="5">
        <v>-10878</v>
      </c>
      <c r="I627" s="8">
        <v>-146853</v>
      </c>
    </row>
    <row r="628" spans="1:9" ht="60" x14ac:dyDescent="0.25">
      <c r="A628" s="7">
        <v>624</v>
      </c>
      <c r="B628" s="3">
        <v>46220</v>
      </c>
      <c r="C628" s="2" t="s">
        <v>1105</v>
      </c>
      <c r="D628" s="4" t="s">
        <v>370</v>
      </c>
      <c r="E628" s="4" t="s">
        <v>2331</v>
      </c>
      <c r="F628" s="5">
        <v>-153046</v>
      </c>
      <c r="G628" s="6">
        <v>0.08</v>
      </c>
      <c r="H628" s="5">
        <v>-12244</v>
      </c>
      <c r="I628" s="8">
        <v>-165290</v>
      </c>
    </row>
    <row r="629" spans="1:9" ht="30" x14ac:dyDescent="0.25">
      <c r="A629" s="46">
        <v>625</v>
      </c>
      <c r="B629" s="47">
        <v>46220</v>
      </c>
      <c r="C629" s="48" t="s">
        <v>1096</v>
      </c>
      <c r="D629" s="49" t="s">
        <v>78</v>
      </c>
      <c r="E629" s="49" t="s">
        <v>400</v>
      </c>
      <c r="F629" s="50">
        <v>-484401</v>
      </c>
      <c r="G629" s="51">
        <v>0.08</v>
      </c>
      <c r="H629" s="50">
        <v>-38752</v>
      </c>
      <c r="I629" s="52">
        <v>-523153</v>
      </c>
    </row>
    <row r="630" spans="1:9" ht="45" x14ac:dyDescent="0.25">
      <c r="A630" s="7">
        <v>626</v>
      </c>
      <c r="B630" s="3">
        <v>46219</v>
      </c>
      <c r="C630" s="2" t="s">
        <v>1106</v>
      </c>
      <c r="D630" s="4" t="s">
        <v>47</v>
      </c>
      <c r="E630" s="4" t="s">
        <v>2332</v>
      </c>
      <c r="F630" s="5">
        <v>715770</v>
      </c>
      <c r="G630" s="6">
        <v>0.08</v>
      </c>
      <c r="H630" s="5">
        <v>57262</v>
      </c>
      <c r="I630" s="8">
        <v>773032</v>
      </c>
    </row>
    <row r="631" spans="1:9" ht="30" x14ac:dyDescent="0.25">
      <c r="A631" s="7">
        <v>627</v>
      </c>
      <c r="B631" s="3">
        <v>46220</v>
      </c>
      <c r="C631" s="2" t="s">
        <v>1107</v>
      </c>
      <c r="D631" s="4" t="s">
        <v>165</v>
      </c>
      <c r="E631" s="4" t="s">
        <v>2333</v>
      </c>
      <c r="F631" s="5">
        <v>1735240</v>
      </c>
      <c r="G631" s="6">
        <v>0.08</v>
      </c>
      <c r="H631" s="5">
        <v>138819</v>
      </c>
      <c r="I631" s="8">
        <v>1874059</v>
      </c>
    </row>
    <row r="632" spans="1:9" x14ac:dyDescent="0.25">
      <c r="A632" s="7">
        <v>628</v>
      </c>
      <c r="B632" s="3">
        <v>46220</v>
      </c>
      <c r="C632" s="2" t="s">
        <v>1108</v>
      </c>
      <c r="D632" s="4" t="s">
        <v>283</v>
      </c>
      <c r="E632" s="4" t="s">
        <v>2334</v>
      </c>
      <c r="F632" s="5">
        <v>1120265</v>
      </c>
      <c r="G632" s="6">
        <v>0.08</v>
      </c>
      <c r="H632" s="5">
        <v>89621</v>
      </c>
      <c r="I632" s="8">
        <v>1209886</v>
      </c>
    </row>
    <row r="633" spans="1:9" x14ac:dyDescent="0.25">
      <c r="A633" s="7">
        <v>629</v>
      </c>
      <c r="B633" s="3">
        <v>46220</v>
      </c>
      <c r="C633" s="2" t="s">
        <v>1109</v>
      </c>
      <c r="D633" s="4" t="s">
        <v>282</v>
      </c>
      <c r="E633" s="4" t="s">
        <v>2335</v>
      </c>
      <c r="F633" s="5">
        <v>592089</v>
      </c>
      <c r="G633" s="6">
        <v>0.08</v>
      </c>
      <c r="H633" s="5">
        <v>47367</v>
      </c>
      <c r="I633" s="8">
        <v>639456</v>
      </c>
    </row>
    <row r="634" spans="1:9" ht="30" x14ac:dyDescent="0.25">
      <c r="A634" s="7">
        <v>630</v>
      </c>
      <c r="B634" s="3">
        <v>46220</v>
      </c>
      <c r="C634" s="2" t="s">
        <v>1110</v>
      </c>
      <c r="D634" s="4" t="s">
        <v>177</v>
      </c>
      <c r="E634" s="4" t="s">
        <v>2336</v>
      </c>
      <c r="F634" s="5">
        <v>521097</v>
      </c>
      <c r="G634" s="6">
        <v>0.08</v>
      </c>
      <c r="H634" s="5">
        <v>41688</v>
      </c>
      <c r="I634" s="8">
        <v>562785</v>
      </c>
    </row>
    <row r="635" spans="1:9" x14ac:dyDescent="0.25">
      <c r="A635" s="7">
        <v>631</v>
      </c>
      <c r="B635" s="3">
        <v>46220</v>
      </c>
      <c r="C635" s="2" t="s">
        <v>1111</v>
      </c>
      <c r="D635" s="4" t="s">
        <v>311</v>
      </c>
      <c r="E635" s="4" t="s">
        <v>2337</v>
      </c>
      <c r="F635" s="5">
        <v>732582</v>
      </c>
      <c r="G635" s="6">
        <v>0.08</v>
      </c>
      <c r="H635" s="5">
        <v>58607</v>
      </c>
      <c r="I635" s="8">
        <v>791189</v>
      </c>
    </row>
    <row r="636" spans="1:9" x14ac:dyDescent="0.25">
      <c r="A636" s="7">
        <v>632</v>
      </c>
      <c r="B636" s="3">
        <v>46220</v>
      </c>
      <c r="C636" s="2" t="s">
        <v>1112</v>
      </c>
      <c r="D636" s="4" t="s">
        <v>183</v>
      </c>
      <c r="E636" s="4" t="s">
        <v>2338</v>
      </c>
      <c r="F636" s="5">
        <v>544326</v>
      </c>
      <c r="G636" s="6">
        <v>0.08</v>
      </c>
      <c r="H636" s="5">
        <v>43546</v>
      </c>
      <c r="I636" s="8">
        <v>587872</v>
      </c>
    </row>
    <row r="637" spans="1:9" ht="30" x14ac:dyDescent="0.25">
      <c r="A637" s="7">
        <v>633</v>
      </c>
      <c r="B637" s="3">
        <v>46220</v>
      </c>
      <c r="C637" s="2" t="s">
        <v>1113</v>
      </c>
      <c r="D637" s="4" t="s">
        <v>90</v>
      </c>
      <c r="E637" s="4" t="s">
        <v>2339</v>
      </c>
      <c r="F637" s="5">
        <v>4813920</v>
      </c>
      <c r="G637" s="6">
        <v>0.08</v>
      </c>
      <c r="H637" s="5">
        <v>385114</v>
      </c>
      <c r="I637" s="8">
        <v>5199034</v>
      </c>
    </row>
    <row r="638" spans="1:9" x14ac:dyDescent="0.25">
      <c r="A638" s="7">
        <v>634</v>
      </c>
      <c r="B638" s="3">
        <v>46220</v>
      </c>
      <c r="C638" s="2" t="s">
        <v>1114</v>
      </c>
      <c r="D638" s="4" t="s">
        <v>227</v>
      </c>
      <c r="E638" s="4" t="s">
        <v>2340</v>
      </c>
      <c r="F638" s="5">
        <v>636464</v>
      </c>
      <c r="G638" s="6">
        <v>0.08</v>
      </c>
      <c r="H638" s="5">
        <v>50917</v>
      </c>
      <c r="I638" s="8">
        <v>687381</v>
      </c>
    </row>
    <row r="639" spans="1:9" x14ac:dyDescent="0.25">
      <c r="A639" s="7">
        <v>635</v>
      </c>
      <c r="B639" s="3">
        <v>46220</v>
      </c>
      <c r="C639" s="2" t="s">
        <v>1115</v>
      </c>
      <c r="D639" s="4" t="s">
        <v>231</v>
      </c>
      <c r="E639" s="4" t="s">
        <v>2341</v>
      </c>
      <c r="F639" s="5">
        <v>1017816</v>
      </c>
      <c r="G639" s="6">
        <v>0.08</v>
      </c>
      <c r="H639" s="5">
        <v>81425</v>
      </c>
      <c r="I639" s="8">
        <v>1099241</v>
      </c>
    </row>
    <row r="640" spans="1:9" ht="60" x14ac:dyDescent="0.25">
      <c r="A640" s="7">
        <v>636</v>
      </c>
      <c r="B640" s="3">
        <v>46220</v>
      </c>
      <c r="C640" s="2" t="s">
        <v>1116</v>
      </c>
      <c r="D640" s="4" t="s">
        <v>370</v>
      </c>
      <c r="E640" s="4" t="s">
        <v>2342</v>
      </c>
      <c r="F640" s="5">
        <v>560274</v>
      </c>
      <c r="G640" s="6">
        <v>0.08</v>
      </c>
      <c r="H640" s="5">
        <v>44822</v>
      </c>
      <c r="I640" s="8">
        <v>605096</v>
      </c>
    </row>
    <row r="641" spans="1:9" x14ac:dyDescent="0.25">
      <c r="A641" s="7">
        <v>637</v>
      </c>
      <c r="B641" s="3">
        <v>46220</v>
      </c>
      <c r="C641" s="2" t="s">
        <v>1117</v>
      </c>
      <c r="D641" s="4" t="s">
        <v>429</v>
      </c>
      <c r="E641" s="4" t="s">
        <v>2343</v>
      </c>
      <c r="F641" s="5">
        <v>970326</v>
      </c>
      <c r="G641" s="6">
        <v>0.08</v>
      </c>
      <c r="H641" s="5">
        <v>77626</v>
      </c>
      <c r="I641" s="8">
        <v>1047952</v>
      </c>
    </row>
    <row r="642" spans="1:9" x14ac:dyDescent="0.25">
      <c r="A642" s="7">
        <v>638</v>
      </c>
      <c r="B642" s="3">
        <v>46220</v>
      </c>
      <c r="C642" s="2" t="s">
        <v>1118</v>
      </c>
      <c r="D642" s="4" t="s">
        <v>302</v>
      </c>
      <c r="E642" s="4" t="s">
        <v>2344</v>
      </c>
      <c r="F642" s="5">
        <v>542964</v>
      </c>
      <c r="G642" s="6">
        <v>0.08</v>
      </c>
      <c r="H642" s="5">
        <v>43437</v>
      </c>
      <c r="I642" s="8">
        <v>586401</v>
      </c>
    </row>
    <row r="643" spans="1:9" ht="30" x14ac:dyDescent="0.25">
      <c r="A643" s="7">
        <v>639</v>
      </c>
      <c r="B643" s="3">
        <v>46220</v>
      </c>
      <c r="C643" s="2" t="s">
        <v>1119</v>
      </c>
      <c r="D643" s="4" t="s">
        <v>130</v>
      </c>
      <c r="E643" s="4" t="s">
        <v>2345</v>
      </c>
      <c r="F643" s="5">
        <v>944770</v>
      </c>
      <c r="G643" s="6">
        <v>0.08</v>
      </c>
      <c r="H643" s="5">
        <v>75582</v>
      </c>
      <c r="I643" s="8">
        <v>1020352</v>
      </c>
    </row>
    <row r="644" spans="1:9" ht="30" x14ac:dyDescent="0.25">
      <c r="A644" s="7">
        <v>640</v>
      </c>
      <c r="B644" s="3">
        <v>46220</v>
      </c>
      <c r="C644" s="2" t="s">
        <v>1120</v>
      </c>
      <c r="D644" s="4" t="s">
        <v>130</v>
      </c>
      <c r="E644" s="4" t="s">
        <v>2346</v>
      </c>
      <c r="F644" s="5">
        <v>1374663</v>
      </c>
      <c r="G644" s="6">
        <v>0.08</v>
      </c>
      <c r="H644" s="5">
        <v>109973</v>
      </c>
      <c r="I644" s="8">
        <v>1484636</v>
      </c>
    </row>
    <row r="645" spans="1:9" ht="30" x14ac:dyDescent="0.25">
      <c r="A645" s="7">
        <v>641</v>
      </c>
      <c r="B645" s="3">
        <v>46220</v>
      </c>
      <c r="C645" s="2" t="s">
        <v>1121</v>
      </c>
      <c r="D645" s="4" t="s">
        <v>102</v>
      </c>
      <c r="E645" s="4" t="s">
        <v>2347</v>
      </c>
      <c r="F645" s="5">
        <v>552010</v>
      </c>
      <c r="G645" s="6">
        <v>0.08</v>
      </c>
      <c r="H645" s="5">
        <v>44161</v>
      </c>
      <c r="I645" s="8">
        <v>596171</v>
      </c>
    </row>
    <row r="646" spans="1:9" ht="30" x14ac:dyDescent="0.25">
      <c r="A646" s="7">
        <v>642</v>
      </c>
      <c r="B646" s="3">
        <v>46220</v>
      </c>
      <c r="C646" s="2" t="s">
        <v>1122</v>
      </c>
      <c r="D646" s="4" t="s">
        <v>102</v>
      </c>
      <c r="E646" s="4" t="s">
        <v>2348</v>
      </c>
      <c r="F646" s="5">
        <v>361110</v>
      </c>
      <c r="G646" s="6">
        <v>0.08</v>
      </c>
      <c r="H646" s="5">
        <v>28889</v>
      </c>
      <c r="I646" s="8">
        <v>389999</v>
      </c>
    </row>
    <row r="647" spans="1:9" x14ac:dyDescent="0.25">
      <c r="A647" s="7">
        <v>643</v>
      </c>
      <c r="B647" s="3">
        <v>46220</v>
      </c>
      <c r="C647" s="2" t="s">
        <v>1123</v>
      </c>
      <c r="D647" s="4" t="s">
        <v>157</v>
      </c>
      <c r="E647" s="4" t="s">
        <v>2349</v>
      </c>
      <c r="F647" s="5">
        <v>828788</v>
      </c>
      <c r="G647" s="6">
        <v>0.08</v>
      </c>
      <c r="H647" s="5">
        <v>66303</v>
      </c>
      <c r="I647" s="8">
        <v>895091</v>
      </c>
    </row>
    <row r="648" spans="1:9" x14ac:dyDescent="0.25">
      <c r="A648" s="7">
        <v>644</v>
      </c>
      <c r="B648" s="3">
        <v>46220</v>
      </c>
      <c r="C648" s="2" t="s">
        <v>1124</v>
      </c>
      <c r="D648" s="4" t="s">
        <v>349</v>
      </c>
      <c r="E648" s="4" t="s">
        <v>2350</v>
      </c>
      <c r="F648" s="5">
        <v>521097</v>
      </c>
      <c r="G648" s="6">
        <v>0.08</v>
      </c>
      <c r="H648" s="5">
        <v>41688</v>
      </c>
      <c r="I648" s="8">
        <v>562785</v>
      </c>
    </row>
    <row r="649" spans="1:9" x14ac:dyDescent="0.25">
      <c r="A649" s="7">
        <v>645</v>
      </c>
      <c r="B649" s="3">
        <v>46220</v>
      </c>
      <c r="C649" s="2" t="s">
        <v>1125</v>
      </c>
      <c r="D649" s="4" t="s">
        <v>271</v>
      </c>
      <c r="E649" s="4" t="s">
        <v>2351</v>
      </c>
      <c r="F649" s="5">
        <v>860105</v>
      </c>
      <c r="G649" s="6">
        <v>0.08</v>
      </c>
      <c r="H649" s="5">
        <v>68808</v>
      </c>
      <c r="I649" s="8">
        <v>928913</v>
      </c>
    </row>
    <row r="650" spans="1:9" x14ac:dyDescent="0.25">
      <c r="A650" s="7">
        <v>646</v>
      </c>
      <c r="B650" s="3">
        <v>46220</v>
      </c>
      <c r="C650" s="2" t="s">
        <v>1126</v>
      </c>
      <c r="D650" s="4" t="s">
        <v>430</v>
      </c>
      <c r="E650" s="4" t="s">
        <v>2352</v>
      </c>
      <c r="F650" s="5">
        <v>1033793</v>
      </c>
      <c r="G650" s="6">
        <v>0.08</v>
      </c>
      <c r="H650" s="5">
        <v>82703</v>
      </c>
      <c r="I650" s="8">
        <v>1116496</v>
      </c>
    </row>
    <row r="651" spans="1:9" x14ac:dyDescent="0.25">
      <c r="A651" s="7">
        <v>647</v>
      </c>
      <c r="B651" s="3">
        <v>46220</v>
      </c>
      <c r="C651" s="2" t="s">
        <v>1127</v>
      </c>
      <c r="D651" s="4" t="s">
        <v>158</v>
      </c>
      <c r="E651" s="4" t="s">
        <v>2353</v>
      </c>
      <c r="F651" s="5">
        <v>544233</v>
      </c>
      <c r="G651" s="6">
        <v>0.08</v>
      </c>
      <c r="H651" s="5">
        <v>43539</v>
      </c>
      <c r="I651" s="8">
        <v>587772</v>
      </c>
    </row>
    <row r="652" spans="1:9" ht="30" x14ac:dyDescent="0.25">
      <c r="A652" s="7">
        <v>648</v>
      </c>
      <c r="B652" s="3">
        <v>46220</v>
      </c>
      <c r="C652" s="2" t="s">
        <v>1128</v>
      </c>
      <c r="D652" s="4" t="s">
        <v>103</v>
      </c>
      <c r="E652" s="4" t="s">
        <v>2354</v>
      </c>
      <c r="F652" s="5">
        <v>1477360</v>
      </c>
      <c r="G652" s="6">
        <v>0.08</v>
      </c>
      <c r="H652" s="5">
        <v>118189</v>
      </c>
      <c r="I652" s="8">
        <v>1595549</v>
      </c>
    </row>
    <row r="653" spans="1:9" x14ac:dyDescent="0.25">
      <c r="A653" s="7">
        <v>649</v>
      </c>
      <c r="B653" s="3">
        <v>46220</v>
      </c>
      <c r="C653" s="2" t="s">
        <v>1129</v>
      </c>
      <c r="D653" s="4" t="s">
        <v>169</v>
      </c>
      <c r="E653" s="4" t="s">
        <v>2355</v>
      </c>
      <c r="F653" s="5">
        <v>441608</v>
      </c>
      <c r="G653" s="6">
        <v>0.08</v>
      </c>
      <c r="H653" s="5">
        <v>35329</v>
      </c>
      <c r="I653" s="8">
        <v>476937</v>
      </c>
    </row>
    <row r="654" spans="1:9" x14ac:dyDescent="0.25">
      <c r="A654" s="7">
        <v>650</v>
      </c>
      <c r="B654" s="3">
        <v>46220</v>
      </c>
      <c r="C654" s="2" t="s">
        <v>1130</v>
      </c>
      <c r="D654" s="4" t="s">
        <v>197</v>
      </c>
      <c r="E654" s="4" t="s">
        <v>2356</v>
      </c>
      <c r="F654" s="5">
        <v>388353</v>
      </c>
      <c r="G654" s="6">
        <v>0.08</v>
      </c>
      <c r="H654" s="5">
        <v>31068</v>
      </c>
      <c r="I654" s="8">
        <v>419421</v>
      </c>
    </row>
    <row r="655" spans="1:9" ht="30" x14ac:dyDescent="0.25">
      <c r="A655" s="7">
        <v>651</v>
      </c>
      <c r="B655" s="3">
        <v>46220</v>
      </c>
      <c r="C655" s="2" t="s">
        <v>1131</v>
      </c>
      <c r="D655" s="4" t="s">
        <v>48</v>
      </c>
      <c r="E655" s="4" t="s">
        <v>2357</v>
      </c>
      <c r="F655" s="5">
        <v>1111468</v>
      </c>
      <c r="G655" s="6">
        <v>0.08</v>
      </c>
      <c r="H655" s="5">
        <v>88917</v>
      </c>
      <c r="I655" s="8">
        <v>1200385</v>
      </c>
    </row>
    <row r="656" spans="1:9" ht="30" x14ac:dyDescent="0.25">
      <c r="A656" s="7">
        <v>652</v>
      </c>
      <c r="B656" s="3">
        <v>46220</v>
      </c>
      <c r="C656" s="2" t="s">
        <v>1132</v>
      </c>
      <c r="D656" s="4" t="s">
        <v>187</v>
      </c>
      <c r="E656" s="4" t="s">
        <v>2358</v>
      </c>
      <c r="F656" s="5">
        <v>1247125</v>
      </c>
      <c r="G656" s="6">
        <v>0.08</v>
      </c>
      <c r="H656" s="5">
        <v>99770</v>
      </c>
      <c r="I656" s="8">
        <v>1346895</v>
      </c>
    </row>
    <row r="657" spans="1:9" ht="30" x14ac:dyDescent="0.25">
      <c r="A657" s="7">
        <v>653</v>
      </c>
      <c r="B657" s="3">
        <v>46220</v>
      </c>
      <c r="C657" s="2" t="s">
        <v>1133</v>
      </c>
      <c r="D657" s="4" t="s">
        <v>51</v>
      </c>
      <c r="E657" s="4" t="s">
        <v>2359</v>
      </c>
      <c r="F657" s="5">
        <v>804723</v>
      </c>
      <c r="G657" s="6">
        <v>0.08</v>
      </c>
      <c r="H657" s="5">
        <v>64378</v>
      </c>
      <c r="I657" s="8">
        <v>869101</v>
      </c>
    </row>
    <row r="658" spans="1:9" ht="45" x14ac:dyDescent="0.25">
      <c r="A658" s="46">
        <v>654</v>
      </c>
      <c r="B658" s="47">
        <v>46221</v>
      </c>
      <c r="C658" s="48" t="s">
        <v>1134</v>
      </c>
      <c r="D658" s="49" t="s">
        <v>68</v>
      </c>
      <c r="E658" s="49" t="s">
        <v>391</v>
      </c>
      <c r="F658" s="50">
        <v>-101816</v>
      </c>
      <c r="G658" s="51">
        <v>0.08</v>
      </c>
      <c r="H658" s="50">
        <v>-8145</v>
      </c>
      <c r="I658" s="52">
        <v>-109961</v>
      </c>
    </row>
    <row r="659" spans="1:9" ht="45" x14ac:dyDescent="0.25">
      <c r="A659" s="46">
        <v>655</v>
      </c>
      <c r="B659" s="47">
        <v>46221</v>
      </c>
      <c r="C659" s="48" t="s">
        <v>432</v>
      </c>
      <c r="D659" s="49" t="s">
        <v>113</v>
      </c>
      <c r="E659" s="49" t="s">
        <v>417</v>
      </c>
      <c r="F659" s="50">
        <v>-918550</v>
      </c>
      <c r="G659" s="51">
        <v>0.08</v>
      </c>
      <c r="H659" s="50">
        <v>-73483</v>
      </c>
      <c r="I659" s="52">
        <v>-992033</v>
      </c>
    </row>
    <row r="660" spans="1:9" ht="45" x14ac:dyDescent="0.25">
      <c r="A660" s="46">
        <v>656</v>
      </c>
      <c r="B660" s="47">
        <v>46221</v>
      </c>
      <c r="C660" s="48" t="s">
        <v>1135</v>
      </c>
      <c r="D660" s="49" t="s">
        <v>153</v>
      </c>
      <c r="E660" s="49" t="s">
        <v>2360</v>
      </c>
      <c r="F660" s="50">
        <v>-264722</v>
      </c>
      <c r="G660" s="51">
        <v>0.08</v>
      </c>
      <c r="H660" s="50">
        <v>-21178</v>
      </c>
      <c r="I660" s="52">
        <v>-285900</v>
      </c>
    </row>
    <row r="661" spans="1:9" ht="45" x14ac:dyDescent="0.25">
      <c r="A661" s="7">
        <v>657</v>
      </c>
      <c r="B661" s="3">
        <v>46221</v>
      </c>
      <c r="C661" s="2" t="s">
        <v>1136</v>
      </c>
      <c r="D661" s="4" t="s">
        <v>133</v>
      </c>
      <c r="E661" s="4" t="s">
        <v>2361</v>
      </c>
      <c r="F661" s="5">
        <v>3653810</v>
      </c>
      <c r="G661" s="6">
        <v>0.08</v>
      </c>
      <c r="H661" s="5">
        <v>292305</v>
      </c>
      <c r="I661" s="8">
        <v>3946115</v>
      </c>
    </row>
    <row r="662" spans="1:9" ht="45" x14ac:dyDescent="0.25">
      <c r="A662" s="7">
        <v>658</v>
      </c>
      <c r="B662" s="3">
        <v>46221</v>
      </c>
      <c r="C662" s="2" t="s">
        <v>1137</v>
      </c>
      <c r="D662" s="4" t="s">
        <v>133</v>
      </c>
      <c r="E662" s="4" t="s">
        <v>2362</v>
      </c>
      <c r="F662" s="5">
        <v>3388860</v>
      </c>
      <c r="G662" s="6">
        <v>0.08</v>
      </c>
      <c r="H662" s="5">
        <v>271109</v>
      </c>
      <c r="I662" s="8">
        <v>3659969</v>
      </c>
    </row>
    <row r="663" spans="1:9" ht="45" x14ac:dyDescent="0.25">
      <c r="A663" s="7">
        <v>659</v>
      </c>
      <c r="B663" s="3">
        <v>46221</v>
      </c>
      <c r="C663" s="2" t="s">
        <v>1138</v>
      </c>
      <c r="D663" s="4" t="s">
        <v>58</v>
      </c>
      <c r="E663" s="4" t="s">
        <v>2363</v>
      </c>
      <c r="F663" s="5">
        <v>1144500</v>
      </c>
      <c r="G663" s="6">
        <v>0.08</v>
      </c>
      <c r="H663" s="5">
        <v>91560</v>
      </c>
      <c r="I663" s="8">
        <v>1236060</v>
      </c>
    </row>
    <row r="664" spans="1:9" x14ac:dyDescent="0.25">
      <c r="A664" s="7">
        <v>660</v>
      </c>
      <c r="B664" s="3">
        <v>46221</v>
      </c>
      <c r="C664" s="2" t="s">
        <v>1139</v>
      </c>
      <c r="D664" s="4" t="s">
        <v>188</v>
      </c>
      <c r="E664" s="4" t="s">
        <v>2364</v>
      </c>
      <c r="F664" s="5">
        <v>668458</v>
      </c>
      <c r="G664" s="6">
        <v>0.08</v>
      </c>
      <c r="H664" s="5">
        <v>53477</v>
      </c>
      <c r="I664" s="8">
        <v>721935</v>
      </c>
    </row>
    <row r="665" spans="1:9" x14ac:dyDescent="0.25">
      <c r="A665" s="7">
        <v>661</v>
      </c>
      <c r="B665" s="3">
        <v>46221</v>
      </c>
      <c r="C665" s="2" t="s">
        <v>1140</v>
      </c>
      <c r="D665" s="4" t="s">
        <v>1766</v>
      </c>
      <c r="E665" s="4" t="s">
        <v>2365</v>
      </c>
      <c r="F665" s="5">
        <v>1065270</v>
      </c>
      <c r="G665" s="6">
        <v>0.08</v>
      </c>
      <c r="H665" s="5">
        <v>85222</v>
      </c>
      <c r="I665" s="8">
        <v>1150492</v>
      </c>
    </row>
    <row r="666" spans="1:9" ht="45" x14ac:dyDescent="0.25">
      <c r="A666" s="7">
        <v>662</v>
      </c>
      <c r="B666" s="3">
        <v>46221</v>
      </c>
      <c r="C666" s="2" t="s">
        <v>1141</v>
      </c>
      <c r="D666" s="4" t="s">
        <v>131</v>
      </c>
      <c r="E666" s="4" t="s">
        <v>2366</v>
      </c>
      <c r="F666" s="5">
        <v>486770</v>
      </c>
      <c r="G666" s="6">
        <v>0.08</v>
      </c>
      <c r="H666" s="5">
        <v>38942</v>
      </c>
      <c r="I666" s="8">
        <v>525712</v>
      </c>
    </row>
    <row r="667" spans="1:9" ht="45" x14ac:dyDescent="0.25">
      <c r="A667" s="7">
        <v>663</v>
      </c>
      <c r="B667" s="3">
        <v>46221</v>
      </c>
      <c r="C667" s="2" t="s">
        <v>1142</v>
      </c>
      <c r="D667" s="4" t="s">
        <v>131</v>
      </c>
      <c r="E667" s="4" t="s">
        <v>2367</v>
      </c>
      <c r="F667" s="5">
        <v>1253715</v>
      </c>
      <c r="G667" s="6">
        <v>0.08</v>
      </c>
      <c r="H667" s="5">
        <v>100297</v>
      </c>
      <c r="I667" s="8">
        <v>1354012</v>
      </c>
    </row>
    <row r="668" spans="1:9" x14ac:dyDescent="0.25">
      <c r="A668" s="7">
        <v>664</v>
      </c>
      <c r="B668" s="3">
        <v>46221</v>
      </c>
      <c r="C668" s="2" t="s">
        <v>1143</v>
      </c>
      <c r="D668" s="4" t="s">
        <v>360</v>
      </c>
      <c r="E668" s="4" t="s">
        <v>2368</v>
      </c>
      <c r="F668" s="5">
        <v>378846</v>
      </c>
      <c r="G668" s="6">
        <v>0.08</v>
      </c>
      <c r="H668" s="5">
        <v>30308</v>
      </c>
      <c r="I668" s="8">
        <v>409154</v>
      </c>
    </row>
    <row r="669" spans="1:9" ht="30" x14ac:dyDescent="0.25">
      <c r="A669" s="7">
        <v>665</v>
      </c>
      <c r="B669" s="3">
        <v>46221</v>
      </c>
      <c r="C669" s="2" t="s">
        <v>1144</v>
      </c>
      <c r="D669" s="4" t="s">
        <v>87</v>
      </c>
      <c r="E669" s="4" t="s">
        <v>2369</v>
      </c>
      <c r="F669" s="5">
        <v>973540</v>
      </c>
      <c r="G669" s="6">
        <v>0.08</v>
      </c>
      <c r="H669" s="5">
        <v>77883</v>
      </c>
      <c r="I669" s="8">
        <v>1051423</v>
      </c>
    </row>
    <row r="670" spans="1:9" ht="30" x14ac:dyDescent="0.25">
      <c r="A670" s="7">
        <v>666</v>
      </c>
      <c r="B670" s="3">
        <v>46221</v>
      </c>
      <c r="C670" s="2" t="s">
        <v>1145</v>
      </c>
      <c r="D670" s="4" t="s">
        <v>87</v>
      </c>
      <c r="E670" s="4" t="s">
        <v>2370</v>
      </c>
      <c r="F670" s="5">
        <v>710810</v>
      </c>
      <c r="G670" s="6">
        <v>0.08</v>
      </c>
      <c r="H670" s="5">
        <v>56865</v>
      </c>
      <c r="I670" s="8">
        <v>767675</v>
      </c>
    </row>
    <row r="671" spans="1:9" ht="30" x14ac:dyDescent="0.25">
      <c r="A671" s="7">
        <v>667</v>
      </c>
      <c r="B671" s="3">
        <v>46221</v>
      </c>
      <c r="C671" s="2" t="s">
        <v>1146</v>
      </c>
      <c r="D671" s="4" t="s">
        <v>88</v>
      </c>
      <c r="E671" s="4" t="s">
        <v>2371</v>
      </c>
      <c r="F671" s="5">
        <v>2021055</v>
      </c>
      <c r="G671" s="6">
        <v>0.08</v>
      </c>
      <c r="H671" s="5">
        <v>161684</v>
      </c>
      <c r="I671" s="8">
        <v>2182739</v>
      </c>
    </row>
    <row r="672" spans="1:9" x14ac:dyDescent="0.25">
      <c r="A672" s="7">
        <v>668</v>
      </c>
      <c r="B672" s="3">
        <v>46221</v>
      </c>
      <c r="C672" s="2" t="s">
        <v>1147</v>
      </c>
      <c r="D672" s="4" t="s">
        <v>213</v>
      </c>
      <c r="E672" s="4" t="s">
        <v>2372</v>
      </c>
      <c r="F672" s="5">
        <v>290662</v>
      </c>
      <c r="G672" s="6">
        <v>0.08</v>
      </c>
      <c r="H672" s="5">
        <v>23253</v>
      </c>
      <c r="I672" s="8">
        <v>313915</v>
      </c>
    </row>
    <row r="673" spans="1:9" x14ac:dyDescent="0.25">
      <c r="A673" s="7">
        <v>669</v>
      </c>
      <c r="B673" s="3">
        <v>46221</v>
      </c>
      <c r="C673" s="2" t="s">
        <v>1148</v>
      </c>
      <c r="D673" s="4" t="s">
        <v>209</v>
      </c>
      <c r="E673" s="4" t="s">
        <v>2373</v>
      </c>
      <c r="F673" s="5">
        <v>783391</v>
      </c>
      <c r="G673" s="6">
        <v>0.08</v>
      </c>
      <c r="H673" s="5">
        <v>62671</v>
      </c>
      <c r="I673" s="8">
        <v>846062</v>
      </c>
    </row>
    <row r="674" spans="1:9" ht="30" x14ac:dyDescent="0.25">
      <c r="A674" s="7">
        <v>670</v>
      </c>
      <c r="B674" s="3">
        <v>46221</v>
      </c>
      <c r="C674" s="2" t="s">
        <v>1149</v>
      </c>
      <c r="D674" s="4" t="s">
        <v>269</v>
      </c>
      <c r="E674" s="4" t="s">
        <v>2374</v>
      </c>
      <c r="F674" s="5">
        <v>1104020</v>
      </c>
      <c r="G674" s="6">
        <v>0.08</v>
      </c>
      <c r="H674" s="5">
        <v>88322</v>
      </c>
      <c r="I674" s="8">
        <v>1192342</v>
      </c>
    </row>
    <row r="675" spans="1:9" x14ac:dyDescent="0.25">
      <c r="A675" s="7">
        <v>671</v>
      </c>
      <c r="B675" s="3">
        <v>46221</v>
      </c>
      <c r="C675" s="2" t="s">
        <v>1150</v>
      </c>
      <c r="D675" s="4" t="s">
        <v>297</v>
      </c>
      <c r="E675" s="4" t="s">
        <v>2375</v>
      </c>
      <c r="F675" s="5">
        <v>473457</v>
      </c>
      <c r="G675" s="6">
        <v>0.08</v>
      </c>
      <c r="H675" s="5">
        <v>37877</v>
      </c>
      <c r="I675" s="8">
        <v>511334</v>
      </c>
    </row>
    <row r="676" spans="1:9" x14ac:dyDescent="0.25">
      <c r="A676" s="7">
        <v>672</v>
      </c>
      <c r="B676" s="3">
        <v>46221</v>
      </c>
      <c r="C676" s="2" t="s">
        <v>1151</v>
      </c>
      <c r="D676" s="4" t="s">
        <v>258</v>
      </c>
      <c r="E676" s="4" t="s">
        <v>2376</v>
      </c>
      <c r="F676" s="5">
        <v>757476</v>
      </c>
      <c r="G676" s="6">
        <v>0.08</v>
      </c>
      <c r="H676" s="5">
        <v>60598</v>
      </c>
      <c r="I676" s="8">
        <v>818074</v>
      </c>
    </row>
    <row r="677" spans="1:9" x14ac:dyDescent="0.25">
      <c r="A677" s="7">
        <v>673</v>
      </c>
      <c r="B677" s="3">
        <v>46221</v>
      </c>
      <c r="C677" s="2" t="s">
        <v>1152</v>
      </c>
      <c r="D677" s="4" t="s">
        <v>234</v>
      </c>
      <c r="E677" s="4" t="s">
        <v>2377</v>
      </c>
      <c r="F677" s="5">
        <v>760635</v>
      </c>
      <c r="G677" s="6">
        <v>0.08</v>
      </c>
      <c r="H677" s="5">
        <v>60851</v>
      </c>
      <c r="I677" s="8">
        <v>821486</v>
      </c>
    </row>
    <row r="678" spans="1:9" x14ac:dyDescent="0.25">
      <c r="A678" s="7">
        <v>674</v>
      </c>
      <c r="B678" s="3">
        <v>46221</v>
      </c>
      <c r="C678" s="2" t="s">
        <v>1153</v>
      </c>
      <c r="D678" s="4" t="s">
        <v>295</v>
      </c>
      <c r="E678" s="4" t="s">
        <v>2378</v>
      </c>
      <c r="F678" s="5">
        <v>591873</v>
      </c>
      <c r="G678" s="6">
        <v>0.08</v>
      </c>
      <c r="H678" s="5">
        <v>47350</v>
      </c>
      <c r="I678" s="8">
        <v>639223</v>
      </c>
    </row>
    <row r="679" spans="1:9" ht="30" x14ac:dyDescent="0.25">
      <c r="A679" s="7">
        <v>675</v>
      </c>
      <c r="B679" s="3">
        <v>46221</v>
      </c>
      <c r="C679" s="2" t="s">
        <v>1154</v>
      </c>
      <c r="D679" s="4" t="s">
        <v>230</v>
      </c>
      <c r="E679" s="4" t="s">
        <v>2379</v>
      </c>
      <c r="F679" s="5">
        <v>653484</v>
      </c>
      <c r="G679" s="6">
        <v>0.08</v>
      </c>
      <c r="H679" s="5">
        <v>52279</v>
      </c>
      <c r="I679" s="8">
        <v>705763</v>
      </c>
    </row>
    <row r="680" spans="1:9" x14ac:dyDescent="0.25">
      <c r="A680" s="7">
        <v>676</v>
      </c>
      <c r="B680" s="3">
        <v>46221</v>
      </c>
      <c r="C680" s="2" t="s">
        <v>1155</v>
      </c>
      <c r="D680" s="4" t="s">
        <v>249</v>
      </c>
      <c r="E680" s="4" t="s">
        <v>2380</v>
      </c>
      <c r="F680" s="5">
        <v>743847</v>
      </c>
      <c r="G680" s="6">
        <v>0.08</v>
      </c>
      <c r="H680" s="5">
        <v>59508</v>
      </c>
      <c r="I680" s="8">
        <v>803355</v>
      </c>
    </row>
    <row r="681" spans="1:9" ht="30" x14ac:dyDescent="0.25">
      <c r="A681" s="7">
        <v>677</v>
      </c>
      <c r="B681" s="3">
        <v>46221</v>
      </c>
      <c r="C681" s="2" t="s">
        <v>1156</v>
      </c>
      <c r="D681" s="4" t="s">
        <v>208</v>
      </c>
      <c r="E681" s="4" t="s">
        <v>2381</v>
      </c>
      <c r="F681" s="5">
        <v>1294270</v>
      </c>
      <c r="G681" s="6">
        <v>0.08</v>
      </c>
      <c r="H681" s="5">
        <v>103542</v>
      </c>
      <c r="I681" s="8">
        <v>1397812</v>
      </c>
    </row>
    <row r="682" spans="1:9" ht="30" x14ac:dyDescent="0.25">
      <c r="A682" s="7">
        <v>678</v>
      </c>
      <c r="B682" s="3">
        <v>46221</v>
      </c>
      <c r="C682" s="2" t="s">
        <v>1157</v>
      </c>
      <c r="D682" s="4" t="s">
        <v>208</v>
      </c>
      <c r="E682" s="4" t="s">
        <v>2382</v>
      </c>
      <c r="F682" s="5">
        <v>1775910</v>
      </c>
      <c r="G682" s="6">
        <v>0.08</v>
      </c>
      <c r="H682" s="5">
        <v>142073</v>
      </c>
      <c r="I682" s="8">
        <v>1917983</v>
      </c>
    </row>
    <row r="683" spans="1:9" ht="30" x14ac:dyDescent="0.25">
      <c r="A683" s="7">
        <v>679</v>
      </c>
      <c r="B683" s="3">
        <v>46221</v>
      </c>
      <c r="C683" s="2" t="s">
        <v>1158</v>
      </c>
      <c r="D683" s="4" t="s">
        <v>180</v>
      </c>
      <c r="E683" s="4" t="s">
        <v>2383</v>
      </c>
      <c r="F683" s="5">
        <v>2359540</v>
      </c>
      <c r="G683" s="6">
        <v>0.08</v>
      </c>
      <c r="H683" s="5">
        <v>188763</v>
      </c>
      <c r="I683" s="8">
        <v>2548303</v>
      </c>
    </row>
    <row r="684" spans="1:9" ht="30" x14ac:dyDescent="0.25">
      <c r="A684" s="7">
        <v>680</v>
      </c>
      <c r="B684" s="3">
        <v>46221</v>
      </c>
      <c r="C684" s="2" t="s">
        <v>1159</v>
      </c>
      <c r="D684" s="4" t="s">
        <v>180</v>
      </c>
      <c r="E684" s="4" t="s">
        <v>2384</v>
      </c>
      <c r="F684" s="5">
        <v>2881182</v>
      </c>
      <c r="G684" s="6">
        <v>0.08</v>
      </c>
      <c r="H684" s="5">
        <v>230495</v>
      </c>
      <c r="I684" s="8">
        <v>3111677</v>
      </c>
    </row>
    <row r="685" spans="1:9" ht="45" x14ac:dyDescent="0.25">
      <c r="A685" s="7">
        <v>681</v>
      </c>
      <c r="B685" s="3">
        <v>46223</v>
      </c>
      <c r="C685" s="2" t="s">
        <v>1160</v>
      </c>
      <c r="D685" s="4" t="s">
        <v>139</v>
      </c>
      <c r="E685" s="4" t="s">
        <v>2385</v>
      </c>
      <c r="F685" s="5">
        <v>-418048</v>
      </c>
      <c r="G685" s="6">
        <v>0.08</v>
      </c>
      <c r="H685" s="5">
        <v>-33444</v>
      </c>
      <c r="I685" s="8">
        <v>-451492</v>
      </c>
    </row>
    <row r="686" spans="1:9" ht="45" x14ac:dyDescent="0.25">
      <c r="A686" s="7">
        <v>682</v>
      </c>
      <c r="B686" s="3">
        <v>46223</v>
      </c>
      <c r="C686" s="2" t="s">
        <v>1161</v>
      </c>
      <c r="D686" s="4" t="s">
        <v>139</v>
      </c>
      <c r="E686" s="4" t="s">
        <v>2385</v>
      </c>
      <c r="F686" s="5">
        <v>-269758</v>
      </c>
      <c r="G686" s="6">
        <v>0.08</v>
      </c>
      <c r="H686" s="5">
        <v>-21580</v>
      </c>
      <c r="I686" s="8">
        <v>-291338</v>
      </c>
    </row>
    <row r="687" spans="1:9" ht="45" x14ac:dyDescent="0.25">
      <c r="A687" s="7">
        <v>683</v>
      </c>
      <c r="B687" s="3">
        <v>46223</v>
      </c>
      <c r="C687" s="2" t="s">
        <v>1162</v>
      </c>
      <c r="D687" s="4" t="s">
        <v>34</v>
      </c>
      <c r="E687" s="4" t="s">
        <v>2386</v>
      </c>
      <c r="F687" s="5">
        <v>-165603</v>
      </c>
      <c r="G687" s="6">
        <v>0.08</v>
      </c>
      <c r="H687" s="5">
        <v>-13248</v>
      </c>
      <c r="I687" s="8">
        <v>-178851</v>
      </c>
    </row>
    <row r="688" spans="1:9" ht="45" x14ac:dyDescent="0.25">
      <c r="A688" s="46">
        <v>684</v>
      </c>
      <c r="B688" s="47">
        <v>46223</v>
      </c>
      <c r="C688" s="48" t="s">
        <v>1163</v>
      </c>
      <c r="D688" s="49" t="s">
        <v>60</v>
      </c>
      <c r="E688" s="49" t="s">
        <v>461</v>
      </c>
      <c r="F688" s="50">
        <v>-101816</v>
      </c>
      <c r="G688" s="51">
        <v>0.08</v>
      </c>
      <c r="H688" s="50">
        <v>-8145</v>
      </c>
      <c r="I688" s="52">
        <v>-109961</v>
      </c>
    </row>
    <row r="689" spans="1:9" ht="45" x14ac:dyDescent="0.25">
      <c r="A689" s="46">
        <v>685</v>
      </c>
      <c r="B689" s="47">
        <v>46223</v>
      </c>
      <c r="C689" s="48" t="s">
        <v>455</v>
      </c>
      <c r="D689" s="49" t="s">
        <v>60</v>
      </c>
      <c r="E689" s="49" t="s">
        <v>461</v>
      </c>
      <c r="F689" s="50">
        <v>-673233</v>
      </c>
      <c r="G689" s="51">
        <v>0.08</v>
      </c>
      <c r="H689" s="50">
        <v>-53859</v>
      </c>
      <c r="I689" s="52">
        <v>-727092</v>
      </c>
    </row>
    <row r="690" spans="1:9" ht="45" x14ac:dyDescent="0.25">
      <c r="A690" s="7">
        <v>686</v>
      </c>
      <c r="B690" s="3">
        <v>46223</v>
      </c>
      <c r="C690" s="2" t="s">
        <v>1164</v>
      </c>
      <c r="D690" s="4" t="s">
        <v>34</v>
      </c>
      <c r="E690" s="4" t="s">
        <v>2387</v>
      </c>
      <c r="F690" s="5">
        <v>-252404</v>
      </c>
      <c r="G690" s="6">
        <v>0.08</v>
      </c>
      <c r="H690" s="5">
        <v>-20192</v>
      </c>
      <c r="I690" s="8">
        <v>-272596</v>
      </c>
    </row>
    <row r="691" spans="1:9" ht="45" x14ac:dyDescent="0.25">
      <c r="A691" s="7">
        <v>687</v>
      </c>
      <c r="B691" s="3">
        <v>46223</v>
      </c>
      <c r="C691" s="2" t="s">
        <v>1165</v>
      </c>
      <c r="D691" s="4" t="s">
        <v>34</v>
      </c>
      <c r="E691" s="4" t="s">
        <v>2387</v>
      </c>
      <c r="F691" s="5">
        <v>-1119423</v>
      </c>
      <c r="G691" s="6">
        <v>0.08</v>
      </c>
      <c r="H691" s="5">
        <v>-89554</v>
      </c>
      <c r="I691" s="8">
        <v>-1208977</v>
      </c>
    </row>
    <row r="692" spans="1:9" ht="45" x14ac:dyDescent="0.25">
      <c r="A692" s="7">
        <v>688</v>
      </c>
      <c r="B692" s="3">
        <v>46223</v>
      </c>
      <c r="C692" s="2" t="s">
        <v>1166</v>
      </c>
      <c r="D692" s="4" t="s">
        <v>34</v>
      </c>
      <c r="E692" s="4" t="s">
        <v>2388</v>
      </c>
      <c r="F692" s="5">
        <v>-110402</v>
      </c>
      <c r="G692" s="6">
        <v>0.08</v>
      </c>
      <c r="H692" s="5">
        <v>-8832</v>
      </c>
      <c r="I692" s="8">
        <v>-119234</v>
      </c>
    </row>
    <row r="693" spans="1:9" ht="45" x14ac:dyDescent="0.25">
      <c r="A693" s="46">
        <v>689</v>
      </c>
      <c r="B693" s="47">
        <v>46223</v>
      </c>
      <c r="C693" s="48" t="s">
        <v>1167</v>
      </c>
      <c r="D693" s="49" t="s">
        <v>76</v>
      </c>
      <c r="E693" s="49" t="s">
        <v>412</v>
      </c>
      <c r="F693" s="50">
        <v>-102618</v>
      </c>
      <c r="G693" s="51">
        <v>0.08</v>
      </c>
      <c r="H693" s="50">
        <v>-8209</v>
      </c>
      <c r="I693" s="52">
        <v>-110827</v>
      </c>
    </row>
    <row r="694" spans="1:9" ht="45" x14ac:dyDescent="0.25">
      <c r="A694" s="46">
        <v>690</v>
      </c>
      <c r="B694" s="47">
        <v>46223</v>
      </c>
      <c r="C694" s="48" t="s">
        <v>458</v>
      </c>
      <c r="D694" s="49" t="s">
        <v>69</v>
      </c>
      <c r="E694" s="49" t="s">
        <v>414</v>
      </c>
      <c r="F694" s="50">
        <v>-120912</v>
      </c>
      <c r="G694" s="51">
        <v>0.08</v>
      </c>
      <c r="H694" s="50">
        <v>-9673</v>
      </c>
      <c r="I694" s="52">
        <v>-130585</v>
      </c>
    </row>
    <row r="695" spans="1:9" ht="45" x14ac:dyDescent="0.25">
      <c r="A695" s="46">
        <v>691</v>
      </c>
      <c r="B695" s="47">
        <v>46223</v>
      </c>
      <c r="C695" s="48" t="s">
        <v>1168</v>
      </c>
      <c r="D695" s="49" t="s">
        <v>69</v>
      </c>
      <c r="E695" s="49" t="s">
        <v>414</v>
      </c>
      <c r="F695" s="50">
        <v>-102618</v>
      </c>
      <c r="G695" s="51">
        <v>0.08</v>
      </c>
      <c r="H695" s="50">
        <v>-8209</v>
      </c>
      <c r="I695" s="52">
        <v>-110827</v>
      </c>
    </row>
    <row r="696" spans="1:9" ht="45" x14ac:dyDescent="0.25">
      <c r="A696" s="7">
        <v>692</v>
      </c>
      <c r="B696" s="3">
        <v>46223</v>
      </c>
      <c r="C696" s="2" t="s">
        <v>1169</v>
      </c>
      <c r="D696" s="4" t="s">
        <v>34</v>
      </c>
      <c r="E696" s="4" t="s">
        <v>2389</v>
      </c>
      <c r="F696" s="5">
        <v>-578564</v>
      </c>
      <c r="G696" s="6">
        <v>0.08</v>
      </c>
      <c r="H696" s="5">
        <v>-46285</v>
      </c>
      <c r="I696" s="8">
        <v>-624849</v>
      </c>
    </row>
    <row r="697" spans="1:9" ht="45" x14ac:dyDescent="0.25">
      <c r="A697" s="7">
        <v>693</v>
      </c>
      <c r="B697" s="3">
        <v>46223</v>
      </c>
      <c r="C697" s="2" t="s">
        <v>1170</v>
      </c>
      <c r="D697" s="4" t="s">
        <v>34</v>
      </c>
      <c r="E697" s="4" t="s">
        <v>2390</v>
      </c>
      <c r="F697" s="5">
        <v>-137316</v>
      </c>
      <c r="G697" s="6">
        <v>0.08</v>
      </c>
      <c r="H697" s="5">
        <v>-10985</v>
      </c>
      <c r="I697" s="8">
        <v>-148301</v>
      </c>
    </row>
    <row r="698" spans="1:9" ht="45" x14ac:dyDescent="0.25">
      <c r="A698" s="7">
        <v>694</v>
      </c>
      <c r="B698" s="3">
        <v>46223</v>
      </c>
      <c r="C698" s="2" t="s">
        <v>1171</v>
      </c>
      <c r="D698" s="4" t="s">
        <v>34</v>
      </c>
      <c r="E698" s="4" t="s">
        <v>2391</v>
      </c>
      <c r="F698" s="5">
        <v>-293700</v>
      </c>
      <c r="G698" s="6">
        <v>0.08</v>
      </c>
      <c r="H698" s="5">
        <v>-23496</v>
      </c>
      <c r="I698" s="8">
        <v>-317196</v>
      </c>
    </row>
    <row r="699" spans="1:9" ht="45" x14ac:dyDescent="0.25">
      <c r="A699" s="46">
        <v>695</v>
      </c>
      <c r="B699" s="47">
        <v>46223</v>
      </c>
      <c r="C699" s="48" t="s">
        <v>1172</v>
      </c>
      <c r="D699" s="49" t="s">
        <v>34</v>
      </c>
      <c r="E699" s="49" t="s">
        <v>382</v>
      </c>
      <c r="F699" s="50">
        <v>-400762</v>
      </c>
      <c r="G699" s="51">
        <v>0.08</v>
      </c>
      <c r="H699" s="50">
        <v>-32061</v>
      </c>
      <c r="I699" s="52">
        <v>-432823</v>
      </c>
    </row>
    <row r="700" spans="1:9" ht="45" x14ac:dyDescent="0.25">
      <c r="A700" s="46">
        <v>696</v>
      </c>
      <c r="B700" s="47">
        <v>46223</v>
      </c>
      <c r="C700" s="48" t="s">
        <v>1173</v>
      </c>
      <c r="D700" s="49" t="s">
        <v>34</v>
      </c>
      <c r="E700" s="49" t="s">
        <v>2392</v>
      </c>
      <c r="F700" s="50">
        <v>-537752</v>
      </c>
      <c r="G700" s="51">
        <v>0.08</v>
      </c>
      <c r="H700" s="50">
        <v>-43020</v>
      </c>
      <c r="I700" s="52">
        <v>-580772</v>
      </c>
    </row>
    <row r="701" spans="1:9" ht="45" x14ac:dyDescent="0.25">
      <c r="A701" s="7">
        <v>697</v>
      </c>
      <c r="B701" s="3">
        <v>46223</v>
      </c>
      <c r="C701" s="2" t="s">
        <v>1174</v>
      </c>
      <c r="D701" s="4" t="s">
        <v>34</v>
      </c>
      <c r="E701" s="4" t="s">
        <v>2393</v>
      </c>
      <c r="F701" s="5">
        <v>-521413</v>
      </c>
      <c r="G701" s="6">
        <v>0.08</v>
      </c>
      <c r="H701" s="5">
        <v>-41713</v>
      </c>
      <c r="I701" s="8">
        <v>-563126</v>
      </c>
    </row>
    <row r="702" spans="1:9" ht="45" x14ac:dyDescent="0.25">
      <c r="A702" s="7">
        <v>698</v>
      </c>
      <c r="B702" s="3">
        <v>46223</v>
      </c>
      <c r="C702" s="2" t="s">
        <v>1175</v>
      </c>
      <c r="D702" s="4" t="s">
        <v>34</v>
      </c>
      <c r="E702" s="4" t="s">
        <v>2394</v>
      </c>
      <c r="F702" s="5">
        <v>-279972</v>
      </c>
      <c r="G702" s="6">
        <v>0.08</v>
      </c>
      <c r="H702" s="5">
        <v>-22398</v>
      </c>
      <c r="I702" s="8">
        <v>-302370</v>
      </c>
    </row>
    <row r="703" spans="1:9" ht="45" x14ac:dyDescent="0.25">
      <c r="A703" s="7">
        <v>699</v>
      </c>
      <c r="B703" s="3">
        <v>46223</v>
      </c>
      <c r="C703" s="2" t="s">
        <v>1176</v>
      </c>
      <c r="D703" s="4" t="s">
        <v>34</v>
      </c>
      <c r="E703" s="4" t="s">
        <v>2394</v>
      </c>
      <c r="F703" s="5">
        <v>-454026</v>
      </c>
      <c r="G703" s="6">
        <v>0.08</v>
      </c>
      <c r="H703" s="5">
        <v>-36322</v>
      </c>
      <c r="I703" s="8">
        <v>-490348</v>
      </c>
    </row>
    <row r="704" spans="1:9" ht="45" x14ac:dyDescent="0.25">
      <c r="A704" s="7">
        <v>700</v>
      </c>
      <c r="B704" s="3">
        <v>46223</v>
      </c>
      <c r="C704" s="2" t="s">
        <v>1177</v>
      </c>
      <c r="D704" s="4" t="s">
        <v>34</v>
      </c>
      <c r="E704" s="4" t="s">
        <v>2395</v>
      </c>
      <c r="F704" s="5">
        <v>-429170</v>
      </c>
      <c r="G704" s="6">
        <v>0.08</v>
      </c>
      <c r="H704" s="5">
        <v>-34333</v>
      </c>
      <c r="I704" s="8">
        <v>-463503</v>
      </c>
    </row>
    <row r="705" spans="1:9" ht="45" x14ac:dyDescent="0.25">
      <c r="A705" s="7">
        <v>701</v>
      </c>
      <c r="B705" s="3">
        <v>46223</v>
      </c>
      <c r="C705" s="2" t="s">
        <v>1178</v>
      </c>
      <c r="D705" s="4" t="s">
        <v>34</v>
      </c>
      <c r="E705" s="4" t="s">
        <v>2396</v>
      </c>
      <c r="F705" s="5">
        <v>-669377</v>
      </c>
      <c r="G705" s="6">
        <v>0.08</v>
      </c>
      <c r="H705" s="5">
        <v>-53550</v>
      </c>
      <c r="I705" s="8">
        <v>-722927</v>
      </c>
    </row>
    <row r="706" spans="1:9" ht="45" x14ac:dyDescent="0.25">
      <c r="A706" s="7">
        <v>702</v>
      </c>
      <c r="B706" s="3">
        <v>46223</v>
      </c>
      <c r="C706" s="2" t="s">
        <v>1179</v>
      </c>
      <c r="D706" s="4" t="s">
        <v>34</v>
      </c>
      <c r="E706" s="4" t="s">
        <v>2397</v>
      </c>
      <c r="F706" s="5">
        <v>-424083</v>
      </c>
      <c r="G706" s="6">
        <v>0.08</v>
      </c>
      <c r="H706" s="5">
        <v>-33927</v>
      </c>
      <c r="I706" s="8">
        <v>-458010</v>
      </c>
    </row>
    <row r="707" spans="1:9" ht="45" x14ac:dyDescent="0.25">
      <c r="A707" s="7">
        <v>703</v>
      </c>
      <c r="B707" s="3">
        <v>46223</v>
      </c>
      <c r="C707" s="2" t="s">
        <v>1180</v>
      </c>
      <c r="D707" s="4" t="s">
        <v>34</v>
      </c>
      <c r="E707" s="4" t="s">
        <v>2398</v>
      </c>
      <c r="F707" s="5">
        <v>-233222</v>
      </c>
      <c r="G707" s="6">
        <v>0.08</v>
      </c>
      <c r="H707" s="5">
        <v>-18658</v>
      </c>
      <c r="I707" s="8">
        <v>-251880</v>
      </c>
    </row>
    <row r="708" spans="1:9" ht="45" x14ac:dyDescent="0.25">
      <c r="A708" s="7">
        <v>704</v>
      </c>
      <c r="B708" s="3">
        <v>46223</v>
      </c>
      <c r="C708" s="2" t="s">
        <v>1181</v>
      </c>
      <c r="D708" s="4" t="s">
        <v>34</v>
      </c>
      <c r="E708" s="4" t="s">
        <v>2399</v>
      </c>
      <c r="F708" s="5">
        <v>-446072</v>
      </c>
      <c r="G708" s="6">
        <v>0.08</v>
      </c>
      <c r="H708" s="5">
        <v>-35686</v>
      </c>
      <c r="I708" s="8">
        <v>-481758</v>
      </c>
    </row>
    <row r="709" spans="1:9" ht="45" x14ac:dyDescent="0.25">
      <c r="A709" s="7">
        <v>705</v>
      </c>
      <c r="B709" s="3">
        <v>46223</v>
      </c>
      <c r="C709" s="2" t="s">
        <v>1182</v>
      </c>
      <c r="D709" s="4" t="s">
        <v>34</v>
      </c>
      <c r="E709" s="4" t="s">
        <v>2400</v>
      </c>
      <c r="F709" s="5">
        <v>-327151</v>
      </c>
      <c r="G709" s="6">
        <v>0.08</v>
      </c>
      <c r="H709" s="5">
        <v>-26172</v>
      </c>
      <c r="I709" s="8">
        <v>-353323</v>
      </c>
    </row>
    <row r="710" spans="1:9" ht="45" x14ac:dyDescent="0.25">
      <c r="A710" s="7">
        <v>706</v>
      </c>
      <c r="B710" s="3">
        <v>46223</v>
      </c>
      <c r="C710" s="2" t="s">
        <v>1183</v>
      </c>
      <c r="D710" s="4" t="s">
        <v>34</v>
      </c>
      <c r="E710" s="4" t="s">
        <v>2401</v>
      </c>
      <c r="F710" s="5">
        <v>-287699</v>
      </c>
      <c r="G710" s="6">
        <v>0.08</v>
      </c>
      <c r="H710" s="5">
        <v>-23016</v>
      </c>
      <c r="I710" s="8">
        <v>-310715</v>
      </c>
    </row>
    <row r="711" spans="1:9" ht="60" x14ac:dyDescent="0.25">
      <c r="A711" s="46">
        <v>707</v>
      </c>
      <c r="B711" s="47">
        <v>46223</v>
      </c>
      <c r="C711" s="48" t="s">
        <v>471</v>
      </c>
      <c r="D711" s="49" t="s">
        <v>38</v>
      </c>
      <c r="E711" s="49" t="s">
        <v>396</v>
      </c>
      <c r="F711" s="50">
        <v>-297000</v>
      </c>
      <c r="G711" s="51">
        <v>0.08</v>
      </c>
      <c r="H711" s="50">
        <v>-23760</v>
      </c>
      <c r="I711" s="52">
        <v>-320760</v>
      </c>
    </row>
    <row r="712" spans="1:9" ht="60" x14ac:dyDescent="0.25">
      <c r="A712" s="46">
        <v>708</v>
      </c>
      <c r="B712" s="47">
        <v>46223</v>
      </c>
      <c r="C712" s="48" t="s">
        <v>1184</v>
      </c>
      <c r="D712" s="49" t="s">
        <v>38</v>
      </c>
      <c r="E712" s="49" t="s">
        <v>1999</v>
      </c>
      <c r="F712" s="50">
        <v>-269089</v>
      </c>
      <c r="G712" s="51">
        <v>0.08</v>
      </c>
      <c r="H712" s="50">
        <v>-21527</v>
      </c>
      <c r="I712" s="52">
        <v>-290616</v>
      </c>
    </row>
    <row r="713" spans="1:9" ht="60" x14ac:dyDescent="0.25">
      <c r="A713" s="46">
        <v>709</v>
      </c>
      <c r="B713" s="47">
        <v>46223</v>
      </c>
      <c r="C713" s="48" t="s">
        <v>1185</v>
      </c>
      <c r="D713" s="49" t="s">
        <v>38</v>
      </c>
      <c r="E713" s="49" t="s">
        <v>494</v>
      </c>
      <c r="F713" s="50">
        <v>-212850</v>
      </c>
      <c r="G713" s="51">
        <v>0.08</v>
      </c>
      <c r="H713" s="50">
        <v>-17028</v>
      </c>
      <c r="I713" s="52">
        <v>-229878</v>
      </c>
    </row>
    <row r="714" spans="1:9" ht="60" x14ac:dyDescent="0.25">
      <c r="A714" s="46">
        <v>710</v>
      </c>
      <c r="B714" s="47">
        <v>46223</v>
      </c>
      <c r="C714" s="48" t="s">
        <v>1186</v>
      </c>
      <c r="D714" s="49" t="s">
        <v>38</v>
      </c>
      <c r="E714" s="49" t="s">
        <v>398</v>
      </c>
      <c r="F714" s="50">
        <v>-36111</v>
      </c>
      <c r="G714" s="51">
        <v>0.08</v>
      </c>
      <c r="H714" s="50">
        <v>-2889</v>
      </c>
      <c r="I714" s="52">
        <v>-39000</v>
      </c>
    </row>
    <row r="715" spans="1:9" ht="45" x14ac:dyDescent="0.25">
      <c r="A715" s="7">
        <v>711</v>
      </c>
      <c r="B715" s="3">
        <v>46221</v>
      </c>
      <c r="C715" s="2" t="s">
        <v>1187</v>
      </c>
      <c r="D715" s="4" t="s">
        <v>69</v>
      </c>
      <c r="E715" s="4" t="s">
        <v>2402</v>
      </c>
      <c r="F715" s="5">
        <v>292062</v>
      </c>
      <c r="G715" s="6">
        <v>0.08</v>
      </c>
      <c r="H715" s="5">
        <v>23365</v>
      </c>
      <c r="I715" s="8">
        <v>315427</v>
      </c>
    </row>
    <row r="716" spans="1:9" ht="45" x14ac:dyDescent="0.25">
      <c r="A716" s="7">
        <v>712</v>
      </c>
      <c r="B716" s="3">
        <v>46221</v>
      </c>
      <c r="C716" s="2" t="s">
        <v>1188</v>
      </c>
      <c r="D716" s="4" t="s">
        <v>69</v>
      </c>
      <c r="E716" s="4" t="s">
        <v>2403</v>
      </c>
      <c r="F716" s="5">
        <v>486770</v>
      </c>
      <c r="G716" s="6">
        <v>0.08</v>
      </c>
      <c r="H716" s="5">
        <v>38942</v>
      </c>
      <c r="I716" s="8">
        <v>525712</v>
      </c>
    </row>
    <row r="717" spans="1:9" ht="45" x14ac:dyDescent="0.25">
      <c r="A717" s="7">
        <v>713</v>
      </c>
      <c r="B717" s="3">
        <v>46221</v>
      </c>
      <c r="C717" s="2" t="s">
        <v>1189</v>
      </c>
      <c r="D717" s="4" t="s">
        <v>113</v>
      </c>
      <c r="E717" s="4" t="s">
        <v>2404</v>
      </c>
      <c r="F717" s="5">
        <v>2038810</v>
      </c>
      <c r="G717" s="6">
        <v>0.08</v>
      </c>
      <c r="H717" s="5">
        <v>163105</v>
      </c>
      <c r="I717" s="8">
        <v>2201915</v>
      </c>
    </row>
    <row r="718" spans="1:9" ht="45" x14ac:dyDescent="0.25">
      <c r="A718" s="7">
        <v>714</v>
      </c>
      <c r="B718" s="3">
        <v>46221</v>
      </c>
      <c r="C718" s="2" t="s">
        <v>1190</v>
      </c>
      <c r="D718" s="4" t="s">
        <v>135</v>
      </c>
      <c r="E718" s="4" t="s">
        <v>2405</v>
      </c>
      <c r="F718" s="5">
        <v>973540</v>
      </c>
      <c r="G718" s="6">
        <v>0.08</v>
      </c>
      <c r="H718" s="5">
        <v>77883</v>
      </c>
      <c r="I718" s="8">
        <v>1051423</v>
      </c>
    </row>
    <row r="719" spans="1:9" ht="45" x14ac:dyDescent="0.25">
      <c r="A719" s="7">
        <v>715</v>
      </c>
      <c r="B719" s="3">
        <v>46221</v>
      </c>
      <c r="C719" s="2" t="s">
        <v>1191</v>
      </c>
      <c r="D719" s="4" t="s">
        <v>116</v>
      </c>
      <c r="E719" s="4" t="s">
        <v>2406</v>
      </c>
      <c r="F719" s="5">
        <v>4261190</v>
      </c>
      <c r="G719" s="6">
        <v>0.08</v>
      </c>
      <c r="H719" s="5">
        <v>340895</v>
      </c>
      <c r="I719" s="8">
        <v>4602085</v>
      </c>
    </row>
    <row r="720" spans="1:9" ht="45" x14ac:dyDescent="0.25">
      <c r="A720" s="7">
        <v>716</v>
      </c>
      <c r="B720" s="3">
        <v>46221</v>
      </c>
      <c r="C720" s="2" t="s">
        <v>1192</v>
      </c>
      <c r="D720" s="4" t="s">
        <v>71</v>
      </c>
      <c r="E720" s="4" t="s">
        <v>2407</v>
      </c>
      <c r="F720" s="5">
        <v>1341860</v>
      </c>
      <c r="G720" s="6">
        <v>0.08</v>
      </c>
      <c r="H720" s="5">
        <v>107349</v>
      </c>
      <c r="I720" s="8">
        <v>1449209</v>
      </c>
    </row>
    <row r="721" spans="1:9" ht="45" x14ac:dyDescent="0.25">
      <c r="A721" s="7">
        <v>717</v>
      </c>
      <c r="B721" s="3">
        <v>46221</v>
      </c>
      <c r="C721" s="2" t="s">
        <v>1193</v>
      </c>
      <c r="D721" s="4" t="s">
        <v>69</v>
      </c>
      <c r="E721" s="4" t="s">
        <v>2408</v>
      </c>
      <c r="F721" s="5">
        <v>734035</v>
      </c>
      <c r="G721" s="6">
        <v>0.08</v>
      </c>
      <c r="H721" s="5">
        <v>58723</v>
      </c>
      <c r="I721" s="8">
        <v>792758</v>
      </c>
    </row>
    <row r="722" spans="1:9" ht="45" x14ac:dyDescent="0.25">
      <c r="A722" s="7">
        <v>718</v>
      </c>
      <c r="B722" s="3">
        <v>46221</v>
      </c>
      <c r="C722" s="2" t="s">
        <v>1194</v>
      </c>
      <c r="D722" s="4" t="s">
        <v>113</v>
      </c>
      <c r="E722" s="4" t="s">
        <v>2409</v>
      </c>
      <c r="F722" s="5">
        <v>1609235</v>
      </c>
      <c r="G722" s="6">
        <v>0.08</v>
      </c>
      <c r="H722" s="5">
        <v>128739</v>
      </c>
      <c r="I722" s="8">
        <v>1737974</v>
      </c>
    </row>
    <row r="723" spans="1:9" ht="45" x14ac:dyDescent="0.25">
      <c r="A723" s="7">
        <v>719</v>
      </c>
      <c r="B723" s="3">
        <v>46221</v>
      </c>
      <c r="C723" s="2" t="s">
        <v>1195</v>
      </c>
      <c r="D723" s="4" t="s">
        <v>72</v>
      </c>
      <c r="E723" s="4" t="s">
        <v>2410</v>
      </c>
      <c r="F723" s="5">
        <v>3281460</v>
      </c>
      <c r="G723" s="6">
        <v>0.08</v>
      </c>
      <c r="H723" s="5">
        <v>262517</v>
      </c>
      <c r="I723" s="8">
        <v>3543977</v>
      </c>
    </row>
    <row r="724" spans="1:9" x14ac:dyDescent="0.25">
      <c r="A724" s="7">
        <v>720</v>
      </c>
      <c r="B724" s="3">
        <v>46223</v>
      </c>
      <c r="C724" s="2" t="s">
        <v>1196</v>
      </c>
      <c r="D724" s="4" t="s">
        <v>305</v>
      </c>
      <c r="E724" s="4" t="s">
        <v>2411</v>
      </c>
      <c r="F724" s="5">
        <v>591873</v>
      </c>
      <c r="G724" s="6">
        <v>0.08</v>
      </c>
      <c r="H724" s="5">
        <v>47350</v>
      </c>
      <c r="I724" s="8">
        <v>639223</v>
      </c>
    </row>
    <row r="725" spans="1:9" x14ac:dyDescent="0.25">
      <c r="A725" s="7">
        <v>721</v>
      </c>
      <c r="B725" s="3">
        <v>46223</v>
      </c>
      <c r="C725" s="2" t="s">
        <v>1197</v>
      </c>
      <c r="D725" s="4" t="s">
        <v>193</v>
      </c>
      <c r="E725" s="4" t="s">
        <v>2412</v>
      </c>
      <c r="F725" s="5">
        <v>276005</v>
      </c>
      <c r="G725" s="6">
        <v>0.08</v>
      </c>
      <c r="H725" s="5">
        <v>22080</v>
      </c>
      <c r="I725" s="8">
        <v>298085</v>
      </c>
    </row>
    <row r="726" spans="1:9" x14ac:dyDescent="0.25">
      <c r="A726" s="7">
        <v>722</v>
      </c>
      <c r="B726" s="3">
        <v>46223</v>
      </c>
      <c r="C726" s="2" t="s">
        <v>1198</v>
      </c>
      <c r="D726" s="4" t="s">
        <v>1768</v>
      </c>
      <c r="E726" s="4" t="s">
        <v>2413</v>
      </c>
      <c r="F726" s="5">
        <v>521097</v>
      </c>
      <c r="G726" s="6">
        <v>0.08</v>
      </c>
      <c r="H726" s="5">
        <v>41688</v>
      </c>
      <c r="I726" s="8">
        <v>562785</v>
      </c>
    </row>
    <row r="727" spans="1:9" x14ac:dyDescent="0.25">
      <c r="A727" s="7">
        <v>723</v>
      </c>
      <c r="B727" s="3">
        <v>46223</v>
      </c>
      <c r="C727" s="2" t="s">
        <v>1199</v>
      </c>
      <c r="D727" s="4" t="s">
        <v>261</v>
      </c>
      <c r="E727" s="4" t="s">
        <v>2414</v>
      </c>
      <c r="F727" s="5">
        <v>584493</v>
      </c>
      <c r="G727" s="6">
        <v>0.08</v>
      </c>
      <c r="H727" s="5">
        <v>46759</v>
      </c>
      <c r="I727" s="8">
        <v>631252</v>
      </c>
    </row>
    <row r="728" spans="1:9" x14ac:dyDescent="0.25">
      <c r="A728" s="7">
        <v>724</v>
      </c>
      <c r="B728" s="3">
        <v>46223</v>
      </c>
      <c r="C728" s="2" t="s">
        <v>1200</v>
      </c>
      <c r="D728" s="4" t="s">
        <v>314</v>
      </c>
      <c r="E728" s="4" t="s">
        <v>2415</v>
      </c>
      <c r="F728" s="5">
        <v>378846</v>
      </c>
      <c r="G728" s="6">
        <v>0.08</v>
      </c>
      <c r="H728" s="5">
        <v>30308</v>
      </c>
      <c r="I728" s="8">
        <v>409154</v>
      </c>
    </row>
    <row r="729" spans="1:9" ht="30" x14ac:dyDescent="0.25">
      <c r="A729" s="7">
        <v>725</v>
      </c>
      <c r="B729" s="3">
        <v>46223</v>
      </c>
      <c r="C729" s="2" t="s">
        <v>1201</v>
      </c>
      <c r="D729" s="4" t="s">
        <v>89</v>
      </c>
      <c r="E729" s="4" t="s">
        <v>2416</v>
      </c>
      <c r="F729" s="5">
        <v>739510</v>
      </c>
      <c r="G729" s="6">
        <v>0.08</v>
      </c>
      <c r="H729" s="5">
        <v>59161</v>
      </c>
      <c r="I729" s="8">
        <v>798671</v>
      </c>
    </row>
    <row r="730" spans="1:9" x14ac:dyDescent="0.25">
      <c r="A730" s="7">
        <v>726</v>
      </c>
      <c r="B730" s="3">
        <v>46223</v>
      </c>
      <c r="C730" s="2" t="s">
        <v>1202</v>
      </c>
      <c r="D730" s="4" t="s">
        <v>200</v>
      </c>
      <c r="E730" s="4" t="s">
        <v>2417</v>
      </c>
      <c r="F730" s="5">
        <v>733661</v>
      </c>
      <c r="G730" s="6">
        <v>0.08</v>
      </c>
      <c r="H730" s="5">
        <v>58693</v>
      </c>
      <c r="I730" s="8">
        <v>792354</v>
      </c>
    </row>
    <row r="731" spans="1:9" x14ac:dyDescent="0.25">
      <c r="A731" s="7">
        <v>727</v>
      </c>
      <c r="B731" s="3">
        <v>46223</v>
      </c>
      <c r="C731" s="2" t="s">
        <v>1203</v>
      </c>
      <c r="D731" s="4" t="s">
        <v>279</v>
      </c>
      <c r="E731" s="4" t="s">
        <v>2418</v>
      </c>
      <c r="F731" s="5">
        <v>229000</v>
      </c>
      <c r="G731" s="6">
        <v>0.08</v>
      </c>
      <c r="H731" s="5">
        <v>18320</v>
      </c>
      <c r="I731" s="8">
        <v>247320</v>
      </c>
    </row>
    <row r="732" spans="1:9" x14ac:dyDescent="0.25">
      <c r="A732" s="7">
        <v>728</v>
      </c>
      <c r="B732" s="3">
        <v>46223</v>
      </c>
      <c r="C732" s="2" t="s">
        <v>1204</v>
      </c>
      <c r="D732" s="4" t="s">
        <v>279</v>
      </c>
      <c r="E732" s="4" t="s">
        <v>2419</v>
      </c>
      <c r="F732" s="5">
        <v>230000</v>
      </c>
      <c r="G732" s="6">
        <v>0.08</v>
      </c>
      <c r="H732" s="5">
        <v>18400</v>
      </c>
      <c r="I732" s="8">
        <v>248400</v>
      </c>
    </row>
    <row r="733" spans="1:9" x14ac:dyDescent="0.25">
      <c r="A733" s="7">
        <v>729</v>
      </c>
      <c r="B733" s="3">
        <v>46223</v>
      </c>
      <c r="C733" s="2" t="s">
        <v>1205</v>
      </c>
      <c r="D733" s="4" t="s">
        <v>280</v>
      </c>
      <c r="E733" s="4" t="s">
        <v>2420</v>
      </c>
      <c r="F733" s="5">
        <v>939264</v>
      </c>
      <c r="G733" s="6">
        <v>0.08</v>
      </c>
      <c r="H733" s="5">
        <v>75141</v>
      </c>
      <c r="I733" s="8">
        <v>1014405</v>
      </c>
    </row>
    <row r="734" spans="1:9" x14ac:dyDescent="0.25">
      <c r="A734" s="7">
        <v>730</v>
      </c>
      <c r="B734" s="3">
        <v>46223</v>
      </c>
      <c r="C734" s="2" t="s">
        <v>1206</v>
      </c>
      <c r="D734" s="4" t="s">
        <v>244</v>
      </c>
      <c r="E734" s="4" t="s">
        <v>2421</v>
      </c>
      <c r="F734" s="5">
        <v>552010</v>
      </c>
      <c r="G734" s="6">
        <v>0.08</v>
      </c>
      <c r="H734" s="5">
        <v>44161</v>
      </c>
      <c r="I734" s="8">
        <v>596171</v>
      </c>
    </row>
    <row r="735" spans="1:9" x14ac:dyDescent="0.25">
      <c r="A735" s="7">
        <v>731</v>
      </c>
      <c r="B735" s="3">
        <v>46223</v>
      </c>
      <c r="C735" s="2" t="s">
        <v>1207</v>
      </c>
      <c r="D735" s="4" t="s">
        <v>244</v>
      </c>
      <c r="E735" s="4" t="s">
        <v>2422</v>
      </c>
      <c r="F735" s="5">
        <v>973540</v>
      </c>
      <c r="G735" s="6">
        <v>0.08</v>
      </c>
      <c r="H735" s="5">
        <v>77883</v>
      </c>
      <c r="I735" s="8">
        <v>1051423</v>
      </c>
    </row>
    <row r="736" spans="1:9" x14ac:dyDescent="0.25">
      <c r="A736" s="7">
        <v>732</v>
      </c>
      <c r="B736" s="3">
        <v>46223</v>
      </c>
      <c r="C736" s="2" t="s">
        <v>1208</v>
      </c>
      <c r="D736" s="4" t="s">
        <v>307</v>
      </c>
      <c r="E736" s="4" t="s">
        <v>2423</v>
      </c>
      <c r="F736" s="5">
        <v>923260</v>
      </c>
      <c r="G736" s="6">
        <v>0.08</v>
      </c>
      <c r="H736" s="5">
        <v>73861</v>
      </c>
      <c r="I736" s="8">
        <v>997121</v>
      </c>
    </row>
    <row r="737" spans="1:9" ht="30" x14ac:dyDescent="0.25">
      <c r="A737" s="7">
        <v>733</v>
      </c>
      <c r="B737" s="3">
        <v>46223</v>
      </c>
      <c r="C737" s="2" t="s">
        <v>1209</v>
      </c>
      <c r="D737" s="4" t="s">
        <v>103</v>
      </c>
      <c r="E737" s="4" t="s">
        <v>2424</v>
      </c>
      <c r="F737" s="5">
        <v>973540</v>
      </c>
      <c r="G737" s="6">
        <v>0.08</v>
      </c>
      <c r="H737" s="5">
        <v>77883</v>
      </c>
      <c r="I737" s="8">
        <v>1051423</v>
      </c>
    </row>
    <row r="738" spans="1:9" ht="45" x14ac:dyDescent="0.25">
      <c r="A738" s="7">
        <v>734</v>
      </c>
      <c r="B738" s="3">
        <v>46223</v>
      </c>
      <c r="C738" s="2" t="s">
        <v>1210</v>
      </c>
      <c r="D738" s="4" t="s">
        <v>122</v>
      </c>
      <c r="E738" s="4" t="s">
        <v>2425</v>
      </c>
      <c r="F738" s="5">
        <v>1460310</v>
      </c>
      <c r="G738" s="6">
        <v>0.08</v>
      </c>
      <c r="H738" s="5">
        <v>116825</v>
      </c>
      <c r="I738" s="8">
        <v>1577135</v>
      </c>
    </row>
    <row r="739" spans="1:9" ht="30" x14ac:dyDescent="0.25">
      <c r="A739" s="7">
        <v>735</v>
      </c>
      <c r="B739" s="3">
        <v>46223</v>
      </c>
      <c r="C739" s="2" t="s">
        <v>1211</v>
      </c>
      <c r="D739" s="4" t="s">
        <v>43</v>
      </c>
      <c r="E739" s="4" t="s">
        <v>2426</v>
      </c>
      <c r="F739" s="5">
        <v>743280</v>
      </c>
      <c r="G739" s="6">
        <v>0.08</v>
      </c>
      <c r="H739" s="5">
        <v>59462</v>
      </c>
      <c r="I739" s="8">
        <v>802742</v>
      </c>
    </row>
    <row r="740" spans="1:9" ht="30" x14ac:dyDescent="0.25">
      <c r="A740" s="7">
        <v>736</v>
      </c>
      <c r="B740" s="3">
        <v>46223</v>
      </c>
      <c r="C740" s="2" t="s">
        <v>1212</v>
      </c>
      <c r="D740" s="4" t="s">
        <v>156</v>
      </c>
      <c r="E740" s="4" t="s">
        <v>2427</v>
      </c>
      <c r="F740" s="5">
        <v>947278</v>
      </c>
      <c r="G740" s="6">
        <v>0.08</v>
      </c>
      <c r="H740" s="5">
        <v>75782</v>
      </c>
      <c r="I740" s="8">
        <v>1023060</v>
      </c>
    </row>
    <row r="741" spans="1:9" ht="45" x14ac:dyDescent="0.25">
      <c r="A741" s="7">
        <v>737</v>
      </c>
      <c r="B741" s="3">
        <v>46223</v>
      </c>
      <c r="C741" s="2" t="s">
        <v>1213</v>
      </c>
      <c r="D741" s="4" t="s">
        <v>64</v>
      </c>
      <c r="E741" s="4" t="s">
        <v>2428</v>
      </c>
      <c r="F741" s="5">
        <v>3394530</v>
      </c>
      <c r="G741" s="6">
        <v>0.08</v>
      </c>
      <c r="H741" s="5">
        <v>271562</v>
      </c>
      <c r="I741" s="8">
        <v>3666092</v>
      </c>
    </row>
    <row r="742" spans="1:9" ht="30" x14ac:dyDescent="0.25">
      <c r="A742" s="7">
        <v>738</v>
      </c>
      <c r="B742" s="3">
        <v>46223</v>
      </c>
      <c r="C742" s="2" t="s">
        <v>1214</v>
      </c>
      <c r="D742" s="4" t="s">
        <v>154</v>
      </c>
      <c r="E742" s="4" t="s">
        <v>2429</v>
      </c>
      <c r="F742" s="5">
        <v>954911</v>
      </c>
      <c r="G742" s="6">
        <v>0.08</v>
      </c>
      <c r="H742" s="5">
        <v>76393</v>
      </c>
      <c r="I742" s="8">
        <v>1031304</v>
      </c>
    </row>
    <row r="743" spans="1:9" ht="30" x14ac:dyDescent="0.25">
      <c r="A743" s="7">
        <v>739</v>
      </c>
      <c r="B743" s="3">
        <v>46223</v>
      </c>
      <c r="C743" s="2" t="s">
        <v>1215</v>
      </c>
      <c r="D743" s="4" t="s">
        <v>146</v>
      </c>
      <c r="E743" s="4" t="s">
        <v>2430</v>
      </c>
      <c r="F743" s="5">
        <v>1065270</v>
      </c>
      <c r="G743" s="6">
        <v>0.08</v>
      </c>
      <c r="H743" s="5">
        <v>85222</v>
      </c>
      <c r="I743" s="8">
        <v>1150492</v>
      </c>
    </row>
    <row r="744" spans="1:9" ht="45" x14ac:dyDescent="0.25">
      <c r="A744" s="7">
        <v>740</v>
      </c>
      <c r="B744" s="3">
        <v>46224</v>
      </c>
      <c r="C744" s="2" t="s">
        <v>1216</v>
      </c>
      <c r="D744" s="4" t="s">
        <v>59</v>
      </c>
      <c r="E744" s="4" t="s">
        <v>2431</v>
      </c>
      <c r="F744" s="5">
        <v>-322432</v>
      </c>
      <c r="G744" s="6">
        <v>0.08</v>
      </c>
      <c r="H744" s="5">
        <v>-25795</v>
      </c>
      <c r="I744" s="8">
        <v>-348227</v>
      </c>
    </row>
    <row r="745" spans="1:9" ht="45" x14ac:dyDescent="0.25">
      <c r="A745" s="46">
        <v>741</v>
      </c>
      <c r="B745" s="47">
        <v>46224</v>
      </c>
      <c r="C745" s="48" t="s">
        <v>1217</v>
      </c>
      <c r="D745" s="49" t="s">
        <v>103</v>
      </c>
      <c r="E745" s="49" t="s">
        <v>378</v>
      </c>
      <c r="F745" s="50">
        <v>-1152862</v>
      </c>
      <c r="G745" s="51">
        <v>0.08</v>
      </c>
      <c r="H745" s="50">
        <v>-92230</v>
      </c>
      <c r="I745" s="52">
        <v>-1245092</v>
      </c>
    </row>
    <row r="746" spans="1:9" ht="45" x14ac:dyDescent="0.25">
      <c r="A746" s="46">
        <v>742</v>
      </c>
      <c r="B746" s="47">
        <v>46224</v>
      </c>
      <c r="C746" s="48" t="s">
        <v>1218</v>
      </c>
      <c r="D746" s="49" t="s">
        <v>68</v>
      </c>
      <c r="E746" s="49" t="s">
        <v>391</v>
      </c>
      <c r="F746" s="50">
        <v>-116611</v>
      </c>
      <c r="G746" s="51">
        <v>0.08</v>
      </c>
      <c r="H746" s="50">
        <v>-9329</v>
      </c>
      <c r="I746" s="52">
        <v>-125940</v>
      </c>
    </row>
    <row r="747" spans="1:9" ht="45" x14ac:dyDescent="0.25">
      <c r="A747" s="7">
        <v>743</v>
      </c>
      <c r="B747" s="3">
        <v>46224</v>
      </c>
      <c r="C747" s="2" t="s">
        <v>1219</v>
      </c>
      <c r="D747" s="4" t="s">
        <v>34</v>
      </c>
      <c r="E747" s="4" t="s">
        <v>2432</v>
      </c>
      <c r="F747" s="5">
        <v>-343624</v>
      </c>
      <c r="G747" s="6">
        <v>0.08</v>
      </c>
      <c r="H747" s="5">
        <v>-27490</v>
      </c>
      <c r="I747" s="8">
        <v>-371114</v>
      </c>
    </row>
    <row r="748" spans="1:9" ht="45" x14ac:dyDescent="0.25">
      <c r="A748" s="7">
        <v>744</v>
      </c>
      <c r="B748" s="3">
        <v>46224</v>
      </c>
      <c r="C748" s="2" t="s">
        <v>1220</v>
      </c>
      <c r="D748" s="4" t="s">
        <v>34</v>
      </c>
      <c r="E748" s="4" t="s">
        <v>2433</v>
      </c>
      <c r="F748" s="5">
        <v>-110402</v>
      </c>
      <c r="G748" s="6">
        <v>0.08</v>
      </c>
      <c r="H748" s="5">
        <v>-8832</v>
      </c>
      <c r="I748" s="8">
        <v>-119234</v>
      </c>
    </row>
    <row r="749" spans="1:9" ht="45" x14ac:dyDescent="0.25">
      <c r="A749" s="7">
        <v>745</v>
      </c>
      <c r="B749" s="3">
        <v>46224</v>
      </c>
      <c r="C749" s="2" t="s">
        <v>1221</v>
      </c>
      <c r="D749" s="4" t="s">
        <v>34</v>
      </c>
      <c r="E749" s="4" t="s">
        <v>2434</v>
      </c>
      <c r="F749" s="5">
        <v>-552445</v>
      </c>
      <c r="G749" s="6">
        <v>0.08</v>
      </c>
      <c r="H749" s="5">
        <v>-44195</v>
      </c>
      <c r="I749" s="8">
        <v>-596640</v>
      </c>
    </row>
    <row r="750" spans="1:9" ht="45" x14ac:dyDescent="0.25">
      <c r="A750" s="46">
        <v>746</v>
      </c>
      <c r="B750" s="47">
        <v>46224</v>
      </c>
      <c r="C750" s="48" t="s">
        <v>1222</v>
      </c>
      <c r="D750" s="49" t="s">
        <v>34</v>
      </c>
      <c r="E750" s="49" t="s">
        <v>428</v>
      </c>
      <c r="F750" s="50">
        <v>-182911</v>
      </c>
      <c r="G750" s="51">
        <v>0.08</v>
      </c>
      <c r="H750" s="50">
        <v>-14633</v>
      </c>
      <c r="I750" s="52">
        <v>-197544</v>
      </c>
    </row>
    <row r="751" spans="1:9" ht="45" x14ac:dyDescent="0.25">
      <c r="A751" s="7">
        <v>747</v>
      </c>
      <c r="B751" s="3">
        <v>46224</v>
      </c>
      <c r="C751" s="2" t="s">
        <v>1223</v>
      </c>
      <c r="D751" s="4" t="s">
        <v>34</v>
      </c>
      <c r="E751" s="4" t="s">
        <v>2435</v>
      </c>
      <c r="F751" s="5">
        <v>-339823</v>
      </c>
      <c r="G751" s="6">
        <v>0.08</v>
      </c>
      <c r="H751" s="5">
        <v>-27186</v>
      </c>
      <c r="I751" s="8">
        <v>-367009</v>
      </c>
    </row>
    <row r="752" spans="1:9" ht="45" x14ac:dyDescent="0.25">
      <c r="A752" s="7">
        <v>748</v>
      </c>
      <c r="B752" s="3">
        <v>46224</v>
      </c>
      <c r="C752" s="2" t="s">
        <v>1224</v>
      </c>
      <c r="D752" s="4" t="s">
        <v>34</v>
      </c>
      <c r="E752" s="4" t="s">
        <v>2436</v>
      </c>
      <c r="F752" s="5">
        <v>-304172</v>
      </c>
      <c r="G752" s="6">
        <v>0.08</v>
      </c>
      <c r="H752" s="5">
        <v>-24334</v>
      </c>
      <c r="I752" s="8">
        <v>-328506</v>
      </c>
    </row>
    <row r="753" spans="1:9" ht="45" x14ac:dyDescent="0.25">
      <c r="A753" s="7">
        <v>749</v>
      </c>
      <c r="B753" s="3">
        <v>46224</v>
      </c>
      <c r="C753" s="2" t="s">
        <v>1225</v>
      </c>
      <c r="D753" s="4" t="s">
        <v>34</v>
      </c>
      <c r="E753" s="4" t="s">
        <v>2437</v>
      </c>
      <c r="F753" s="5">
        <v>-102617</v>
      </c>
      <c r="G753" s="6">
        <v>0.08</v>
      </c>
      <c r="H753" s="5">
        <v>-8209</v>
      </c>
      <c r="I753" s="8">
        <v>-110826</v>
      </c>
    </row>
    <row r="754" spans="1:9" ht="45" x14ac:dyDescent="0.25">
      <c r="A754" s="7">
        <v>750</v>
      </c>
      <c r="B754" s="3">
        <v>46224</v>
      </c>
      <c r="C754" s="2" t="s">
        <v>1226</v>
      </c>
      <c r="D754" s="4" t="s">
        <v>34</v>
      </c>
      <c r="E754" s="4" t="s">
        <v>2438</v>
      </c>
      <c r="F754" s="5">
        <v>-192517</v>
      </c>
      <c r="G754" s="6">
        <v>0.08</v>
      </c>
      <c r="H754" s="5">
        <v>-15401</v>
      </c>
      <c r="I754" s="8">
        <v>-207918</v>
      </c>
    </row>
    <row r="755" spans="1:9" ht="45" x14ac:dyDescent="0.25">
      <c r="A755" s="46">
        <v>751</v>
      </c>
      <c r="B755" s="47">
        <v>46224</v>
      </c>
      <c r="C755" s="48" t="s">
        <v>1227</v>
      </c>
      <c r="D755" s="49" t="s">
        <v>34</v>
      </c>
      <c r="E755" s="49" t="s">
        <v>2439</v>
      </c>
      <c r="F755" s="50">
        <v>-541669</v>
      </c>
      <c r="G755" s="51">
        <v>0.08</v>
      </c>
      <c r="H755" s="50">
        <v>-43334</v>
      </c>
      <c r="I755" s="52">
        <v>-585003</v>
      </c>
    </row>
    <row r="756" spans="1:9" ht="45" x14ac:dyDescent="0.25">
      <c r="A756" s="46">
        <v>752</v>
      </c>
      <c r="B756" s="47">
        <v>46224</v>
      </c>
      <c r="C756" s="48" t="s">
        <v>1228</v>
      </c>
      <c r="D756" s="49" t="s">
        <v>34</v>
      </c>
      <c r="E756" s="49" t="s">
        <v>2440</v>
      </c>
      <c r="F756" s="50">
        <v>-74250</v>
      </c>
      <c r="G756" s="51">
        <v>0.08</v>
      </c>
      <c r="H756" s="50">
        <v>-5940</v>
      </c>
      <c r="I756" s="52">
        <v>-80190</v>
      </c>
    </row>
    <row r="757" spans="1:9" ht="45" x14ac:dyDescent="0.25">
      <c r="A757" s="7">
        <v>753</v>
      </c>
      <c r="B757" s="3">
        <v>46224</v>
      </c>
      <c r="C757" s="2" t="s">
        <v>1229</v>
      </c>
      <c r="D757" s="4" t="s">
        <v>34</v>
      </c>
      <c r="E757" s="4" t="s">
        <v>2441</v>
      </c>
      <c r="F757" s="5">
        <v>-818671</v>
      </c>
      <c r="G757" s="6">
        <v>0.08</v>
      </c>
      <c r="H757" s="5">
        <v>-65494</v>
      </c>
      <c r="I757" s="8">
        <v>-884165</v>
      </c>
    </row>
    <row r="758" spans="1:9" ht="45" x14ac:dyDescent="0.25">
      <c r="A758" s="46">
        <v>754</v>
      </c>
      <c r="B758" s="47">
        <v>46224</v>
      </c>
      <c r="C758" s="48" t="s">
        <v>1230</v>
      </c>
      <c r="D758" s="49" t="s">
        <v>34</v>
      </c>
      <c r="E758" s="49" t="s">
        <v>369</v>
      </c>
      <c r="F758" s="50">
        <v>-404817</v>
      </c>
      <c r="G758" s="51">
        <v>0.08</v>
      </c>
      <c r="H758" s="50">
        <v>-32385</v>
      </c>
      <c r="I758" s="52">
        <v>-437202</v>
      </c>
    </row>
    <row r="759" spans="1:9" ht="45" x14ac:dyDescent="0.25">
      <c r="A759" s="46">
        <v>755</v>
      </c>
      <c r="B759" s="47">
        <v>46224</v>
      </c>
      <c r="C759" s="48" t="s">
        <v>1231</v>
      </c>
      <c r="D759" s="49" t="s">
        <v>34</v>
      </c>
      <c r="E759" s="49" t="s">
        <v>498</v>
      </c>
      <c r="F759" s="50">
        <v>-493098</v>
      </c>
      <c r="G759" s="51">
        <v>0.08</v>
      </c>
      <c r="H759" s="50">
        <v>-39448</v>
      </c>
      <c r="I759" s="52">
        <v>-532546</v>
      </c>
    </row>
    <row r="760" spans="1:9" ht="45" x14ac:dyDescent="0.25">
      <c r="A760" s="7">
        <v>756</v>
      </c>
      <c r="B760" s="3">
        <v>46224</v>
      </c>
      <c r="C760" s="2" t="s">
        <v>1232</v>
      </c>
      <c r="D760" s="4" t="s">
        <v>29</v>
      </c>
      <c r="E760" s="4" t="s">
        <v>2442</v>
      </c>
      <c r="F760" s="5">
        <v>-163532</v>
      </c>
      <c r="G760" s="6">
        <v>0.08</v>
      </c>
      <c r="H760" s="5">
        <v>-13083</v>
      </c>
      <c r="I760" s="8">
        <v>-176615</v>
      </c>
    </row>
    <row r="761" spans="1:9" ht="45" x14ac:dyDescent="0.25">
      <c r="A761" s="7">
        <v>757</v>
      </c>
      <c r="B761" s="3">
        <v>46224</v>
      </c>
      <c r="C761" s="2" t="s">
        <v>1233</v>
      </c>
      <c r="D761" s="4" t="s">
        <v>29</v>
      </c>
      <c r="E761" s="4" t="s">
        <v>2443</v>
      </c>
      <c r="F761" s="5">
        <v>-361520</v>
      </c>
      <c r="G761" s="6">
        <v>0.08</v>
      </c>
      <c r="H761" s="5">
        <v>-28921</v>
      </c>
      <c r="I761" s="8">
        <v>-390441</v>
      </c>
    </row>
    <row r="762" spans="1:9" ht="45" x14ac:dyDescent="0.25">
      <c r="A762" s="7">
        <v>758</v>
      </c>
      <c r="B762" s="3">
        <v>46224</v>
      </c>
      <c r="C762" s="2" t="s">
        <v>1234</v>
      </c>
      <c r="D762" s="4" t="s">
        <v>29</v>
      </c>
      <c r="E762" s="4" t="s">
        <v>2444</v>
      </c>
      <c r="F762" s="5">
        <v>-212850</v>
      </c>
      <c r="G762" s="6">
        <v>0.08</v>
      </c>
      <c r="H762" s="5">
        <v>-17028</v>
      </c>
      <c r="I762" s="8">
        <v>-229878</v>
      </c>
    </row>
    <row r="763" spans="1:9" ht="45" x14ac:dyDescent="0.25">
      <c r="A763" s="46">
        <v>759</v>
      </c>
      <c r="B763" s="47">
        <v>46224</v>
      </c>
      <c r="C763" s="48" t="s">
        <v>1235</v>
      </c>
      <c r="D763" s="49" t="s">
        <v>29</v>
      </c>
      <c r="E763" s="49" t="s">
        <v>448</v>
      </c>
      <c r="F763" s="50">
        <v>-106050</v>
      </c>
      <c r="G763" s="51">
        <v>0.08</v>
      </c>
      <c r="H763" s="50">
        <v>-8484</v>
      </c>
      <c r="I763" s="52">
        <v>-114534</v>
      </c>
    </row>
    <row r="764" spans="1:9" ht="45" x14ac:dyDescent="0.25">
      <c r="A764" s="7">
        <v>760</v>
      </c>
      <c r="B764" s="3">
        <v>46223</v>
      </c>
      <c r="C764" s="2" t="s">
        <v>1236</v>
      </c>
      <c r="D764" s="4" t="s">
        <v>81</v>
      </c>
      <c r="E764" s="4" t="s">
        <v>2445</v>
      </c>
      <c r="F764" s="5">
        <v>973540</v>
      </c>
      <c r="G764" s="6">
        <v>0.08</v>
      </c>
      <c r="H764" s="5">
        <v>77883</v>
      </c>
      <c r="I764" s="8">
        <v>1051423</v>
      </c>
    </row>
    <row r="765" spans="1:9" ht="45" x14ac:dyDescent="0.25">
      <c r="A765" s="7">
        <v>761</v>
      </c>
      <c r="B765" s="3">
        <v>46223</v>
      </c>
      <c r="C765" s="2" t="s">
        <v>1237</v>
      </c>
      <c r="D765" s="4" t="s">
        <v>81</v>
      </c>
      <c r="E765" s="4" t="s">
        <v>2446</v>
      </c>
      <c r="F765" s="5">
        <v>578500</v>
      </c>
      <c r="G765" s="6">
        <v>0.08</v>
      </c>
      <c r="H765" s="5">
        <v>46280</v>
      </c>
      <c r="I765" s="8">
        <v>624780</v>
      </c>
    </row>
    <row r="766" spans="1:9" ht="45" x14ac:dyDescent="0.25">
      <c r="A766" s="7">
        <v>762</v>
      </c>
      <c r="B766" s="3">
        <v>46223</v>
      </c>
      <c r="C766" s="2" t="s">
        <v>1238</v>
      </c>
      <c r="D766" s="4" t="s">
        <v>84</v>
      </c>
      <c r="E766" s="4" t="s">
        <v>2447</v>
      </c>
      <c r="F766" s="5">
        <v>805100</v>
      </c>
      <c r="G766" s="6">
        <v>0.08</v>
      </c>
      <c r="H766" s="5">
        <v>64408</v>
      </c>
      <c r="I766" s="8">
        <v>869508</v>
      </c>
    </row>
    <row r="767" spans="1:9" ht="45" x14ac:dyDescent="0.25">
      <c r="A767" s="7">
        <v>763</v>
      </c>
      <c r="B767" s="3">
        <v>46223</v>
      </c>
      <c r="C767" s="2" t="s">
        <v>1239</v>
      </c>
      <c r="D767" s="4" t="s">
        <v>310</v>
      </c>
      <c r="E767" s="4" t="s">
        <v>2448</v>
      </c>
      <c r="F767" s="5">
        <v>1065270</v>
      </c>
      <c r="G767" s="6">
        <v>0.08</v>
      </c>
      <c r="H767" s="5">
        <v>85222</v>
      </c>
      <c r="I767" s="8">
        <v>1150492</v>
      </c>
    </row>
    <row r="768" spans="1:9" ht="30" x14ac:dyDescent="0.25">
      <c r="A768" s="7">
        <v>764</v>
      </c>
      <c r="B768" s="3">
        <v>46223</v>
      </c>
      <c r="C768" s="2" t="s">
        <v>1240</v>
      </c>
      <c r="D768" s="4" t="s">
        <v>123</v>
      </c>
      <c r="E768" s="4" t="s">
        <v>2449</v>
      </c>
      <c r="F768" s="5">
        <v>973540</v>
      </c>
      <c r="G768" s="6">
        <v>0.08</v>
      </c>
      <c r="H768" s="5">
        <v>77883</v>
      </c>
      <c r="I768" s="8">
        <v>1051423</v>
      </c>
    </row>
    <row r="769" spans="1:9" ht="30" x14ac:dyDescent="0.25">
      <c r="A769" s="7">
        <v>765</v>
      </c>
      <c r="B769" s="3">
        <v>46223</v>
      </c>
      <c r="C769" s="2" t="s">
        <v>1241</v>
      </c>
      <c r="D769" s="4" t="s">
        <v>93</v>
      </c>
      <c r="E769" s="4" t="s">
        <v>2450</v>
      </c>
      <c r="F769" s="5">
        <v>973540</v>
      </c>
      <c r="G769" s="6">
        <v>0.08</v>
      </c>
      <c r="H769" s="5">
        <v>77883</v>
      </c>
      <c r="I769" s="8">
        <v>1051423</v>
      </c>
    </row>
    <row r="770" spans="1:9" ht="45" x14ac:dyDescent="0.25">
      <c r="A770" s="7">
        <v>766</v>
      </c>
      <c r="B770" s="3">
        <v>46223</v>
      </c>
      <c r="C770" s="2" t="s">
        <v>1242</v>
      </c>
      <c r="D770" s="4" t="s">
        <v>115</v>
      </c>
      <c r="E770" s="4" t="s">
        <v>2451</v>
      </c>
      <c r="F770" s="5">
        <v>1552040</v>
      </c>
      <c r="G770" s="6">
        <v>0.08</v>
      </c>
      <c r="H770" s="5">
        <v>124163</v>
      </c>
      <c r="I770" s="8">
        <v>1676203</v>
      </c>
    </row>
    <row r="771" spans="1:9" ht="45" x14ac:dyDescent="0.25">
      <c r="A771" s="7">
        <v>767</v>
      </c>
      <c r="B771" s="3">
        <v>46223</v>
      </c>
      <c r="C771" s="2" t="s">
        <v>1243</v>
      </c>
      <c r="D771" s="4" t="s">
        <v>94</v>
      </c>
      <c r="E771" s="4" t="s">
        <v>2452</v>
      </c>
      <c r="F771" s="5">
        <v>11797030</v>
      </c>
      <c r="G771" s="6">
        <v>0.08</v>
      </c>
      <c r="H771" s="5">
        <v>943762</v>
      </c>
      <c r="I771" s="8">
        <v>12740792</v>
      </c>
    </row>
    <row r="772" spans="1:9" ht="45" x14ac:dyDescent="0.25">
      <c r="A772" s="7">
        <v>768</v>
      </c>
      <c r="B772" s="3">
        <v>46223</v>
      </c>
      <c r="C772" s="2" t="s">
        <v>1244</v>
      </c>
      <c r="D772" s="4" t="s">
        <v>94</v>
      </c>
      <c r="E772" s="4" t="s">
        <v>2453</v>
      </c>
      <c r="F772" s="5">
        <v>6310500</v>
      </c>
      <c r="G772" s="6">
        <v>0.08</v>
      </c>
      <c r="H772" s="5">
        <v>504840</v>
      </c>
      <c r="I772" s="8">
        <v>6815340</v>
      </c>
    </row>
    <row r="773" spans="1:9" ht="45" x14ac:dyDescent="0.25">
      <c r="A773" s="7">
        <v>769</v>
      </c>
      <c r="B773" s="3">
        <v>46223</v>
      </c>
      <c r="C773" s="2" t="s">
        <v>1245</v>
      </c>
      <c r="D773" s="4" t="s">
        <v>81</v>
      </c>
      <c r="E773" s="4" t="s">
        <v>2454</v>
      </c>
      <c r="F773" s="5">
        <v>1996215</v>
      </c>
      <c r="G773" s="6">
        <v>0.08</v>
      </c>
      <c r="H773" s="5">
        <v>159697</v>
      </c>
      <c r="I773" s="8">
        <v>2155912</v>
      </c>
    </row>
    <row r="774" spans="1:9" ht="45" x14ac:dyDescent="0.25">
      <c r="A774" s="7">
        <v>770</v>
      </c>
      <c r="B774" s="3">
        <v>46223</v>
      </c>
      <c r="C774" s="2" t="s">
        <v>1246</v>
      </c>
      <c r="D774" s="4" t="s">
        <v>76</v>
      </c>
      <c r="E774" s="4" t="s">
        <v>2455</v>
      </c>
      <c r="F774" s="5">
        <v>1381585</v>
      </c>
      <c r="G774" s="6">
        <v>0.08</v>
      </c>
      <c r="H774" s="5">
        <v>110527</v>
      </c>
      <c r="I774" s="8">
        <v>1492112</v>
      </c>
    </row>
    <row r="775" spans="1:9" ht="30" x14ac:dyDescent="0.25">
      <c r="A775" s="7">
        <v>771</v>
      </c>
      <c r="B775" s="3">
        <v>46223</v>
      </c>
      <c r="C775" s="2" t="s">
        <v>1247</v>
      </c>
      <c r="D775" s="4" t="s">
        <v>125</v>
      </c>
      <c r="E775" s="4" t="s">
        <v>2456</v>
      </c>
      <c r="F775" s="5">
        <v>710810</v>
      </c>
      <c r="G775" s="6">
        <v>0.08</v>
      </c>
      <c r="H775" s="5">
        <v>56865</v>
      </c>
      <c r="I775" s="8">
        <v>767675</v>
      </c>
    </row>
    <row r="776" spans="1:9" ht="45" x14ac:dyDescent="0.25">
      <c r="A776" s="7">
        <v>772</v>
      </c>
      <c r="B776" s="3">
        <v>46223</v>
      </c>
      <c r="C776" s="2" t="s">
        <v>1248</v>
      </c>
      <c r="D776" s="4" t="s">
        <v>141</v>
      </c>
      <c r="E776" s="4" t="s">
        <v>2457</v>
      </c>
      <c r="F776" s="5">
        <v>868495</v>
      </c>
      <c r="G776" s="6">
        <v>0.08</v>
      </c>
      <c r="H776" s="5">
        <v>69480</v>
      </c>
      <c r="I776" s="8">
        <v>937975</v>
      </c>
    </row>
    <row r="777" spans="1:9" ht="30" x14ac:dyDescent="0.25">
      <c r="A777" s="7">
        <v>773</v>
      </c>
      <c r="B777" s="3">
        <v>46223</v>
      </c>
      <c r="C777" s="2" t="s">
        <v>1249</v>
      </c>
      <c r="D777" s="4" t="s">
        <v>123</v>
      </c>
      <c r="E777" s="4" t="s">
        <v>2458</v>
      </c>
      <c r="F777" s="5">
        <v>1097905</v>
      </c>
      <c r="G777" s="6">
        <v>0.08</v>
      </c>
      <c r="H777" s="5">
        <v>87832</v>
      </c>
      <c r="I777" s="8">
        <v>1185737</v>
      </c>
    </row>
    <row r="778" spans="1:9" ht="45" x14ac:dyDescent="0.25">
      <c r="A778" s="7">
        <v>774</v>
      </c>
      <c r="B778" s="3">
        <v>46223</v>
      </c>
      <c r="C778" s="2" t="s">
        <v>1250</v>
      </c>
      <c r="D778" s="4" t="s">
        <v>115</v>
      </c>
      <c r="E778" s="4" t="s">
        <v>2459</v>
      </c>
      <c r="F778" s="5">
        <v>2486000</v>
      </c>
      <c r="G778" s="6">
        <v>0.08</v>
      </c>
      <c r="H778" s="5">
        <v>198880</v>
      </c>
      <c r="I778" s="8">
        <v>2684880</v>
      </c>
    </row>
    <row r="779" spans="1:9" ht="30" x14ac:dyDescent="0.25">
      <c r="A779" s="7">
        <v>775</v>
      </c>
      <c r="B779" s="3">
        <v>46223</v>
      </c>
      <c r="C779" s="2" t="s">
        <v>1251</v>
      </c>
      <c r="D779" s="4" t="s">
        <v>62</v>
      </c>
      <c r="E779" s="4" t="s">
        <v>2460</v>
      </c>
      <c r="F779" s="5">
        <v>1657230</v>
      </c>
      <c r="G779" s="6">
        <v>0.08</v>
      </c>
      <c r="H779" s="5">
        <v>132578</v>
      </c>
      <c r="I779" s="8">
        <v>1789808</v>
      </c>
    </row>
    <row r="780" spans="1:9" ht="45" x14ac:dyDescent="0.25">
      <c r="A780" s="7">
        <v>776</v>
      </c>
      <c r="B780" s="3">
        <v>46223</v>
      </c>
      <c r="C780" s="2" t="s">
        <v>1252</v>
      </c>
      <c r="D780" s="4" t="s">
        <v>83</v>
      </c>
      <c r="E780" s="4" t="s">
        <v>2461</v>
      </c>
      <c r="F780" s="5">
        <v>1173955</v>
      </c>
      <c r="G780" s="6">
        <v>0.08</v>
      </c>
      <c r="H780" s="5">
        <v>93916</v>
      </c>
      <c r="I780" s="8">
        <v>1267871</v>
      </c>
    </row>
    <row r="781" spans="1:9" ht="60" x14ac:dyDescent="0.25">
      <c r="A781" s="7">
        <v>777</v>
      </c>
      <c r="B781" s="3">
        <v>46223</v>
      </c>
      <c r="C781" s="2" t="s">
        <v>1253</v>
      </c>
      <c r="D781" s="4" t="s">
        <v>38</v>
      </c>
      <c r="E781" s="4" t="s">
        <v>2462</v>
      </c>
      <c r="F781" s="5">
        <v>814446</v>
      </c>
      <c r="G781" s="6">
        <v>0.08</v>
      </c>
      <c r="H781" s="5">
        <v>65156</v>
      </c>
      <c r="I781" s="8">
        <v>879602</v>
      </c>
    </row>
    <row r="782" spans="1:9" ht="60" x14ac:dyDescent="0.25">
      <c r="A782" s="7">
        <v>778</v>
      </c>
      <c r="B782" s="3">
        <v>46223</v>
      </c>
      <c r="C782" s="2" t="s">
        <v>1254</v>
      </c>
      <c r="D782" s="4" t="s">
        <v>38</v>
      </c>
      <c r="E782" s="4" t="s">
        <v>2463</v>
      </c>
      <c r="F782" s="5">
        <v>1281218</v>
      </c>
      <c r="G782" s="6">
        <v>0.08</v>
      </c>
      <c r="H782" s="5">
        <v>102497</v>
      </c>
      <c r="I782" s="8">
        <v>1383715</v>
      </c>
    </row>
    <row r="783" spans="1:9" ht="60" x14ac:dyDescent="0.25">
      <c r="A783" s="7">
        <v>779</v>
      </c>
      <c r="B783" s="3">
        <v>46223</v>
      </c>
      <c r="C783" s="2" t="s">
        <v>1255</v>
      </c>
      <c r="D783" s="4" t="s">
        <v>38</v>
      </c>
      <c r="E783" s="4" t="s">
        <v>2464</v>
      </c>
      <c r="F783" s="5">
        <v>867736</v>
      </c>
      <c r="G783" s="6">
        <v>0.08</v>
      </c>
      <c r="H783" s="5">
        <v>69419</v>
      </c>
      <c r="I783" s="8">
        <v>937155</v>
      </c>
    </row>
    <row r="784" spans="1:9" ht="60" x14ac:dyDescent="0.25">
      <c r="A784" s="7">
        <v>780</v>
      </c>
      <c r="B784" s="3">
        <v>46223</v>
      </c>
      <c r="C784" s="2" t="s">
        <v>1256</v>
      </c>
      <c r="D784" s="4" t="s">
        <v>38</v>
      </c>
      <c r="E784" s="4" t="s">
        <v>2465</v>
      </c>
      <c r="F784" s="5">
        <v>72222</v>
      </c>
      <c r="G784" s="6">
        <v>0.08</v>
      </c>
      <c r="H784" s="5">
        <v>5778</v>
      </c>
      <c r="I784" s="8">
        <v>78000</v>
      </c>
    </row>
    <row r="785" spans="1:9" x14ac:dyDescent="0.25">
      <c r="A785" s="7">
        <v>781</v>
      </c>
      <c r="B785" s="3">
        <v>46224</v>
      </c>
      <c r="C785" s="2" t="s">
        <v>1257</v>
      </c>
      <c r="D785" s="4" t="s">
        <v>317</v>
      </c>
      <c r="E785" s="4" t="s">
        <v>2466</v>
      </c>
      <c r="F785" s="5">
        <v>977100</v>
      </c>
      <c r="G785" s="6">
        <v>0.08</v>
      </c>
      <c r="H785" s="5">
        <v>78168</v>
      </c>
      <c r="I785" s="8">
        <v>1055268</v>
      </c>
    </row>
    <row r="786" spans="1:9" x14ac:dyDescent="0.25">
      <c r="A786" s="7">
        <v>782</v>
      </c>
      <c r="B786" s="3">
        <v>46224</v>
      </c>
      <c r="C786" s="2" t="s">
        <v>1258</v>
      </c>
      <c r="D786" s="4" t="s">
        <v>222</v>
      </c>
      <c r="E786" s="4" t="s">
        <v>2467</v>
      </c>
      <c r="F786" s="5">
        <v>726655</v>
      </c>
      <c r="G786" s="6">
        <v>0.08</v>
      </c>
      <c r="H786" s="5">
        <v>58132</v>
      </c>
      <c r="I786" s="8">
        <v>784787</v>
      </c>
    </row>
    <row r="787" spans="1:9" x14ac:dyDescent="0.25">
      <c r="A787" s="7">
        <v>783</v>
      </c>
      <c r="B787" s="3">
        <v>46224</v>
      </c>
      <c r="C787" s="2" t="s">
        <v>1259</v>
      </c>
      <c r="D787" s="4" t="s">
        <v>247</v>
      </c>
      <c r="E787" s="4" t="s">
        <v>2468</v>
      </c>
      <c r="F787" s="5">
        <v>1010040</v>
      </c>
      <c r="G787" s="6">
        <v>0.08</v>
      </c>
      <c r="H787" s="5">
        <v>80803</v>
      </c>
      <c r="I787" s="8">
        <v>1090843</v>
      </c>
    </row>
    <row r="788" spans="1:9" x14ac:dyDescent="0.25">
      <c r="A788" s="7">
        <v>784</v>
      </c>
      <c r="B788" s="3">
        <v>46224</v>
      </c>
      <c r="C788" s="2" t="s">
        <v>1260</v>
      </c>
      <c r="D788" s="4" t="s">
        <v>285</v>
      </c>
      <c r="E788" s="4" t="s">
        <v>2469</v>
      </c>
      <c r="F788" s="5">
        <v>631410</v>
      </c>
      <c r="G788" s="6">
        <v>0.08</v>
      </c>
      <c r="H788" s="5">
        <v>50513</v>
      </c>
      <c r="I788" s="8">
        <v>681923</v>
      </c>
    </row>
    <row r="789" spans="1:9" x14ac:dyDescent="0.25">
      <c r="A789" s="7">
        <v>785</v>
      </c>
      <c r="B789" s="3">
        <v>46224</v>
      </c>
      <c r="C789" s="2" t="s">
        <v>1261</v>
      </c>
      <c r="D789" s="4" t="s">
        <v>220</v>
      </c>
      <c r="E789" s="4" t="s">
        <v>2470</v>
      </c>
      <c r="F789" s="5">
        <v>740811</v>
      </c>
      <c r="G789" s="6">
        <v>0.08</v>
      </c>
      <c r="H789" s="5">
        <v>59265</v>
      </c>
      <c r="I789" s="8">
        <v>800076</v>
      </c>
    </row>
    <row r="790" spans="1:9" x14ac:dyDescent="0.25">
      <c r="A790" s="7">
        <v>786</v>
      </c>
      <c r="B790" s="3">
        <v>46224</v>
      </c>
      <c r="C790" s="2" t="s">
        <v>1262</v>
      </c>
      <c r="D790" s="4" t="s">
        <v>371</v>
      </c>
      <c r="E790" s="4" t="s">
        <v>2471</v>
      </c>
      <c r="F790" s="5">
        <v>878661</v>
      </c>
      <c r="G790" s="6">
        <v>0.08</v>
      </c>
      <c r="H790" s="5">
        <v>70293</v>
      </c>
      <c r="I790" s="8">
        <v>948954</v>
      </c>
    </row>
    <row r="791" spans="1:9" ht="30" x14ac:dyDescent="0.25">
      <c r="A791" s="7">
        <v>787</v>
      </c>
      <c r="B791" s="3">
        <v>46224</v>
      </c>
      <c r="C791" s="2" t="s">
        <v>1263</v>
      </c>
      <c r="D791" s="4" t="s">
        <v>88</v>
      </c>
      <c r="E791" s="4" t="s">
        <v>2472</v>
      </c>
      <c r="F791" s="5">
        <v>1538825</v>
      </c>
      <c r="G791" s="6">
        <v>0.08</v>
      </c>
      <c r="H791" s="5">
        <v>123106</v>
      </c>
      <c r="I791" s="8">
        <v>1661931</v>
      </c>
    </row>
    <row r="792" spans="1:9" ht="30" x14ac:dyDescent="0.25">
      <c r="A792" s="7">
        <v>788</v>
      </c>
      <c r="B792" s="3">
        <v>46224</v>
      </c>
      <c r="C792" s="2" t="s">
        <v>1264</v>
      </c>
      <c r="D792" s="4" t="s">
        <v>104</v>
      </c>
      <c r="E792" s="4" t="s">
        <v>2473</v>
      </c>
      <c r="F792" s="5">
        <v>1420145</v>
      </c>
      <c r="G792" s="6">
        <v>0.08</v>
      </c>
      <c r="H792" s="5">
        <v>113612</v>
      </c>
      <c r="I792" s="8">
        <v>1533757</v>
      </c>
    </row>
    <row r="793" spans="1:9" x14ac:dyDescent="0.25">
      <c r="A793" s="7">
        <v>789</v>
      </c>
      <c r="B793" s="3">
        <v>46224</v>
      </c>
      <c r="C793" s="2" t="s">
        <v>1265</v>
      </c>
      <c r="D793" s="4" t="s">
        <v>163</v>
      </c>
      <c r="E793" s="4" t="s">
        <v>2474</v>
      </c>
      <c r="F793" s="5">
        <v>276005</v>
      </c>
      <c r="G793" s="6">
        <v>0.08</v>
      </c>
      <c r="H793" s="5">
        <v>22080</v>
      </c>
      <c r="I793" s="8">
        <v>298085</v>
      </c>
    </row>
    <row r="794" spans="1:9" x14ac:dyDescent="0.25">
      <c r="A794" s="7">
        <v>790</v>
      </c>
      <c r="B794" s="3">
        <v>46224</v>
      </c>
      <c r="C794" s="2" t="s">
        <v>1266</v>
      </c>
      <c r="D794" s="4" t="s">
        <v>276</v>
      </c>
      <c r="E794" s="4" t="s">
        <v>2475</v>
      </c>
      <c r="F794" s="5">
        <v>1191691</v>
      </c>
      <c r="G794" s="6">
        <v>0.08</v>
      </c>
      <c r="H794" s="5">
        <v>95335</v>
      </c>
      <c r="I794" s="8">
        <v>1287026</v>
      </c>
    </row>
    <row r="795" spans="1:9" ht="30" x14ac:dyDescent="0.25">
      <c r="A795" s="7">
        <v>791</v>
      </c>
      <c r="B795" s="3">
        <v>46224</v>
      </c>
      <c r="C795" s="2" t="s">
        <v>1267</v>
      </c>
      <c r="D795" s="4" t="s">
        <v>351</v>
      </c>
      <c r="E795" s="4" t="s">
        <v>2476</v>
      </c>
      <c r="F795" s="5">
        <v>1233842</v>
      </c>
      <c r="G795" s="6">
        <v>0.08</v>
      </c>
      <c r="H795" s="5">
        <v>98707</v>
      </c>
      <c r="I795" s="8">
        <v>1332549</v>
      </c>
    </row>
    <row r="796" spans="1:9" ht="45" x14ac:dyDescent="0.25">
      <c r="A796" s="7">
        <v>792</v>
      </c>
      <c r="B796" s="3">
        <v>46224</v>
      </c>
      <c r="C796" s="2" t="s">
        <v>1268</v>
      </c>
      <c r="D796" s="4" t="s">
        <v>131</v>
      </c>
      <c r="E796" s="4" t="s">
        <v>2477</v>
      </c>
      <c r="F796" s="5">
        <v>578370</v>
      </c>
      <c r="G796" s="6">
        <v>0.08</v>
      </c>
      <c r="H796" s="5">
        <v>46270</v>
      </c>
      <c r="I796" s="8">
        <v>624640</v>
      </c>
    </row>
    <row r="797" spans="1:9" ht="45" x14ac:dyDescent="0.25">
      <c r="A797" s="7">
        <v>793</v>
      </c>
      <c r="B797" s="3">
        <v>46224</v>
      </c>
      <c r="C797" s="2" t="s">
        <v>1269</v>
      </c>
      <c r="D797" s="4" t="s">
        <v>131</v>
      </c>
      <c r="E797" s="4" t="s">
        <v>2478</v>
      </c>
      <c r="F797" s="5">
        <v>2130595</v>
      </c>
      <c r="G797" s="6">
        <v>0.08</v>
      </c>
      <c r="H797" s="5">
        <v>170448</v>
      </c>
      <c r="I797" s="8">
        <v>2301043</v>
      </c>
    </row>
    <row r="798" spans="1:9" x14ac:dyDescent="0.25">
      <c r="A798" s="7">
        <v>794</v>
      </c>
      <c r="B798" s="3">
        <v>46224</v>
      </c>
      <c r="C798" s="2" t="s">
        <v>1270</v>
      </c>
      <c r="D798" s="4" t="s">
        <v>300</v>
      </c>
      <c r="E798" s="4" t="s">
        <v>2479</v>
      </c>
      <c r="F798" s="5">
        <v>703991</v>
      </c>
      <c r="G798" s="6">
        <v>0.08</v>
      </c>
      <c r="H798" s="5">
        <v>56319</v>
      </c>
      <c r="I798" s="8">
        <v>760310</v>
      </c>
    </row>
    <row r="799" spans="1:9" x14ac:dyDescent="0.25">
      <c r="A799" s="7">
        <v>795</v>
      </c>
      <c r="B799" s="3">
        <v>46224</v>
      </c>
      <c r="C799" s="2" t="s">
        <v>1271</v>
      </c>
      <c r="D799" s="4" t="s">
        <v>322</v>
      </c>
      <c r="E799" s="4" t="s">
        <v>2480</v>
      </c>
      <c r="F799" s="5">
        <v>1202670</v>
      </c>
      <c r="G799" s="6">
        <v>0.08</v>
      </c>
      <c r="H799" s="5">
        <v>96214</v>
      </c>
      <c r="I799" s="8">
        <v>1298884</v>
      </c>
    </row>
    <row r="800" spans="1:9" x14ac:dyDescent="0.25">
      <c r="A800" s="7">
        <v>796</v>
      </c>
      <c r="B800" s="3">
        <v>46224</v>
      </c>
      <c r="C800" s="2" t="s">
        <v>1272</v>
      </c>
      <c r="D800" s="4" t="s">
        <v>322</v>
      </c>
      <c r="E800" s="4" t="s">
        <v>2481</v>
      </c>
      <c r="F800" s="5">
        <v>2211150</v>
      </c>
      <c r="G800" s="6">
        <v>0.08</v>
      </c>
      <c r="H800" s="5">
        <v>176892</v>
      </c>
      <c r="I800" s="8">
        <v>2388042</v>
      </c>
    </row>
    <row r="801" spans="1:9" ht="30" x14ac:dyDescent="0.25">
      <c r="A801" s="7">
        <v>797</v>
      </c>
      <c r="B801" s="3">
        <v>46224</v>
      </c>
      <c r="C801" s="2" t="s">
        <v>1273</v>
      </c>
      <c r="D801" s="4" t="s">
        <v>61</v>
      </c>
      <c r="E801" s="4" t="s">
        <v>2482</v>
      </c>
      <c r="F801" s="5">
        <v>1381342</v>
      </c>
      <c r="G801" s="6">
        <v>0.08</v>
      </c>
      <c r="H801" s="5">
        <v>110507</v>
      </c>
      <c r="I801" s="8">
        <v>1491849</v>
      </c>
    </row>
    <row r="802" spans="1:9" ht="30" x14ac:dyDescent="0.25">
      <c r="A802" s="7">
        <v>798</v>
      </c>
      <c r="B802" s="3">
        <v>46224</v>
      </c>
      <c r="C802" s="2" t="s">
        <v>1274</v>
      </c>
      <c r="D802" s="4" t="s">
        <v>39</v>
      </c>
      <c r="E802" s="4" t="s">
        <v>2483</v>
      </c>
      <c r="F802" s="5">
        <v>915561</v>
      </c>
      <c r="G802" s="6">
        <v>0.08</v>
      </c>
      <c r="H802" s="5">
        <v>73245</v>
      </c>
      <c r="I802" s="8">
        <v>988806</v>
      </c>
    </row>
    <row r="803" spans="1:9" ht="30" x14ac:dyDescent="0.25">
      <c r="A803" s="7">
        <v>799</v>
      </c>
      <c r="B803" s="3">
        <v>46224</v>
      </c>
      <c r="C803" s="2" t="s">
        <v>1275</v>
      </c>
      <c r="D803" s="4" t="s">
        <v>52</v>
      </c>
      <c r="E803" s="4" t="s">
        <v>2484</v>
      </c>
      <c r="F803" s="5">
        <v>631722</v>
      </c>
      <c r="G803" s="6">
        <v>0.08</v>
      </c>
      <c r="H803" s="5">
        <v>50538</v>
      </c>
      <c r="I803" s="8">
        <v>682260</v>
      </c>
    </row>
    <row r="804" spans="1:9" ht="30" x14ac:dyDescent="0.25">
      <c r="A804" s="7">
        <v>800</v>
      </c>
      <c r="B804" s="3">
        <v>46224</v>
      </c>
      <c r="C804" s="2" t="s">
        <v>1276</v>
      </c>
      <c r="D804" s="4" t="s">
        <v>143</v>
      </c>
      <c r="E804" s="4" t="s">
        <v>2485</v>
      </c>
      <c r="F804" s="5">
        <v>661501</v>
      </c>
      <c r="G804" s="6">
        <v>0.08</v>
      </c>
      <c r="H804" s="5">
        <v>52920</v>
      </c>
      <c r="I804" s="8">
        <v>714421</v>
      </c>
    </row>
    <row r="805" spans="1:9" ht="60" x14ac:dyDescent="0.25">
      <c r="A805" s="7">
        <v>801</v>
      </c>
      <c r="B805" s="3">
        <v>46224</v>
      </c>
      <c r="C805" s="2" t="s">
        <v>1277</v>
      </c>
      <c r="D805" s="4" t="s">
        <v>105</v>
      </c>
      <c r="E805" s="4" t="s">
        <v>2486</v>
      </c>
      <c r="F805" s="5">
        <v>6077940</v>
      </c>
      <c r="G805" s="6">
        <v>0.08</v>
      </c>
      <c r="H805" s="5">
        <v>486235</v>
      </c>
      <c r="I805" s="8">
        <v>6564175</v>
      </c>
    </row>
    <row r="806" spans="1:9" ht="30" x14ac:dyDescent="0.25">
      <c r="A806" s="7">
        <v>802</v>
      </c>
      <c r="B806" s="3">
        <v>46224</v>
      </c>
      <c r="C806" s="2" t="s">
        <v>1278</v>
      </c>
      <c r="D806" s="4" t="s">
        <v>77</v>
      </c>
      <c r="E806" s="4" t="s">
        <v>2487</v>
      </c>
      <c r="F806" s="5">
        <v>3922750</v>
      </c>
      <c r="G806" s="6">
        <v>0.08</v>
      </c>
      <c r="H806" s="5">
        <v>313820</v>
      </c>
      <c r="I806" s="8">
        <v>4236570</v>
      </c>
    </row>
    <row r="807" spans="1:9" ht="45" x14ac:dyDescent="0.25">
      <c r="A807" s="7">
        <v>803</v>
      </c>
      <c r="B807" s="3">
        <v>46225</v>
      </c>
      <c r="C807" s="2" t="s">
        <v>1279</v>
      </c>
      <c r="D807" s="4" t="s">
        <v>34</v>
      </c>
      <c r="E807" s="4" t="s">
        <v>2488</v>
      </c>
      <c r="F807" s="5">
        <v>-242322</v>
      </c>
      <c r="G807" s="6">
        <v>0.08</v>
      </c>
      <c r="H807" s="5">
        <v>-19386</v>
      </c>
      <c r="I807" s="8">
        <v>-261708</v>
      </c>
    </row>
    <row r="808" spans="1:9" ht="45" x14ac:dyDescent="0.25">
      <c r="A808" s="46">
        <v>804</v>
      </c>
      <c r="B808" s="47">
        <v>46225</v>
      </c>
      <c r="C808" s="48" t="s">
        <v>395</v>
      </c>
      <c r="D808" s="49" t="s">
        <v>96</v>
      </c>
      <c r="E808" s="49" t="s">
        <v>2489</v>
      </c>
      <c r="F808" s="50">
        <v>-231400</v>
      </c>
      <c r="G808" s="51">
        <v>0.08</v>
      </c>
      <c r="H808" s="50">
        <v>-18512</v>
      </c>
      <c r="I808" s="52">
        <v>-249912</v>
      </c>
    </row>
    <row r="809" spans="1:9" ht="45" x14ac:dyDescent="0.25">
      <c r="A809" s="46">
        <v>805</v>
      </c>
      <c r="B809" s="47">
        <v>46225</v>
      </c>
      <c r="C809" s="48" t="s">
        <v>397</v>
      </c>
      <c r="D809" s="49" t="s">
        <v>96</v>
      </c>
      <c r="E809" s="49" t="s">
        <v>2489</v>
      </c>
      <c r="F809" s="50">
        <v>-495515</v>
      </c>
      <c r="G809" s="51">
        <v>0.08</v>
      </c>
      <c r="H809" s="50">
        <v>-39641</v>
      </c>
      <c r="I809" s="52">
        <v>-535156</v>
      </c>
    </row>
    <row r="810" spans="1:9" ht="45" x14ac:dyDescent="0.25">
      <c r="A810" s="46">
        <v>806</v>
      </c>
      <c r="B810" s="47">
        <v>46225</v>
      </c>
      <c r="C810" s="48" t="s">
        <v>1280</v>
      </c>
      <c r="D810" s="49" t="s">
        <v>112</v>
      </c>
      <c r="E810" s="49" t="s">
        <v>380</v>
      </c>
      <c r="F810" s="50">
        <v>-183200</v>
      </c>
      <c r="G810" s="51">
        <v>0.08</v>
      </c>
      <c r="H810" s="50">
        <v>-14656</v>
      </c>
      <c r="I810" s="52">
        <v>-197856</v>
      </c>
    </row>
    <row r="811" spans="1:9" ht="45" x14ac:dyDescent="0.25">
      <c r="A811" s="46">
        <v>807</v>
      </c>
      <c r="B811" s="47">
        <v>46225</v>
      </c>
      <c r="C811" s="48" t="s">
        <v>1281</v>
      </c>
      <c r="D811" s="49" t="s">
        <v>112</v>
      </c>
      <c r="E811" s="49" t="s">
        <v>380</v>
      </c>
      <c r="F811" s="50">
        <v>-507861</v>
      </c>
      <c r="G811" s="51">
        <v>0.08</v>
      </c>
      <c r="H811" s="50">
        <v>-40628</v>
      </c>
      <c r="I811" s="52">
        <v>-548489</v>
      </c>
    </row>
    <row r="812" spans="1:9" ht="45" x14ac:dyDescent="0.25">
      <c r="A812" s="7">
        <v>808</v>
      </c>
      <c r="B812" s="3">
        <v>46225</v>
      </c>
      <c r="C812" s="2" t="s">
        <v>1282</v>
      </c>
      <c r="D812" s="4" t="s">
        <v>34</v>
      </c>
      <c r="E812" s="4" t="s">
        <v>2490</v>
      </c>
      <c r="F812" s="5">
        <v>-443982</v>
      </c>
      <c r="G812" s="6">
        <v>0.08</v>
      </c>
      <c r="H812" s="5">
        <v>-35519</v>
      </c>
      <c r="I812" s="8">
        <v>-479501</v>
      </c>
    </row>
    <row r="813" spans="1:9" ht="45" x14ac:dyDescent="0.25">
      <c r="A813" s="46">
        <v>809</v>
      </c>
      <c r="B813" s="47">
        <v>46225</v>
      </c>
      <c r="C813" s="48" t="s">
        <v>1283</v>
      </c>
      <c r="D813" s="49" t="s">
        <v>34</v>
      </c>
      <c r="E813" s="49" t="s">
        <v>2491</v>
      </c>
      <c r="F813" s="50">
        <v>-457112</v>
      </c>
      <c r="G813" s="51">
        <v>0.08</v>
      </c>
      <c r="H813" s="50">
        <v>-36569</v>
      </c>
      <c r="I813" s="52">
        <v>-493681</v>
      </c>
    </row>
    <row r="814" spans="1:9" ht="45" x14ac:dyDescent="0.25">
      <c r="A814" s="46">
        <v>810</v>
      </c>
      <c r="B814" s="47">
        <v>46225</v>
      </c>
      <c r="C814" s="48" t="s">
        <v>1284</v>
      </c>
      <c r="D814" s="49" t="s">
        <v>34</v>
      </c>
      <c r="E814" s="49" t="s">
        <v>431</v>
      </c>
      <c r="F814" s="50">
        <v>-111111</v>
      </c>
      <c r="G814" s="51">
        <v>0.08</v>
      </c>
      <c r="H814" s="50">
        <v>-8889</v>
      </c>
      <c r="I814" s="52">
        <v>-120000</v>
      </c>
    </row>
    <row r="815" spans="1:9" ht="45" x14ac:dyDescent="0.25">
      <c r="A815" s="7">
        <v>811</v>
      </c>
      <c r="B815" s="3">
        <v>46225</v>
      </c>
      <c r="C815" s="2" t="s">
        <v>1285</v>
      </c>
      <c r="D815" s="4" t="s">
        <v>34</v>
      </c>
      <c r="E815" s="4" t="s">
        <v>2492</v>
      </c>
      <c r="F815" s="5">
        <v>-437758</v>
      </c>
      <c r="G815" s="6">
        <v>0.08</v>
      </c>
      <c r="H815" s="5">
        <v>-35021</v>
      </c>
      <c r="I815" s="8">
        <v>-472779</v>
      </c>
    </row>
    <row r="816" spans="1:9" ht="45" x14ac:dyDescent="0.25">
      <c r="A816" s="46">
        <v>812</v>
      </c>
      <c r="B816" s="47">
        <v>46225</v>
      </c>
      <c r="C816" s="48" t="s">
        <v>1286</v>
      </c>
      <c r="D816" s="49" t="s">
        <v>34</v>
      </c>
      <c r="E816" s="49" t="s">
        <v>2493</v>
      </c>
      <c r="F816" s="50">
        <v>-632674</v>
      </c>
      <c r="G816" s="51">
        <v>0.08</v>
      </c>
      <c r="H816" s="50">
        <v>-50614</v>
      </c>
      <c r="I816" s="52">
        <v>-683288</v>
      </c>
    </row>
    <row r="817" spans="1:9" ht="45" x14ac:dyDescent="0.25">
      <c r="A817" s="46">
        <v>813</v>
      </c>
      <c r="B817" s="47">
        <v>46225</v>
      </c>
      <c r="C817" s="48" t="s">
        <v>464</v>
      </c>
      <c r="D817" s="49" t="s">
        <v>128</v>
      </c>
      <c r="E817" s="49" t="s">
        <v>465</v>
      </c>
      <c r="F817" s="50">
        <v>-320308</v>
      </c>
      <c r="G817" s="51">
        <v>0.08</v>
      </c>
      <c r="H817" s="50">
        <v>-25625</v>
      </c>
      <c r="I817" s="52">
        <v>-345933</v>
      </c>
    </row>
    <row r="818" spans="1:9" ht="45" x14ac:dyDescent="0.25">
      <c r="A818" s="46">
        <v>814</v>
      </c>
      <c r="B818" s="47">
        <v>46225</v>
      </c>
      <c r="C818" s="48" t="s">
        <v>493</v>
      </c>
      <c r="D818" s="49" t="s">
        <v>128</v>
      </c>
      <c r="E818" s="49" t="s">
        <v>465</v>
      </c>
      <c r="F818" s="50">
        <v>-462287</v>
      </c>
      <c r="G818" s="51">
        <v>0.08</v>
      </c>
      <c r="H818" s="50">
        <v>-36983</v>
      </c>
      <c r="I818" s="52">
        <v>-499270</v>
      </c>
    </row>
    <row r="819" spans="1:9" ht="30" x14ac:dyDescent="0.25">
      <c r="A819" s="7">
        <v>815</v>
      </c>
      <c r="B819" s="3">
        <v>46225</v>
      </c>
      <c r="C819" s="2" t="s">
        <v>1287</v>
      </c>
      <c r="D819" s="4" t="s">
        <v>124</v>
      </c>
      <c r="E819" s="4" t="s">
        <v>2494</v>
      </c>
      <c r="F819" s="5">
        <v>1078865</v>
      </c>
      <c r="G819" s="6">
        <v>0.08</v>
      </c>
      <c r="H819" s="5">
        <v>86309</v>
      </c>
      <c r="I819" s="8">
        <v>1165174</v>
      </c>
    </row>
    <row r="820" spans="1:9" ht="30" x14ac:dyDescent="0.25">
      <c r="A820" s="7">
        <v>816</v>
      </c>
      <c r="B820" s="3">
        <v>46224</v>
      </c>
      <c r="C820" s="2" t="s">
        <v>1288</v>
      </c>
      <c r="D820" s="4" t="s">
        <v>95</v>
      </c>
      <c r="E820" s="4" t="s">
        <v>2495</v>
      </c>
      <c r="F820" s="5">
        <v>3787740</v>
      </c>
      <c r="G820" s="6">
        <v>0.08</v>
      </c>
      <c r="H820" s="5">
        <v>303019</v>
      </c>
      <c r="I820" s="8">
        <v>4090759</v>
      </c>
    </row>
    <row r="821" spans="1:9" ht="45" x14ac:dyDescent="0.25">
      <c r="A821" s="7">
        <v>817</v>
      </c>
      <c r="B821" s="3">
        <v>46224</v>
      </c>
      <c r="C821" s="2" t="s">
        <v>1289</v>
      </c>
      <c r="D821" s="4" t="s">
        <v>96</v>
      </c>
      <c r="E821" s="4" t="s">
        <v>2496</v>
      </c>
      <c r="F821" s="5">
        <v>1973630</v>
      </c>
      <c r="G821" s="6">
        <v>0.08</v>
      </c>
      <c r="H821" s="5">
        <v>157890</v>
      </c>
      <c r="I821" s="8">
        <v>2131520</v>
      </c>
    </row>
    <row r="822" spans="1:9" ht="45" x14ac:dyDescent="0.25">
      <c r="A822" s="7">
        <v>818</v>
      </c>
      <c r="B822" s="3">
        <v>46224</v>
      </c>
      <c r="C822" s="2" t="s">
        <v>1290</v>
      </c>
      <c r="D822" s="4" t="s">
        <v>56</v>
      </c>
      <c r="E822" s="4" t="s">
        <v>2497</v>
      </c>
      <c r="F822" s="5">
        <v>1634070</v>
      </c>
      <c r="G822" s="6">
        <v>0.08</v>
      </c>
      <c r="H822" s="5">
        <v>130726</v>
      </c>
      <c r="I822" s="8">
        <v>1764796</v>
      </c>
    </row>
    <row r="823" spans="1:9" ht="45" x14ac:dyDescent="0.25">
      <c r="A823" s="7">
        <v>819</v>
      </c>
      <c r="B823" s="3">
        <v>46224</v>
      </c>
      <c r="C823" s="2" t="s">
        <v>1291</v>
      </c>
      <c r="D823" s="4" t="s">
        <v>58</v>
      </c>
      <c r="E823" s="4" t="s">
        <v>2498</v>
      </c>
      <c r="F823" s="5">
        <v>1972910</v>
      </c>
      <c r="G823" s="6">
        <v>0.08</v>
      </c>
      <c r="H823" s="5">
        <v>157833</v>
      </c>
      <c r="I823" s="8">
        <v>2130743</v>
      </c>
    </row>
    <row r="824" spans="1:9" ht="30" x14ac:dyDescent="0.25">
      <c r="A824" s="7">
        <v>820</v>
      </c>
      <c r="B824" s="3">
        <v>46224</v>
      </c>
      <c r="C824" s="2" t="s">
        <v>1292</v>
      </c>
      <c r="D824" s="4" t="s">
        <v>97</v>
      </c>
      <c r="E824" s="4" t="s">
        <v>2499</v>
      </c>
      <c r="F824" s="5">
        <v>1341860</v>
      </c>
      <c r="G824" s="6">
        <v>0.08</v>
      </c>
      <c r="H824" s="5">
        <v>107349</v>
      </c>
      <c r="I824" s="8">
        <v>1449209</v>
      </c>
    </row>
    <row r="825" spans="1:9" ht="45" x14ac:dyDescent="0.25">
      <c r="A825" s="7">
        <v>821</v>
      </c>
      <c r="B825" s="3">
        <v>46224</v>
      </c>
      <c r="C825" s="2" t="s">
        <v>1293</v>
      </c>
      <c r="D825" s="4" t="s">
        <v>58</v>
      </c>
      <c r="E825" s="4" t="s">
        <v>2500</v>
      </c>
      <c r="F825" s="5">
        <v>812749</v>
      </c>
      <c r="G825" s="6">
        <v>0.08</v>
      </c>
      <c r="H825" s="5">
        <v>65020</v>
      </c>
      <c r="I825" s="8">
        <v>877769</v>
      </c>
    </row>
    <row r="826" spans="1:9" ht="30" x14ac:dyDescent="0.25">
      <c r="A826" s="7">
        <v>822</v>
      </c>
      <c r="B826" s="3">
        <v>46225</v>
      </c>
      <c r="C826" s="2" t="s">
        <v>1294</v>
      </c>
      <c r="D826" s="4" t="s">
        <v>95</v>
      </c>
      <c r="E826" s="4" t="s">
        <v>2501</v>
      </c>
      <c r="F826" s="5">
        <v>973540</v>
      </c>
      <c r="G826" s="6">
        <v>0.08</v>
      </c>
      <c r="H826" s="5">
        <v>77883</v>
      </c>
      <c r="I826" s="8">
        <v>1051423</v>
      </c>
    </row>
    <row r="827" spans="1:9" ht="30" x14ac:dyDescent="0.25">
      <c r="A827" s="7">
        <v>823</v>
      </c>
      <c r="B827" s="3">
        <v>46225</v>
      </c>
      <c r="C827" s="2" t="s">
        <v>1295</v>
      </c>
      <c r="D827" s="4" t="s">
        <v>97</v>
      </c>
      <c r="E827" s="4" t="s">
        <v>2502</v>
      </c>
      <c r="F827" s="5">
        <v>973540</v>
      </c>
      <c r="G827" s="6">
        <v>0.08</v>
      </c>
      <c r="H827" s="5">
        <v>77883</v>
      </c>
      <c r="I827" s="8">
        <v>1051423</v>
      </c>
    </row>
    <row r="828" spans="1:9" ht="45" x14ac:dyDescent="0.25">
      <c r="A828" s="7">
        <v>824</v>
      </c>
      <c r="B828" s="3">
        <v>46225</v>
      </c>
      <c r="C828" s="2" t="s">
        <v>1296</v>
      </c>
      <c r="D828" s="4" t="s">
        <v>96</v>
      </c>
      <c r="E828" s="4" t="s">
        <v>2503</v>
      </c>
      <c r="F828" s="5">
        <v>973540</v>
      </c>
      <c r="G828" s="6">
        <v>0.08</v>
      </c>
      <c r="H828" s="5">
        <v>77883</v>
      </c>
      <c r="I828" s="8">
        <v>1051423</v>
      </c>
    </row>
    <row r="829" spans="1:9" ht="45" x14ac:dyDescent="0.25">
      <c r="A829" s="7">
        <v>825</v>
      </c>
      <c r="B829" s="3">
        <v>46225</v>
      </c>
      <c r="C829" s="2" t="s">
        <v>1297</v>
      </c>
      <c r="D829" s="4" t="s">
        <v>140</v>
      </c>
      <c r="E829" s="4" t="s">
        <v>2504</v>
      </c>
      <c r="F829" s="5">
        <v>973540</v>
      </c>
      <c r="G829" s="6">
        <v>0.08</v>
      </c>
      <c r="H829" s="5">
        <v>77883</v>
      </c>
      <c r="I829" s="8">
        <v>1051423</v>
      </c>
    </row>
    <row r="830" spans="1:9" ht="45" x14ac:dyDescent="0.25">
      <c r="A830" s="7">
        <v>826</v>
      </c>
      <c r="B830" s="3">
        <v>46225</v>
      </c>
      <c r="C830" s="2" t="s">
        <v>1298</v>
      </c>
      <c r="D830" s="4" t="s">
        <v>58</v>
      </c>
      <c r="E830" s="4" t="s">
        <v>2505</v>
      </c>
      <c r="F830" s="5">
        <v>2920620</v>
      </c>
      <c r="G830" s="6">
        <v>0.08</v>
      </c>
      <c r="H830" s="5">
        <v>233650</v>
      </c>
      <c r="I830" s="8">
        <v>3154270</v>
      </c>
    </row>
    <row r="831" spans="1:9" ht="30" x14ac:dyDescent="0.25">
      <c r="A831" s="7">
        <v>827</v>
      </c>
      <c r="B831" s="3">
        <v>46225</v>
      </c>
      <c r="C831" s="2" t="s">
        <v>1299</v>
      </c>
      <c r="D831" s="4" t="s">
        <v>208</v>
      </c>
      <c r="E831" s="4" t="s">
        <v>2506</v>
      </c>
      <c r="F831" s="5">
        <v>870562</v>
      </c>
      <c r="G831" s="6">
        <v>0.08</v>
      </c>
      <c r="H831" s="5">
        <v>69645</v>
      </c>
      <c r="I831" s="8">
        <v>940207</v>
      </c>
    </row>
    <row r="832" spans="1:9" ht="30" x14ac:dyDescent="0.25">
      <c r="A832" s="7">
        <v>828</v>
      </c>
      <c r="B832" s="3">
        <v>46225</v>
      </c>
      <c r="C832" s="2" t="s">
        <v>1300</v>
      </c>
      <c r="D832" s="4" t="s">
        <v>208</v>
      </c>
      <c r="E832" s="4" t="s">
        <v>2507</v>
      </c>
      <c r="F832" s="5">
        <v>1144140</v>
      </c>
      <c r="G832" s="6">
        <v>0.08</v>
      </c>
      <c r="H832" s="5">
        <v>91531</v>
      </c>
      <c r="I832" s="8">
        <v>1235671</v>
      </c>
    </row>
    <row r="833" spans="1:9" x14ac:dyDescent="0.25">
      <c r="A833" s="7">
        <v>829</v>
      </c>
      <c r="B833" s="3">
        <v>46225</v>
      </c>
      <c r="C833" s="2" t="s">
        <v>1301</v>
      </c>
      <c r="D833" s="4" t="s">
        <v>330</v>
      </c>
      <c r="E833" s="4" t="s">
        <v>2508</v>
      </c>
      <c r="F833" s="5">
        <v>732582</v>
      </c>
      <c r="G833" s="6">
        <v>0.08</v>
      </c>
      <c r="H833" s="5">
        <v>58607</v>
      </c>
      <c r="I833" s="8">
        <v>791189</v>
      </c>
    </row>
    <row r="834" spans="1:9" x14ac:dyDescent="0.25">
      <c r="A834" s="7">
        <v>830</v>
      </c>
      <c r="B834" s="3">
        <v>46225</v>
      </c>
      <c r="C834" s="2" t="s">
        <v>1302</v>
      </c>
      <c r="D834" s="4" t="s">
        <v>215</v>
      </c>
      <c r="E834" s="4" t="s">
        <v>2509</v>
      </c>
      <c r="F834" s="5">
        <v>355405</v>
      </c>
      <c r="G834" s="6">
        <v>0.08</v>
      </c>
      <c r="H834" s="5">
        <v>28432</v>
      </c>
      <c r="I834" s="8">
        <v>383837</v>
      </c>
    </row>
    <row r="835" spans="1:9" x14ac:dyDescent="0.25">
      <c r="A835" s="7">
        <v>831</v>
      </c>
      <c r="B835" s="3">
        <v>46225</v>
      </c>
      <c r="C835" s="2" t="s">
        <v>1303</v>
      </c>
      <c r="D835" s="4" t="s">
        <v>352</v>
      </c>
      <c r="E835" s="4" t="s">
        <v>2510</v>
      </c>
      <c r="F835" s="5">
        <v>842768</v>
      </c>
      <c r="G835" s="6">
        <v>0.08</v>
      </c>
      <c r="H835" s="5">
        <v>67421</v>
      </c>
      <c r="I835" s="8">
        <v>910189</v>
      </c>
    </row>
    <row r="836" spans="1:9" ht="30" x14ac:dyDescent="0.25">
      <c r="A836" s="7">
        <v>832</v>
      </c>
      <c r="B836" s="3">
        <v>46225</v>
      </c>
      <c r="C836" s="2" t="s">
        <v>1304</v>
      </c>
      <c r="D836" s="4" t="s">
        <v>74</v>
      </c>
      <c r="E836" s="4" t="s">
        <v>2511</v>
      </c>
      <c r="F836" s="5">
        <v>1453310</v>
      </c>
      <c r="G836" s="6">
        <v>0.08</v>
      </c>
      <c r="H836" s="5">
        <v>116265</v>
      </c>
      <c r="I836" s="8">
        <v>1569575</v>
      </c>
    </row>
    <row r="837" spans="1:9" x14ac:dyDescent="0.25">
      <c r="A837" s="7">
        <v>833</v>
      </c>
      <c r="B837" s="3">
        <v>46225</v>
      </c>
      <c r="C837" s="2" t="s">
        <v>1305</v>
      </c>
      <c r="D837" s="4" t="s">
        <v>270</v>
      </c>
      <c r="E837" s="4" t="s">
        <v>2512</v>
      </c>
      <c r="F837" s="5">
        <v>858720</v>
      </c>
      <c r="G837" s="6">
        <v>0.08</v>
      </c>
      <c r="H837" s="5">
        <v>68698</v>
      </c>
      <c r="I837" s="8">
        <v>927418</v>
      </c>
    </row>
    <row r="838" spans="1:9" x14ac:dyDescent="0.25">
      <c r="A838" s="7">
        <v>834</v>
      </c>
      <c r="B838" s="3">
        <v>46225</v>
      </c>
      <c r="C838" s="2" t="s">
        <v>1306</v>
      </c>
      <c r="D838" s="4" t="s">
        <v>211</v>
      </c>
      <c r="E838" s="4" t="s">
        <v>2513</v>
      </c>
      <c r="F838" s="5">
        <v>1296655</v>
      </c>
      <c r="G838" s="6">
        <v>0.08</v>
      </c>
      <c r="H838" s="5">
        <v>103732</v>
      </c>
      <c r="I838" s="8">
        <v>1400387</v>
      </c>
    </row>
    <row r="839" spans="1:9" ht="60" x14ac:dyDescent="0.25">
      <c r="A839" s="7">
        <v>835</v>
      </c>
      <c r="B839" s="3">
        <v>46225</v>
      </c>
      <c r="C839" s="2" t="s">
        <v>1307</v>
      </c>
      <c r="D839" s="4" t="s">
        <v>370</v>
      </c>
      <c r="E839" s="4" t="s">
        <v>2514</v>
      </c>
      <c r="F839" s="5">
        <v>870930</v>
      </c>
      <c r="G839" s="6">
        <v>0.08</v>
      </c>
      <c r="H839" s="5">
        <v>69674</v>
      </c>
      <c r="I839" s="8">
        <v>940604</v>
      </c>
    </row>
    <row r="840" spans="1:9" x14ac:dyDescent="0.25">
      <c r="A840" s="7">
        <v>836</v>
      </c>
      <c r="B840" s="3">
        <v>46225</v>
      </c>
      <c r="C840" s="2" t="s">
        <v>1308</v>
      </c>
      <c r="D840" s="4" t="s">
        <v>229</v>
      </c>
      <c r="E840" s="4" t="s">
        <v>2515</v>
      </c>
      <c r="F840" s="5">
        <v>435993</v>
      </c>
      <c r="G840" s="6">
        <v>0.08</v>
      </c>
      <c r="H840" s="5">
        <v>34879</v>
      </c>
      <c r="I840" s="8">
        <v>470872</v>
      </c>
    </row>
    <row r="841" spans="1:9" x14ac:dyDescent="0.25">
      <c r="A841" s="7">
        <v>837</v>
      </c>
      <c r="B841" s="3">
        <v>46225</v>
      </c>
      <c r="C841" s="2" t="s">
        <v>1309</v>
      </c>
      <c r="D841" s="4" t="s">
        <v>201</v>
      </c>
      <c r="E841" s="4" t="s">
        <v>2516</v>
      </c>
      <c r="F841" s="5">
        <v>940833</v>
      </c>
      <c r="G841" s="6">
        <v>0.08</v>
      </c>
      <c r="H841" s="5">
        <v>75267</v>
      </c>
      <c r="I841" s="8">
        <v>1016100</v>
      </c>
    </row>
    <row r="842" spans="1:9" x14ac:dyDescent="0.25">
      <c r="A842" s="7">
        <v>838</v>
      </c>
      <c r="B842" s="3">
        <v>46225</v>
      </c>
      <c r="C842" s="2" t="s">
        <v>1310</v>
      </c>
      <c r="D842" s="4" t="s">
        <v>196</v>
      </c>
      <c r="E842" s="4" t="s">
        <v>2517</v>
      </c>
      <c r="F842" s="5">
        <v>981672</v>
      </c>
      <c r="G842" s="6">
        <v>0.08</v>
      </c>
      <c r="H842" s="5">
        <v>78534</v>
      </c>
      <c r="I842" s="8">
        <v>1060206</v>
      </c>
    </row>
    <row r="843" spans="1:9" x14ac:dyDescent="0.25">
      <c r="A843" s="7">
        <v>839</v>
      </c>
      <c r="B843" s="3">
        <v>46225</v>
      </c>
      <c r="C843" s="2" t="s">
        <v>1311</v>
      </c>
      <c r="D843" s="4" t="s">
        <v>195</v>
      </c>
      <c r="E843" s="4" t="s">
        <v>2518</v>
      </c>
      <c r="F843" s="5">
        <v>521008</v>
      </c>
      <c r="G843" s="6">
        <v>0.08</v>
      </c>
      <c r="H843" s="5">
        <v>41681</v>
      </c>
      <c r="I843" s="8">
        <v>562689</v>
      </c>
    </row>
    <row r="844" spans="1:9" ht="30" x14ac:dyDescent="0.25">
      <c r="A844" s="7">
        <v>840</v>
      </c>
      <c r="B844" s="3">
        <v>46225</v>
      </c>
      <c r="C844" s="2" t="s">
        <v>1312</v>
      </c>
      <c r="D844" s="4" t="s">
        <v>151</v>
      </c>
      <c r="E844" s="4" t="s">
        <v>2519</v>
      </c>
      <c r="F844" s="5">
        <v>1819803</v>
      </c>
      <c r="G844" s="6">
        <v>0.08</v>
      </c>
      <c r="H844" s="5">
        <v>145584</v>
      </c>
      <c r="I844" s="8">
        <v>1965387</v>
      </c>
    </row>
    <row r="845" spans="1:9" x14ac:dyDescent="0.25">
      <c r="A845" s="7">
        <v>841</v>
      </c>
      <c r="B845" s="3">
        <v>46225</v>
      </c>
      <c r="C845" s="2" t="s">
        <v>1313</v>
      </c>
      <c r="D845" s="4" t="s">
        <v>167</v>
      </c>
      <c r="E845" s="4" t="s">
        <v>2520</v>
      </c>
      <c r="F845" s="5">
        <v>973540</v>
      </c>
      <c r="G845" s="6">
        <v>0.08</v>
      </c>
      <c r="H845" s="5">
        <v>77883</v>
      </c>
      <c r="I845" s="8">
        <v>1051423</v>
      </c>
    </row>
    <row r="846" spans="1:9" ht="30" x14ac:dyDescent="0.25">
      <c r="A846" s="7">
        <v>842</v>
      </c>
      <c r="B846" s="3">
        <v>46225</v>
      </c>
      <c r="C846" s="2" t="s">
        <v>1314</v>
      </c>
      <c r="D846" s="4" t="s">
        <v>151</v>
      </c>
      <c r="E846" s="4" t="s">
        <v>2521</v>
      </c>
      <c r="F846" s="5">
        <v>486770</v>
      </c>
      <c r="G846" s="6">
        <v>0.08</v>
      </c>
      <c r="H846" s="5">
        <v>38942</v>
      </c>
      <c r="I846" s="8">
        <v>525712</v>
      </c>
    </row>
    <row r="847" spans="1:9" x14ac:dyDescent="0.25">
      <c r="A847" s="7">
        <v>843</v>
      </c>
      <c r="B847" s="3">
        <v>46225</v>
      </c>
      <c r="C847" s="2" t="s">
        <v>1315</v>
      </c>
      <c r="D847" s="4" t="s">
        <v>167</v>
      </c>
      <c r="E847" s="4" t="s">
        <v>2522</v>
      </c>
      <c r="F847" s="5">
        <v>907415</v>
      </c>
      <c r="G847" s="6">
        <v>0.08</v>
      </c>
      <c r="H847" s="5">
        <v>72593</v>
      </c>
      <c r="I847" s="8">
        <v>980008</v>
      </c>
    </row>
    <row r="848" spans="1:9" ht="30" x14ac:dyDescent="0.25">
      <c r="A848" s="7">
        <v>844</v>
      </c>
      <c r="B848" s="3">
        <v>46225</v>
      </c>
      <c r="C848" s="2" t="s">
        <v>1316</v>
      </c>
      <c r="D848" s="4" t="s">
        <v>59</v>
      </c>
      <c r="E848" s="4" t="s">
        <v>2523</v>
      </c>
      <c r="F848" s="5">
        <v>486770</v>
      </c>
      <c r="G848" s="6">
        <v>0.08</v>
      </c>
      <c r="H848" s="5">
        <v>38942</v>
      </c>
      <c r="I848" s="8">
        <v>525712</v>
      </c>
    </row>
    <row r="849" spans="1:9" x14ac:dyDescent="0.25">
      <c r="A849" s="7">
        <v>845</v>
      </c>
      <c r="B849" s="3">
        <v>46225</v>
      </c>
      <c r="C849" s="2" t="s">
        <v>1317</v>
      </c>
      <c r="D849" s="4" t="s">
        <v>320</v>
      </c>
      <c r="E849" s="4" t="s">
        <v>2524</v>
      </c>
      <c r="F849" s="5">
        <v>1144500</v>
      </c>
      <c r="G849" s="6">
        <v>0.08</v>
      </c>
      <c r="H849" s="5">
        <v>91560</v>
      </c>
      <c r="I849" s="8">
        <v>1236060</v>
      </c>
    </row>
    <row r="850" spans="1:9" x14ac:dyDescent="0.25">
      <c r="A850" s="7">
        <v>846</v>
      </c>
      <c r="B850" s="3">
        <v>46225</v>
      </c>
      <c r="C850" s="2" t="s">
        <v>1318</v>
      </c>
      <c r="D850" s="4" t="s">
        <v>184</v>
      </c>
      <c r="E850" s="4" t="s">
        <v>2525</v>
      </c>
      <c r="F850" s="5">
        <v>599818</v>
      </c>
      <c r="G850" s="6">
        <v>0.08</v>
      </c>
      <c r="H850" s="5">
        <v>47985</v>
      </c>
      <c r="I850" s="8">
        <v>647803</v>
      </c>
    </row>
    <row r="851" spans="1:9" x14ac:dyDescent="0.25">
      <c r="A851" s="7">
        <v>847</v>
      </c>
      <c r="B851" s="3">
        <v>46225</v>
      </c>
      <c r="C851" s="2" t="s">
        <v>1319</v>
      </c>
      <c r="D851" s="4" t="s">
        <v>185</v>
      </c>
      <c r="E851" s="4" t="s">
        <v>2526</v>
      </c>
      <c r="F851" s="5">
        <v>287270</v>
      </c>
      <c r="G851" s="6">
        <v>0.08</v>
      </c>
      <c r="H851" s="5">
        <v>22982</v>
      </c>
      <c r="I851" s="8">
        <v>310252</v>
      </c>
    </row>
    <row r="852" spans="1:9" x14ac:dyDescent="0.25">
      <c r="A852" s="7">
        <v>848</v>
      </c>
      <c r="B852" s="3">
        <v>46225</v>
      </c>
      <c r="C852" s="2" t="s">
        <v>1320</v>
      </c>
      <c r="D852" s="4" t="s">
        <v>356</v>
      </c>
      <c r="E852" s="4" t="s">
        <v>2527</v>
      </c>
      <c r="F852" s="5">
        <v>568648</v>
      </c>
      <c r="G852" s="6">
        <v>0.08</v>
      </c>
      <c r="H852" s="5">
        <v>45492</v>
      </c>
      <c r="I852" s="8">
        <v>614140</v>
      </c>
    </row>
    <row r="853" spans="1:9" x14ac:dyDescent="0.25">
      <c r="A853" s="7">
        <v>849</v>
      </c>
      <c r="B853" s="3">
        <v>46225</v>
      </c>
      <c r="C853" s="2" t="s">
        <v>1321</v>
      </c>
      <c r="D853" s="4" t="s">
        <v>206</v>
      </c>
      <c r="E853" s="4" t="s">
        <v>2528</v>
      </c>
      <c r="F853" s="5">
        <v>880512</v>
      </c>
      <c r="G853" s="6">
        <v>0.08</v>
      </c>
      <c r="H853" s="5">
        <v>70441</v>
      </c>
      <c r="I853" s="8">
        <v>950953</v>
      </c>
    </row>
    <row r="854" spans="1:9" x14ac:dyDescent="0.25">
      <c r="A854" s="7">
        <v>850</v>
      </c>
      <c r="B854" s="3">
        <v>46225</v>
      </c>
      <c r="C854" s="2" t="s">
        <v>1322</v>
      </c>
      <c r="D854" s="4" t="s">
        <v>255</v>
      </c>
      <c r="E854" s="4" t="s">
        <v>2529</v>
      </c>
      <c r="F854" s="5">
        <v>378630</v>
      </c>
      <c r="G854" s="6">
        <v>0.08</v>
      </c>
      <c r="H854" s="5">
        <v>30290</v>
      </c>
      <c r="I854" s="8">
        <v>408920</v>
      </c>
    </row>
    <row r="855" spans="1:9" x14ac:dyDescent="0.25">
      <c r="A855" s="7">
        <v>851</v>
      </c>
      <c r="B855" s="3">
        <v>46225</v>
      </c>
      <c r="C855" s="2" t="s">
        <v>1323</v>
      </c>
      <c r="D855" s="4" t="s">
        <v>255</v>
      </c>
      <c r="E855" s="4" t="s">
        <v>2530</v>
      </c>
      <c r="F855" s="5">
        <v>355405</v>
      </c>
      <c r="G855" s="6">
        <v>0.08</v>
      </c>
      <c r="H855" s="5">
        <v>28432</v>
      </c>
      <c r="I855" s="8">
        <v>383837</v>
      </c>
    </row>
    <row r="856" spans="1:9" x14ac:dyDescent="0.25">
      <c r="A856" s="7">
        <v>852</v>
      </c>
      <c r="B856" s="3">
        <v>46225</v>
      </c>
      <c r="C856" s="2" t="s">
        <v>1324</v>
      </c>
      <c r="D856" s="4" t="s">
        <v>255</v>
      </c>
      <c r="E856" s="4" t="s">
        <v>2531</v>
      </c>
      <c r="F856" s="5">
        <v>194708</v>
      </c>
      <c r="G856" s="6">
        <v>0.08</v>
      </c>
      <c r="H856" s="5">
        <v>15577</v>
      </c>
      <c r="I856" s="8">
        <v>210285</v>
      </c>
    </row>
    <row r="857" spans="1:9" x14ac:dyDescent="0.25">
      <c r="A857" s="7">
        <v>853</v>
      </c>
      <c r="B857" s="3">
        <v>46225</v>
      </c>
      <c r="C857" s="2" t="s">
        <v>1325</v>
      </c>
      <c r="D857" s="4" t="s">
        <v>199</v>
      </c>
      <c r="E857" s="4" t="s">
        <v>2532</v>
      </c>
      <c r="F857" s="5">
        <v>986136</v>
      </c>
      <c r="G857" s="6">
        <v>0.08</v>
      </c>
      <c r="H857" s="5">
        <v>78891</v>
      </c>
      <c r="I857" s="8">
        <v>1065027</v>
      </c>
    </row>
    <row r="858" spans="1:9" x14ac:dyDescent="0.25">
      <c r="A858" s="7">
        <v>854</v>
      </c>
      <c r="B858" s="3">
        <v>46225</v>
      </c>
      <c r="C858" s="2" t="s">
        <v>1326</v>
      </c>
      <c r="D858" s="4" t="s">
        <v>236</v>
      </c>
      <c r="E858" s="4" t="s">
        <v>2533</v>
      </c>
      <c r="F858" s="5">
        <v>521097</v>
      </c>
      <c r="G858" s="6">
        <v>0.08</v>
      </c>
      <c r="H858" s="5">
        <v>41688</v>
      </c>
      <c r="I858" s="8">
        <v>562785</v>
      </c>
    </row>
    <row r="859" spans="1:9" x14ac:dyDescent="0.25">
      <c r="A859" s="7">
        <v>855</v>
      </c>
      <c r="B859" s="3">
        <v>46225</v>
      </c>
      <c r="C859" s="2" t="s">
        <v>1327</v>
      </c>
      <c r="D859" s="4" t="s">
        <v>321</v>
      </c>
      <c r="E859" s="4" t="s">
        <v>2534</v>
      </c>
      <c r="F859" s="5">
        <v>1002660</v>
      </c>
      <c r="G859" s="6">
        <v>0.08</v>
      </c>
      <c r="H859" s="5">
        <v>80213</v>
      </c>
      <c r="I859" s="8">
        <v>1082873</v>
      </c>
    </row>
    <row r="860" spans="1:9" x14ac:dyDescent="0.25">
      <c r="A860" s="7">
        <v>856</v>
      </c>
      <c r="B860" s="3">
        <v>46225</v>
      </c>
      <c r="C860" s="2" t="s">
        <v>1328</v>
      </c>
      <c r="D860" s="4" t="s">
        <v>176</v>
      </c>
      <c r="E860" s="4" t="s">
        <v>2535</v>
      </c>
      <c r="F860" s="5">
        <v>2800905</v>
      </c>
      <c r="G860" s="6">
        <v>0.08</v>
      </c>
      <c r="H860" s="5">
        <v>224072</v>
      </c>
      <c r="I860" s="8">
        <v>3024977</v>
      </c>
    </row>
    <row r="861" spans="1:9" ht="60" x14ac:dyDescent="0.25">
      <c r="A861" s="7">
        <v>857</v>
      </c>
      <c r="B861" s="3">
        <v>46225</v>
      </c>
      <c r="C861" s="2" t="s">
        <v>1329</v>
      </c>
      <c r="D861" s="4" t="s">
        <v>65</v>
      </c>
      <c r="E861" s="4" t="s">
        <v>2536</v>
      </c>
      <c r="F861" s="5">
        <v>1122300</v>
      </c>
      <c r="G861" s="6">
        <v>0.08</v>
      </c>
      <c r="H861" s="5">
        <v>89784</v>
      </c>
      <c r="I861" s="8">
        <v>1212084</v>
      </c>
    </row>
    <row r="862" spans="1:9" ht="60" x14ac:dyDescent="0.25">
      <c r="A862" s="7">
        <v>858</v>
      </c>
      <c r="B862" s="3">
        <v>46225</v>
      </c>
      <c r="C862" s="2" t="s">
        <v>1330</v>
      </c>
      <c r="D862" s="4" t="s">
        <v>65</v>
      </c>
      <c r="E862" s="4" t="s">
        <v>2537</v>
      </c>
      <c r="F862" s="5">
        <v>583859</v>
      </c>
      <c r="G862" s="6">
        <v>0.08</v>
      </c>
      <c r="H862" s="5">
        <v>46709</v>
      </c>
      <c r="I862" s="8">
        <v>630568</v>
      </c>
    </row>
    <row r="863" spans="1:9" x14ac:dyDescent="0.25">
      <c r="A863" s="7">
        <v>859</v>
      </c>
      <c r="B863" s="3">
        <v>46225</v>
      </c>
      <c r="C863" s="2" t="s">
        <v>1331</v>
      </c>
      <c r="D863" s="4" t="s">
        <v>176</v>
      </c>
      <c r="E863" s="4" t="s">
        <v>2538</v>
      </c>
      <c r="F863" s="5">
        <v>681478</v>
      </c>
      <c r="G863" s="6">
        <v>0.08</v>
      </c>
      <c r="H863" s="5">
        <v>54518</v>
      </c>
      <c r="I863" s="8">
        <v>735996</v>
      </c>
    </row>
    <row r="864" spans="1:9" x14ac:dyDescent="0.25">
      <c r="A864" s="7">
        <v>860</v>
      </c>
      <c r="B864" s="3">
        <v>46225</v>
      </c>
      <c r="C864" s="2" t="s">
        <v>1332</v>
      </c>
      <c r="D864" s="4" t="s">
        <v>318</v>
      </c>
      <c r="E864" s="4" t="s">
        <v>2539</v>
      </c>
      <c r="F864" s="5">
        <v>355405</v>
      </c>
      <c r="G864" s="6">
        <v>0.08</v>
      </c>
      <c r="H864" s="5">
        <v>28432</v>
      </c>
      <c r="I864" s="8">
        <v>383837</v>
      </c>
    </row>
    <row r="865" spans="1:9" x14ac:dyDescent="0.25">
      <c r="A865" s="7">
        <v>861</v>
      </c>
      <c r="B865" s="3">
        <v>46225</v>
      </c>
      <c r="C865" s="2" t="s">
        <v>1333</v>
      </c>
      <c r="D865" s="4" t="s">
        <v>216</v>
      </c>
      <c r="E865" s="4" t="s">
        <v>2540</v>
      </c>
      <c r="F865" s="5">
        <v>1538465</v>
      </c>
      <c r="G865" s="6">
        <v>0.08</v>
      </c>
      <c r="H865" s="5">
        <v>123077</v>
      </c>
      <c r="I865" s="8">
        <v>1661542</v>
      </c>
    </row>
    <row r="866" spans="1:9" x14ac:dyDescent="0.25">
      <c r="A866" s="7">
        <v>862</v>
      </c>
      <c r="B866" s="3">
        <v>46225</v>
      </c>
      <c r="C866" s="2" t="s">
        <v>1334</v>
      </c>
      <c r="D866" s="4" t="s">
        <v>223</v>
      </c>
      <c r="E866" s="4" t="s">
        <v>2541</v>
      </c>
      <c r="F866" s="5">
        <v>1278010</v>
      </c>
      <c r="G866" s="6">
        <v>0.08</v>
      </c>
      <c r="H866" s="5">
        <v>102241</v>
      </c>
      <c r="I866" s="8">
        <v>1380251</v>
      </c>
    </row>
    <row r="867" spans="1:9" x14ac:dyDescent="0.25">
      <c r="A867" s="7">
        <v>863</v>
      </c>
      <c r="B867" s="3">
        <v>46225</v>
      </c>
      <c r="C867" s="2" t="s">
        <v>1335</v>
      </c>
      <c r="D867" s="4" t="s">
        <v>248</v>
      </c>
      <c r="E867" s="4" t="s">
        <v>2542</v>
      </c>
      <c r="F867" s="5">
        <v>371250</v>
      </c>
      <c r="G867" s="6">
        <v>0.08</v>
      </c>
      <c r="H867" s="5">
        <v>29700</v>
      </c>
      <c r="I867" s="8">
        <v>400950</v>
      </c>
    </row>
    <row r="868" spans="1:9" x14ac:dyDescent="0.25">
      <c r="A868" s="7">
        <v>864</v>
      </c>
      <c r="B868" s="3">
        <v>46225</v>
      </c>
      <c r="C868" s="2" t="s">
        <v>1336</v>
      </c>
      <c r="D868" s="4" t="s">
        <v>284</v>
      </c>
      <c r="E868" s="4" t="s">
        <v>2543</v>
      </c>
      <c r="F868" s="5">
        <v>331206</v>
      </c>
      <c r="G868" s="6">
        <v>0.08</v>
      </c>
      <c r="H868" s="5">
        <v>26496</v>
      </c>
      <c r="I868" s="8">
        <v>357702</v>
      </c>
    </row>
    <row r="869" spans="1:9" x14ac:dyDescent="0.25">
      <c r="A869" s="7">
        <v>865</v>
      </c>
      <c r="B869" s="3">
        <v>46225</v>
      </c>
      <c r="C869" s="2" t="s">
        <v>1337</v>
      </c>
      <c r="D869" s="4" t="s">
        <v>361</v>
      </c>
      <c r="E869" s="4" t="s">
        <v>2544</v>
      </c>
      <c r="F869" s="5">
        <v>696207</v>
      </c>
      <c r="G869" s="6">
        <v>0.08</v>
      </c>
      <c r="H869" s="5">
        <v>55697</v>
      </c>
      <c r="I869" s="8">
        <v>751904</v>
      </c>
    </row>
    <row r="870" spans="1:9" ht="30" x14ac:dyDescent="0.25">
      <c r="A870" s="7">
        <v>866</v>
      </c>
      <c r="B870" s="3">
        <v>46225</v>
      </c>
      <c r="C870" s="2" t="s">
        <v>1338</v>
      </c>
      <c r="D870" s="4" t="s">
        <v>87</v>
      </c>
      <c r="E870" s="4" t="s">
        <v>2545</v>
      </c>
      <c r="F870" s="5">
        <v>578500</v>
      </c>
      <c r="G870" s="6">
        <v>0.08</v>
      </c>
      <c r="H870" s="5">
        <v>46280</v>
      </c>
      <c r="I870" s="8">
        <v>624780</v>
      </c>
    </row>
    <row r="871" spans="1:9" ht="30" x14ac:dyDescent="0.25">
      <c r="A871" s="7">
        <v>867</v>
      </c>
      <c r="B871" s="3">
        <v>46225</v>
      </c>
      <c r="C871" s="2" t="s">
        <v>1339</v>
      </c>
      <c r="D871" s="4" t="s">
        <v>87</v>
      </c>
      <c r="E871" s="4" t="s">
        <v>2546</v>
      </c>
      <c r="F871" s="5">
        <v>1065100</v>
      </c>
      <c r="G871" s="6">
        <v>0.08</v>
      </c>
      <c r="H871" s="5">
        <v>85208</v>
      </c>
      <c r="I871" s="8">
        <v>1150308</v>
      </c>
    </row>
    <row r="872" spans="1:9" ht="30" x14ac:dyDescent="0.25">
      <c r="A872" s="7">
        <v>868</v>
      </c>
      <c r="B872" s="3">
        <v>46225</v>
      </c>
      <c r="C872" s="2" t="s">
        <v>1340</v>
      </c>
      <c r="D872" s="4" t="s">
        <v>269</v>
      </c>
      <c r="E872" s="4" t="s">
        <v>2547</v>
      </c>
      <c r="F872" s="5">
        <v>3464476</v>
      </c>
      <c r="G872" s="6">
        <v>0.08</v>
      </c>
      <c r="H872" s="5">
        <v>277158</v>
      </c>
      <c r="I872" s="8">
        <v>3741634</v>
      </c>
    </row>
    <row r="873" spans="1:9" ht="30" x14ac:dyDescent="0.25">
      <c r="A873" s="7">
        <v>869</v>
      </c>
      <c r="B873" s="3">
        <v>46225</v>
      </c>
      <c r="C873" s="2" t="s">
        <v>1341</v>
      </c>
      <c r="D873" s="4" t="s">
        <v>269</v>
      </c>
      <c r="E873" s="4" t="s">
        <v>2548</v>
      </c>
      <c r="F873" s="5">
        <v>1595440</v>
      </c>
      <c r="G873" s="6">
        <v>0.08</v>
      </c>
      <c r="H873" s="5">
        <v>127635</v>
      </c>
      <c r="I873" s="8">
        <v>1723075</v>
      </c>
    </row>
    <row r="874" spans="1:9" ht="45" x14ac:dyDescent="0.25">
      <c r="A874" s="46">
        <v>870</v>
      </c>
      <c r="B874" s="47">
        <v>46226</v>
      </c>
      <c r="C874" s="48" t="s">
        <v>1342</v>
      </c>
      <c r="D874" s="49" t="s">
        <v>36</v>
      </c>
      <c r="E874" s="49" t="s">
        <v>454</v>
      </c>
      <c r="F874" s="50">
        <v>-370039</v>
      </c>
      <c r="G874" s="51">
        <v>0.08</v>
      </c>
      <c r="H874" s="50">
        <v>-29603</v>
      </c>
      <c r="I874" s="52">
        <v>-399642</v>
      </c>
    </row>
    <row r="875" spans="1:9" ht="45" x14ac:dyDescent="0.25">
      <c r="A875" s="46">
        <v>871</v>
      </c>
      <c r="B875" s="47">
        <v>46226</v>
      </c>
      <c r="C875" s="48" t="s">
        <v>1343</v>
      </c>
      <c r="D875" s="49" t="s">
        <v>34</v>
      </c>
      <c r="E875" s="49" t="s">
        <v>2549</v>
      </c>
      <c r="F875" s="50">
        <v>-349833</v>
      </c>
      <c r="G875" s="51">
        <v>0.08</v>
      </c>
      <c r="H875" s="50">
        <v>-27987</v>
      </c>
      <c r="I875" s="52">
        <v>-377820</v>
      </c>
    </row>
    <row r="876" spans="1:9" ht="45" x14ac:dyDescent="0.25">
      <c r="A876" s="7">
        <v>872</v>
      </c>
      <c r="B876" s="3">
        <v>46226</v>
      </c>
      <c r="C876" s="2" t="s">
        <v>1344</v>
      </c>
      <c r="D876" s="4" t="s">
        <v>34</v>
      </c>
      <c r="E876" s="4" t="s">
        <v>2550</v>
      </c>
      <c r="F876" s="5">
        <v>-185361</v>
      </c>
      <c r="G876" s="6">
        <v>0.08</v>
      </c>
      <c r="H876" s="5">
        <v>-14829</v>
      </c>
      <c r="I876" s="8">
        <v>-200190</v>
      </c>
    </row>
    <row r="877" spans="1:9" ht="45" x14ac:dyDescent="0.25">
      <c r="A877" s="46">
        <v>873</v>
      </c>
      <c r="B877" s="47">
        <v>46226</v>
      </c>
      <c r="C877" s="48" t="s">
        <v>449</v>
      </c>
      <c r="D877" s="49" t="s">
        <v>155</v>
      </c>
      <c r="E877" s="49" t="s">
        <v>416</v>
      </c>
      <c r="F877" s="50">
        <v>-232778</v>
      </c>
      <c r="G877" s="51">
        <v>0.08</v>
      </c>
      <c r="H877" s="50">
        <v>-18622</v>
      </c>
      <c r="I877" s="52">
        <v>-251400</v>
      </c>
    </row>
    <row r="878" spans="1:9" ht="45" x14ac:dyDescent="0.25">
      <c r="A878" s="46">
        <v>874</v>
      </c>
      <c r="B878" s="47">
        <v>46226</v>
      </c>
      <c r="C878" s="48" t="s">
        <v>1345</v>
      </c>
      <c r="D878" s="49" t="s">
        <v>34</v>
      </c>
      <c r="E878" s="49" t="s">
        <v>2551</v>
      </c>
      <c r="F878" s="50">
        <v>-276186</v>
      </c>
      <c r="G878" s="51">
        <v>0.08</v>
      </c>
      <c r="H878" s="50">
        <v>-22095</v>
      </c>
      <c r="I878" s="52">
        <v>-298281</v>
      </c>
    </row>
    <row r="879" spans="1:9" ht="45" x14ac:dyDescent="0.25">
      <c r="A879" s="7">
        <v>875</v>
      </c>
      <c r="B879" s="3">
        <v>46226</v>
      </c>
      <c r="C879" s="2" t="s">
        <v>1346</v>
      </c>
      <c r="D879" s="4" t="s">
        <v>34</v>
      </c>
      <c r="E879" s="4" t="s">
        <v>2552</v>
      </c>
      <c r="F879" s="5">
        <v>-205236</v>
      </c>
      <c r="G879" s="6">
        <v>0.08</v>
      </c>
      <c r="H879" s="5">
        <v>-16419</v>
      </c>
      <c r="I879" s="8">
        <v>-221655</v>
      </c>
    </row>
    <row r="880" spans="1:9" ht="45" x14ac:dyDescent="0.25">
      <c r="A880" s="7">
        <v>876</v>
      </c>
      <c r="B880" s="3">
        <v>46226</v>
      </c>
      <c r="C880" s="2" t="s">
        <v>1347</v>
      </c>
      <c r="D880" s="4" t="s">
        <v>34</v>
      </c>
      <c r="E880" s="4" t="s">
        <v>2553</v>
      </c>
      <c r="F880" s="5">
        <v>-846198</v>
      </c>
      <c r="G880" s="6">
        <v>0.08</v>
      </c>
      <c r="H880" s="5">
        <v>-67696</v>
      </c>
      <c r="I880" s="8">
        <v>-913894</v>
      </c>
    </row>
    <row r="881" spans="1:9" ht="45" x14ac:dyDescent="0.25">
      <c r="A881" s="7">
        <v>877</v>
      </c>
      <c r="B881" s="3">
        <v>46226</v>
      </c>
      <c r="C881" s="2" t="s">
        <v>1348</v>
      </c>
      <c r="D881" s="4" t="s">
        <v>34</v>
      </c>
      <c r="E881" s="4" t="s">
        <v>2554</v>
      </c>
      <c r="F881" s="5">
        <v>-834527</v>
      </c>
      <c r="G881" s="6">
        <v>0.08</v>
      </c>
      <c r="H881" s="5">
        <v>-66763</v>
      </c>
      <c r="I881" s="8">
        <v>-901290</v>
      </c>
    </row>
    <row r="882" spans="1:9" ht="45" x14ac:dyDescent="0.25">
      <c r="A882" s="7">
        <v>878</v>
      </c>
      <c r="B882" s="3">
        <v>46226</v>
      </c>
      <c r="C882" s="2" t="s">
        <v>1349</v>
      </c>
      <c r="D882" s="4" t="s">
        <v>34</v>
      </c>
      <c r="E882" s="4" t="s">
        <v>2555</v>
      </c>
      <c r="F882" s="5">
        <v>-499628</v>
      </c>
      <c r="G882" s="6">
        <v>0.08</v>
      </c>
      <c r="H882" s="5">
        <v>-39970</v>
      </c>
      <c r="I882" s="8">
        <v>-539598</v>
      </c>
    </row>
    <row r="883" spans="1:9" ht="45" x14ac:dyDescent="0.25">
      <c r="A883" s="7">
        <v>879</v>
      </c>
      <c r="B883" s="3">
        <v>46226</v>
      </c>
      <c r="C883" s="2" t="s">
        <v>1350</v>
      </c>
      <c r="D883" s="4" t="s">
        <v>34</v>
      </c>
      <c r="E883" s="4" t="s">
        <v>2556</v>
      </c>
      <c r="F883" s="5">
        <v>-1007226</v>
      </c>
      <c r="G883" s="6">
        <v>0.08</v>
      </c>
      <c r="H883" s="5">
        <v>-80578</v>
      </c>
      <c r="I883" s="8">
        <v>-1087804</v>
      </c>
    </row>
    <row r="884" spans="1:9" ht="45" x14ac:dyDescent="0.25">
      <c r="A884" s="46">
        <v>880</v>
      </c>
      <c r="B884" s="47">
        <v>46226</v>
      </c>
      <c r="C884" s="48" t="s">
        <v>1351</v>
      </c>
      <c r="D884" s="49" t="s">
        <v>34</v>
      </c>
      <c r="E884" s="49" t="s">
        <v>496</v>
      </c>
      <c r="F884" s="50">
        <v>-205974</v>
      </c>
      <c r="G884" s="51">
        <v>0.08</v>
      </c>
      <c r="H884" s="50">
        <v>-16478</v>
      </c>
      <c r="I884" s="52">
        <v>-222452</v>
      </c>
    </row>
    <row r="885" spans="1:9" ht="45" x14ac:dyDescent="0.25">
      <c r="A885" s="46">
        <v>881</v>
      </c>
      <c r="B885" s="47">
        <v>46226</v>
      </c>
      <c r="C885" s="48" t="s">
        <v>1352</v>
      </c>
      <c r="D885" s="49" t="s">
        <v>34</v>
      </c>
      <c r="E885" s="49" t="s">
        <v>497</v>
      </c>
      <c r="F885" s="50">
        <v>-195421</v>
      </c>
      <c r="G885" s="51">
        <v>0.08</v>
      </c>
      <c r="H885" s="50">
        <v>-15634</v>
      </c>
      <c r="I885" s="52">
        <v>-211055</v>
      </c>
    </row>
    <row r="886" spans="1:9" ht="45" x14ac:dyDescent="0.25">
      <c r="A886" s="46">
        <v>882</v>
      </c>
      <c r="B886" s="47">
        <v>46226</v>
      </c>
      <c r="C886" s="48" t="s">
        <v>1353</v>
      </c>
      <c r="D886" s="49" t="s">
        <v>34</v>
      </c>
      <c r="E886" s="49" t="s">
        <v>2557</v>
      </c>
      <c r="F886" s="50">
        <v>-535344</v>
      </c>
      <c r="G886" s="51">
        <v>0.08</v>
      </c>
      <c r="H886" s="50">
        <v>-42827</v>
      </c>
      <c r="I886" s="52">
        <v>-578171</v>
      </c>
    </row>
    <row r="887" spans="1:9" ht="45" x14ac:dyDescent="0.25">
      <c r="A887" s="7">
        <v>883</v>
      </c>
      <c r="B887" s="3">
        <v>46226</v>
      </c>
      <c r="C887" s="2" t="s">
        <v>1354</v>
      </c>
      <c r="D887" s="4" t="s">
        <v>34</v>
      </c>
      <c r="E887" s="4" t="s">
        <v>2558</v>
      </c>
      <c r="F887" s="5">
        <v>-220804</v>
      </c>
      <c r="G887" s="6">
        <v>0.08</v>
      </c>
      <c r="H887" s="5">
        <v>-17664</v>
      </c>
      <c r="I887" s="8">
        <v>-238468</v>
      </c>
    </row>
    <row r="888" spans="1:9" ht="45" x14ac:dyDescent="0.25">
      <c r="A888" s="7">
        <v>884</v>
      </c>
      <c r="B888" s="3">
        <v>46226</v>
      </c>
      <c r="C888" s="2" t="s">
        <v>1355</v>
      </c>
      <c r="D888" s="4" t="s">
        <v>34</v>
      </c>
      <c r="E888" s="4" t="s">
        <v>2559</v>
      </c>
      <c r="F888" s="5">
        <v>-102617</v>
      </c>
      <c r="G888" s="6">
        <v>0.08</v>
      </c>
      <c r="H888" s="5">
        <v>-8209</v>
      </c>
      <c r="I888" s="8">
        <v>-110826</v>
      </c>
    </row>
    <row r="889" spans="1:9" ht="45" x14ac:dyDescent="0.25">
      <c r="A889" s="7">
        <v>885</v>
      </c>
      <c r="B889" s="3">
        <v>46226</v>
      </c>
      <c r="C889" s="2" t="s">
        <v>1356</v>
      </c>
      <c r="D889" s="4" t="s">
        <v>34</v>
      </c>
      <c r="E889" s="4" t="s">
        <v>2560</v>
      </c>
      <c r="F889" s="5">
        <v>-1054530</v>
      </c>
      <c r="G889" s="6">
        <v>0.08</v>
      </c>
      <c r="H889" s="5">
        <v>-84362</v>
      </c>
      <c r="I889" s="8">
        <v>-1138892</v>
      </c>
    </row>
    <row r="890" spans="1:9" x14ac:dyDescent="0.25">
      <c r="A890" s="7">
        <v>886</v>
      </c>
      <c r="B890" s="3">
        <v>46226</v>
      </c>
      <c r="C890" s="2" t="s">
        <v>1357</v>
      </c>
      <c r="D890" s="4" t="s">
        <v>251</v>
      </c>
      <c r="E890" s="4" t="s">
        <v>2561</v>
      </c>
      <c r="F890" s="5">
        <v>973540</v>
      </c>
      <c r="G890" s="6">
        <v>0.08</v>
      </c>
      <c r="H890" s="5">
        <v>77883</v>
      </c>
      <c r="I890" s="8">
        <v>1051423</v>
      </c>
    </row>
    <row r="891" spans="1:9" ht="45" x14ac:dyDescent="0.25">
      <c r="A891" s="7">
        <v>887</v>
      </c>
      <c r="B891" s="3">
        <v>46226</v>
      </c>
      <c r="C891" s="2" t="s">
        <v>1358</v>
      </c>
      <c r="D891" s="4" t="s">
        <v>47</v>
      </c>
      <c r="E891" s="4" t="s">
        <v>2562</v>
      </c>
      <c r="F891" s="5">
        <v>486770</v>
      </c>
      <c r="G891" s="6">
        <v>0.08</v>
      </c>
      <c r="H891" s="5">
        <v>38942</v>
      </c>
      <c r="I891" s="8">
        <v>525712</v>
      </c>
    </row>
    <row r="892" spans="1:9" ht="45" x14ac:dyDescent="0.25">
      <c r="A892" s="7">
        <v>888</v>
      </c>
      <c r="B892" s="3">
        <v>46226</v>
      </c>
      <c r="C892" s="2" t="s">
        <v>1359</v>
      </c>
      <c r="D892" s="4" t="s">
        <v>47</v>
      </c>
      <c r="E892" s="4" t="s">
        <v>2563</v>
      </c>
      <c r="F892" s="5">
        <v>486770</v>
      </c>
      <c r="G892" s="6">
        <v>0.08</v>
      </c>
      <c r="H892" s="5">
        <v>38942</v>
      </c>
      <c r="I892" s="8">
        <v>525712</v>
      </c>
    </row>
    <row r="893" spans="1:9" ht="45" x14ac:dyDescent="0.25">
      <c r="A893" s="7">
        <v>889</v>
      </c>
      <c r="B893" s="3">
        <v>46226</v>
      </c>
      <c r="C893" s="2" t="s">
        <v>1360</v>
      </c>
      <c r="D893" s="4" t="s">
        <v>82</v>
      </c>
      <c r="E893" s="4" t="s">
        <v>2564</v>
      </c>
      <c r="F893" s="5">
        <v>1552040</v>
      </c>
      <c r="G893" s="6">
        <v>0.08</v>
      </c>
      <c r="H893" s="5">
        <v>124163</v>
      </c>
      <c r="I893" s="8">
        <v>1676203</v>
      </c>
    </row>
    <row r="894" spans="1:9" ht="45" x14ac:dyDescent="0.25">
      <c r="A894" s="7">
        <v>890</v>
      </c>
      <c r="B894" s="3">
        <v>46226</v>
      </c>
      <c r="C894" s="2" t="s">
        <v>1361</v>
      </c>
      <c r="D894" s="4" t="s">
        <v>111</v>
      </c>
      <c r="E894" s="4" t="s">
        <v>2565</v>
      </c>
      <c r="F894" s="5">
        <v>2038810</v>
      </c>
      <c r="G894" s="6">
        <v>0.08</v>
      </c>
      <c r="H894" s="5">
        <v>163105</v>
      </c>
      <c r="I894" s="8">
        <v>2201915</v>
      </c>
    </row>
    <row r="895" spans="1:9" ht="45" x14ac:dyDescent="0.25">
      <c r="A895" s="7">
        <v>891</v>
      </c>
      <c r="B895" s="3">
        <v>46226</v>
      </c>
      <c r="C895" s="2" t="s">
        <v>1362</v>
      </c>
      <c r="D895" s="4" t="s">
        <v>118</v>
      </c>
      <c r="E895" s="4" t="s">
        <v>2566</v>
      </c>
      <c r="F895" s="5">
        <v>1660540</v>
      </c>
      <c r="G895" s="6">
        <v>0.08</v>
      </c>
      <c r="H895" s="5">
        <v>132843</v>
      </c>
      <c r="I895" s="8">
        <v>1793383</v>
      </c>
    </row>
    <row r="896" spans="1:9" ht="30" x14ac:dyDescent="0.25">
      <c r="A896" s="7">
        <v>892</v>
      </c>
      <c r="B896" s="3">
        <v>46226</v>
      </c>
      <c r="C896" s="2" t="s">
        <v>1363</v>
      </c>
      <c r="D896" s="4" t="s">
        <v>36</v>
      </c>
      <c r="E896" s="4" t="s">
        <v>2567</v>
      </c>
      <c r="F896" s="5">
        <v>1844000</v>
      </c>
      <c r="G896" s="6">
        <v>0.08</v>
      </c>
      <c r="H896" s="5">
        <v>147520</v>
      </c>
      <c r="I896" s="8">
        <v>1991520</v>
      </c>
    </row>
    <row r="897" spans="1:9" ht="45" x14ac:dyDescent="0.25">
      <c r="A897" s="7">
        <v>893</v>
      </c>
      <c r="B897" s="3">
        <v>46225</v>
      </c>
      <c r="C897" s="2" t="s">
        <v>1364</v>
      </c>
      <c r="D897" s="4" t="s">
        <v>111</v>
      </c>
      <c r="E897" s="4" t="s">
        <v>2568</v>
      </c>
      <c r="F897" s="5">
        <v>1579305</v>
      </c>
      <c r="G897" s="6">
        <v>0.08</v>
      </c>
      <c r="H897" s="5">
        <v>126344</v>
      </c>
      <c r="I897" s="8">
        <v>1705649</v>
      </c>
    </row>
    <row r="898" spans="1:9" ht="45" x14ac:dyDescent="0.25">
      <c r="A898" s="7">
        <v>894</v>
      </c>
      <c r="B898" s="3">
        <v>46225</v>
      </c>
      <c r="C898" s="2" t="s">
        <v>1365</v>
      </c>
      <c r="D898" s="4" t="s">
        <v>99</v>
      </c>
      <c r="E898" s="4" t="s">
        <v>2569</v>
      </c>
      <c r="F898" s="5">
        <v>3867585</v>
      </c>
      <c r="G898" s="6">
        <v>0.08</v>
      </c>
      <c r="H898" s="5">
        <v>309407</v>
      </c>
      <c r="I898" s="8">
        <v>4176992</v>
      </c>
    </row>
    <row r="899" spans="1:9" ht="45" x14ac:dyDescent="0.25">
      <c r="A899" s="7">
        <v>895</v>
      </c>
      <c r="B899" s="3">
        <v>46225</v>
      </c>
      <c r="C899" s="2" t="s">
        <v>1366</v>
      </c>
      <c r="D899" s="4" t="s">
        <v>68</v>
      </c>
      <c r="E899" s="4" t="s">
        <v>2570</v>
      </c>
      <c r="F899" s="5">
        <v>2499640</v>
      </c>
      <c r="G899" s="6">
        <v>0.08</v>
      </c>
      <c r="H899" s="5">
        <v>199971</v>
      </c>
      <c r="I899" s="8">
        <v>2699611</v>
      </c>
    </row>
    <row r="900" spans="1:9" ht="30" x14ac:dyDescent="0.25">
      <c r="A900" s="7">
        <v>896</v>
      </c>
      <c r="B900" s="3">
        <v>46225</v>
      </c>
      <c r="C900" s="2" t="s">
        <v>1367</v>
      </c>
      <c r="D900" s="4" t="s">
        <v>142</v>
      </c>
      <c r="E900" s="4" t="s">
        <v>2571</v>
      </c>
      <c r="F900" s="5">
        <v>742500</v>
      </c>
      <c r="G900" s="6">
        <v>0.08</v>
      </c>
      <c r="H900" s="5">
        <v>59400</v>
      </c>
      <c r="I900" s="8">
        <v>801900</v>
      </c>
    </row>
    <row r="901" spans="1:9" ht="30" x14ac:dyDescent="0.25">
      <c r="A901" s="7">
        <v>897</v>
      </c>
      <c r="B901" s="3">
        <v>46225</v>
      </c>
      <c r="C901" s="2" t="s">
        <v>1368</v>
      </c>
      <c r="D901" s="4" t="s">
        <v>36</v>
      </c>
      <c r="E901" s="4" t="s">
        <v>2572</v>
      </c>
      <c r="F901" s="5">
        <v>742500</v>
      </c>
      <c r="G901" s="6">
        <v>0.08</v>
      </c>
      <c r="H901" s="5">
        <v>59400</v>
      </c>
      <c r="I901" s="8">
        <v>801900</v>
      </c>
    </row>
    <row r="902" spans="1:9" ht="45" x14ac:dyDescent="0.25">
      <c r="A902" s="7">
        <v>898</v>
      </c>
      <c r="B902" s="3">
        <v>46225</v>
      </c>
      <c r="C902" s="2" t="s">
        <v>1369</v>
      </c>
      <c r="D902" s="4" t="s">
        <v>71</v>
      </c>
      <c r="E902" s="4" t="s">
        <v>2573</v>
      </c>
      <c r="F902" s="5">
        <v>1381037</v>
      </c>
      <c r="G902" s="6">
        <v>0.08</v>
      </c>
      <c r="H902" s="5">
        <v>110483</v>
      </c>
      <c r="I902" s="8">
        <v>1491520</v>
      </c>
    </row>
    <row r="903" spans="1:9" ht="45" x14ac:dyDescent="0.25">
      <c r="A903" s="7">
        <v>899</v>
      </c>
      <c r="B903" s="3">
        <v>46225</v>
      </c>
      <c r="C903" s="2" t="s">
        <v>1370</v>
      </c>
      <c r="D903" s="4" t="s">
        <v>47</v>
      </c>
      <c r="E903" s="4" t="s">
        <v>2574</v>
      </c>
      <c r="F903" s="5">
        <v>1775550</v>
      </c>
      <c r="G903" s="6">
        <v>0.08</v>
      </c>
      <c r="H903" s="5">
        <v>142044</v>
      </c>
      <c r="I903" s="8">
        <v>1917594</v>
      </c>
    </row>
    <row r="904" spans="1:9" ht="45" x14ac:dyDescent="0.25">
      <c r="A904" s="7">
        <v>900</v>
      </c>
      <c r="B904" s="3">
        <v>46225</v>
      </c>
      <c r="C904" s="2" t="s">
        <v>1371</v>
      </c>
      <c r="D904" s="4" t="s">
        <v>118</v>
      </c>
      <c r="E904" s="4" t="s">
        <v>2575</v>
      </c>
      <c r="F904" s="5">
        <v>1357705</v>
      </c>
      <c r="G904" s="6">
        <v>0.08</v>
      </c>
      <c r="H904" s="5">
        <v>108616</v>
      </c>
      <c r="I904" s="8">
        <v>1466321</v>
      </c>
    </row>
    <row r="905" spans="1:9" ht="45" x14ac:dyDescent="0.25">
      <c r="A905" s="7">
        <v>901</v>
      </c>
      <c r="B905" s="3">
        <v>46225</v>
      </c>
      <c r="C905" s="2" t="s">
        <v>1372</v>
      </c>
      <c r="D905" s="4" t="s">
        <v>41</v>
      </c>
      <c r="E905" s="4" t="s">
        <v>2576</v>
      </c>
      <c r="F905" s="5">
        <v>1586526</v>
      </c>
      <c r="G905" s="6">
        <v>0.08</v>
      </c>
      <c r="H905" s="5">
        <v>126922</v>
      </c>
      <c r="I905" s="8">
        <v>1713448</v>
      </c>
    </row>
    <row r="906" spans="1:9" ht="60" x14ac:dyDescent="0.25">
      <c r="A906" s="7">
        <v>902</v>
      </c>
      <c r="B906" s="3">
        <v>46225</v>
      </c>
      <c r="C906" s="2" t="s">
        <v>1373</v>
      </c>
      <c r="D906" s="4" t="s">
        <v>38</v>
      </c>
      <c r="E906" s="4" t="s">
        <v>2577</v>
      </c>
      <c r="F906" s="5">
        <v>757476</v>
      </c>
      <c r="G906" s="6">
        <v>0.08</v>
      </c>
      <c r="H906" s="5">
        <v>60598</v>
      </c>
      <c r="I906" s="8">
        <v>818074</v>
      </c>
    </row>
    <row r="907" spans="1:9" x14ac:dyDescent="0.25">
      <c r="A907" s="7">
        <v>903</v>
      </c>
      <c r="B907" s="3">
        <v>46226</v>
      </c>
      <c r="C907" s="2" t="s">
        <v>1374</v>
      </c>
      <c r="D907" s="4" t="s">
        <v>315</v>
      </c>
      <c r="E907" s="4" t="s">
        <v>2578</v>
      </c>
      <c r="F907" s="5">
        <v>620322</v>
      </c>
      <c r="G907" s="6">
        <v>0.08</v>
      </c>
      <c r="H907" s="5">
        <v>49626</v>
      </c>
      <c r="I907" s="8">
        <v>669948</v>
      </c>
    </row>
    <row r="908" spans="1:9" ht="30" x14ac:dyDescent="0.25">
      <c r="A908" s="7">
        <v>904</v>
      </c>
      <c r="B908" s="3">
        <v>46226</v>
      </c>
      <c r="C908" s="2" t="s">
        <v>1375</v>
      </c>
      <c r="D908" s="4" t="s">
        <v>87</v>
      </c>
      <c r="E908" s="4" t="s">
        <v>2579</v>
      </c>
      <c r="F908" s="5">
        <v>2677493</v>
      </c>
      <c r="G908" s="6">
        <v>0.08</v>
      </c>
      <c r="H908" s="5">
        <v>214199</v>
      </c>
      <c r="I908" s="8">
        <v>2891692</v>
      </c>
    </row>
    <row r="909" spans="1:9" ht="30" x14ac:dyDescent="0.25">
      <c r="A909" s="7">
        <v>905</v>
      </c>
      <c r="B909" s="3">
        <v>46226</v>
      </c>
      <c r="C909" s="2" t="s">
        <v>1376</v>
      </c>
      <c r="D909" s="4" t="s">
        <v>121</v>
      </c>
      <c r="E909" s="4" t="s">
        <v>2580</v>
      </c>
      <c r="F909" s="5">
        <v>274800</v>
      </c>
      <c r="G909" s="6">
        <v>0.08</v>
      </c>
      <c r="H909" s="5">
        <v>21984</v>
      </c>
      <c r="I909" s="8">
        <v>296784</v>
      </c>
    </row>
    <row r="910" spans="1:9" x14ac:dyDescent="0.25">
      <c r="A910" s="7">
        <v>906</v>
      </c>
      <c r="B910" s="3">
        <v>46226</v>
      </c>
      <c r="C910" s="2" t="s">
        <v>1377</v>
      </c>
      <c r="D910" s="4" t="s">
        <v>218</v>
      </c>
      <c r="E910" s="4" t="s">
        <v>2581</v>
      </c>
      <c r="F910" s="5">
        <v>631410</v>
      </c>
      <c r="G910" s="6">
        <v>0.08</v>
      </c>
      <c r="H910" s="5">
        <v>50513</v>
      </c>
      <c r="I910" s="8">
        <v>681923</v>
      </c>
    </row>
    <row r="911" spans="1:9" x14ac:dyDescent="0.25">
      <c r="A911" s="7">
        <v>907</v>
      </c>
      <c r="B911" s="3">
        <v>46226</v>
      </c>
      <c r="C911" s="2" t="s">
        <v>1378</v>
      </c>
      <c r="D911" s="4" t="s">
        <v>219</v>
      </c>
      <c r="E911" s="4" t="s">
        <v>2582</v>
      </c>
      <c r="F911" s="5">
        <v>640836</v>
      </c>
      <c r="G911" s="6">
        <v>0.08</v>
      </c>
      <c r="H911" s="5">
        <v>51267</v>
      </c>
      <c r="I911" s="8">
        <v>692103</v>
      </c>
    </row>
    <row r="912" spans="1:9" x14ac:dyDescent="0.25">
      <c r="A912" s="7">
        <v>908</v>
      </c>
      <c r="B912" s="3">
        <v>46226</v>
      </c>
      <c r="C912" s="2" t="s">
        <v>1379</v>
      </c>
      <c r="D912" s="4" t="s">
        <v>221</v>
      </c>
      <c r="E912" s="4" t="s">
        <v>2583</v>
      </c>
      <c r="F912" s="5">
        <v>601596</v>
      </c>
      <c r="G912" s="6">
        <v>0.08</v>
      </c>
      <c r="H912" s="5">
        <v>48128</v>
      </c>
      <c r="I912" s="8">
        <v>649724</v>
      </c>
    </row>
    <row r="913" spans="1:9" ht="30" x14ac:dyDescent="0.25">
      <c r="A913" s="7">
        <v>909</v>
      </c>
      <c r="B913" s="3">
        <v>46226</v>
      </c>
      <c r="C913" s="2" t="s">
        <v>1380</v>
      </c>
      <c r="D913" s="4" t="s">
        <v>138</v>
      </c>
      <c r="E913" s="4" t="s">
        <v>2584</v>
      </c>
      <c r="F913" s="5">
        <v>973540</v>
      </c>
      <c r="G913" s="6">
        <v>0.08</v>
      </c>
      <c r="H913" s="5">
        <v>77883</v>
      </c>
      <c r="I913" s="8">
        <v>1051423</v>
      </c>
    </row>
    <row r="914" spans="1:9" ht="30" x14ac:dyDescent="0.25">
      <c r="A914" s="7">
        <v>910</v>
      </c>
      <c r="B914" s="3">
        <v>46226</v>
      </c>
      <c r="C914" s="2" t="s">
        <v>1381</v>
      </c>
      <c r="D914" s="4" t="s">
        <v>88</v>
      </c>
      <c r="E914" s="4" t="s">
        <v>2585</v>
      </c>
      <c r="F914" s="5">
        <v>973540</v>
      </c>
      <c r="G914" s="6">
        <v>0.08</v>
      </c>
      <c r="H914" s="5">
        <v>77883</v>
      </c>
      <c r="I914" s="8">
        <v>1051423</v>
      </c>
    </row>
    <row r="915" spans="1:9" ht="30" x14ac:dyDescent="0.25">
      <c r="A915" s="7">
        <v>911</v>
      </c>
      <c r="B915" s="3">
        <v>46226</v>
      </c>
      <c r="C915" s="2" t="s">
        <v>1382</v>
      </c>
      <c r="D915" s="4" t="s">
        <v>55</v>
      </c>
      <c r="E915" s="4" t="s">
        <v>2586</v>
      </c>
      <c r="F915" s="5">
        <v>973540</v>
      </c>
      <c r="G915" s="6">
        <v>0.08</v>
      </c>
      <c r="H915" s="5">
        <v>77883</v>
      </c>
      <c r="I915" s="8">
        <v>1051423</v>
      </c>
    </row>
    <row r="916" spans="1:9" x14ac:dyDescent="0.25">
      <c r="A916" s="7">
        <v>912</v>
      </c>
      <c r="B916" s="3">
        <v>46226</v>
      </c>
      <c r="C916" s="2" t="s">
        <v>1383</v>
      </c>
      <c r="D916" s="4" t="s">
        <v>252</v>
      </c>
      <c r="E916" s="4" t="s">
        <v>2587</v>
      </c>
      <c r="F916" s="5">
        <v>371250</v>
      </c>
      <c r="G916" s="6">
        <v>0.08</v>
      </c>
      <c r="H916" s="5">
        <v>29700</v>
      </c>
      <c r="I916" s="8">
        <v>400950</v>
      </c>
    </row>
    <row r="917" spans="1:9" x14ac:dyDescent="0.25">
      <c r="A917" s="7">
        <v>913</v>
      </c>
      <c r="B917" s="3">
        <v>46226</v>
      </c>
      <c r="C917" s="2" t="s">
        <v>1384</v>
      </c>
      <c r="D917" s="4" t="s">
        <v>181</v>
      </c>
      <c r="E917" s="4" t="s">
        <v>2588</v>
      </c>
      <c r="F917" s="5">
        <v>591696</v>
      </c>
      <c r="G917" s="6">
        <v>0.08</v>
      </c>
      <c r="H917" s="5">
        <v>47336</v>
      </c>
      <c r="I917" s="8">
        <v>639032</v>
      </c>
    </row>
    <row r="918" spans="1:9" ht="30" x14ac:dyDescent="0.25">
      <c r="A918" s="7">
        <v>914</v>
      </c>
      <c r="B918" s="3">
        <v>46226</v>
      </c>
      <c r="C918" s="2" t="s">
        <v>1385</v>
      </c>
      <c r="D918" s="4" t="s">
        <v>269</v>
      </c>
      <c r="E918" s="4" t="s">
        <v>2589</v>
      </c>
      <c r="F918" s="5">
        <v>973540</v>
      </c>
      <c r="G918" s="6">
        <v>0.08</v>
      </c>
      <c r="H918" s="5">
        <v>77883</v>
      </c>
      <c r="I918" s="8">
        <v>1051423</v>
      </c>
    </row>
    <row r="919" spans="1:9" x14ac:dyDescent="0.25">
      <c r="A919" s="7">
        <v>915</v>
      </c>
      <c r="B919" s="3">
        <v>46226</v>
      </c>
      <c r="C919" s="2" t="s">
        <v>1386</v>
      </c>
      <c r="D919" s="4" t="s">
        <v>232</v>
      </c>
      <c r="E919" s="4" t="s">
        <v>2590</v>
      </c>
      <c r="F919" s="5">
        <v>765565</v>
      </c>
      <c r="G919" s="6">
        <v>0.08</v>
      </c>
      <c r="H919" s="5">
        <v>61245</v>
      </c>
      <c r="I919" s="8">
        <v>826810</v>
      </c>
    </row>
    <row r="920" spans="1:9" x14ac:dyDescent="0.25">
      <c r="A920" s="7">
        <v>916</v>
      </c>
      <c r="B920" s="3">
        <v>46226</v>
      </c>
      <c r="C920" s="2" t="s">
        <v>1387</v>
      </c>
      <c r="D920" s="4" t="s">
        <v>228</v>
      </c>
      <c r="E920" s="4" t="s">
        <v>2591</v>
      </c>
      <c r="F920" s="5">
        <v>733773</v>
      </c>
      <c r="G920" s="6">
        <v>0.08</v>
      </c>
      <c r="H920" s="5">
        <v>58702</v>
      </c>
      <c r="I920" s="8">
        <v>792475</v>
      </c>
    </row>
    <row r="921" spans="1:9" ht="30" x14ac:dyDescent="0.25">
      <c r="A921" s="7">
        <v>917</v>
      </c>
      <c r="B921" s="3">
        <v>46226</v>
      </c>
      <c r="C921" s="2" t="s">
        <v>1388</v>
      </c>
      <c r="D921" s="4" t="s">
        <v>170</v>
      </c>
      <c r="E921" s="4" t="s">
        <v>2592</v>
      </c>
      <c r="F921" s="5">
        <v>973540</v>
      </c>
      <c r="G921" s="6">
        <v>0.08</v>
      </c>
      <c r="H921" s="5">
        <v>77883</v>
      </c>
      <c r="I921" s="8">
        <v>1051423</v>
      </c>
    </row>
    <row r="922" spans="1:9" ht="30" x14ac:dyDescent="0.25">
      <c r="A922" s="7">
        <v>918</v>
      </c>
      <c r="B922" s="3">
        <v>46226</v>
      </c>
      <c r="C922" s="2" t="s">
        <v>1389</v>
      </c>
      <c r="D922" s="4" t="s">
        <v>170</v>
      </c>
      <c r="E922" s="4" t="s">
        <v>2593</v>
      </c>
      <c r="F922" s="5">
        <v>3510870</v>
      </c>
      <c r="G922" s="6">
        <v>0.08</v>
      </c>
      <c r="H922" s="5">
        <v>280870</v>
      </c>
      <c r="I922" s="8">
        <v>3791740</v>
      </c>
    </row>
    <row r="923" spans="1:9" x14ac:dyDescent="0.25">
      <c r="A923" s="7">
        <v>919</v>
      </c>
      <c r="B923" s="3">
        <v>46226</v>
      </c>
      <c r="C923" s="2" t="s">
        <v>1390</v>
      </c>
      <c r="D923" s="4" t="s">
        <v>298</v>
      </c>
      <c r="E923" s="4" t="s">
        <v>2594</v>
      </c>
      <c r="F923" s="5">
        <v>1151345</v>
      </c>
      <c r="G923" s="6">
        <v>0.08</v>
      </c>
      <c r="H923" s="5">
        <v>92108</v>
      </c>
      <c r="I923" s="8">
        <v>1243453</v>
      </c>
    </row>
    <row r="924" spans="1:9" x14ac:dyDescent="0.25">
      <c r="A924" s="7">
        <v>920</v>
      </c>
      <c r="B924" s="3">
        <v>46226</v>
      </c>
      <c r="C924" s="2" t="s">
        <v>1391</v>
      </c>
      <c r="D924" s="4" t="s">
        <v>357</v>
      </c>
      <c r="E924" s="4" t="s">
        <v>2595</v>
      </c>
      <c r="F924" s="5">
        <v>486770</v>
      </c>
      <c r="G924" s="6">
        <v>0.08</v>
      </c>
      <c r="H924" s="5">
        <v>38942</v>
      </c>
      <c r="I924" s="8">
        <v>525712</v>
      </c>
    </row>
    <row r="925" spans="1:9" x14ac:dyDescent="0.25">
      <c r="A925" s="7">
        <v>921</v>
      </c>
      <c r="B925" s="3">
        <v>46226</v>
      </c>
      <c r="C925" s="2" t="s">
        <v>1392</v>
      </c>
      <c r="D925" s="4" t="s">
        <v>259</v>
      </c>
      <c r="E925" s="4" t="s">
        <v>2596</v>
      </c>
      <c r="F925" s="5">
        <v>939264</v>
      </c>
      <c r="G925" s="6">
        <v>0.08</v>
      </c>
      <c r="H925" s="5">
        <v>75141</v>
      </c>
      <c r="I925" s="8">
        <v>1014405</v>
      </c>
    </row>
    <row r="926" spans="1:9" x14ac:dyDescent="0.25">
      <c r="A926" s="7">
        <v>922</v>
      </c>
      <c r="B926" s="3">
        <v>46226</v>
      </c>
      <c r="C926" s="2" t="s">
        <v>1393</v>
      </c>
      <c r="D926" s="4" t="s">
        <v>312</v>
      </c>
      <c r="E926" s="4" t="s">
        <v>2597</v>
      </c>
      <c r="F926" s="5">
        <v>521097</v>
      </c>
      <c r="G926" s="6">
        <v>0.08</v>
      </c>
      <c r="H926" s="5">
        <v>41688</v>
      </c>
      <c r="I926" s="8">
        <v>562785</v>
      </c>
    </row>
    <row r="927" spans="1:9" x14ac:dyDescent="0.25">
      <c r="A927" s="7">
        <v>923</v>
      </c>
      <c r="B927" s="3">
        <v>46226</v>
      </c>
      <c r="C927" s="2" t="s">
        <v>1394</v>
      </c>
      <c r="D927" s="4" t="s">
        <v>237</v>
      </c>
      <c r="E927" s="4" t="s">
        <v>2598</v>
      </c>
      <c r="F927" s="5">
        <v>989949</v>
      </c>
      <c r="G927" s="6">
        <v>0.08</v>
      </c>
      <c r="H927" s="5">
        <v>79196</v>
      </c>
      <c r="I927" s="8">
        <v>1069145</v>
      </c>
    </row>
    <row r="928" spans="1:9" x14ac:dyDescent="0.25">
      <c r="A928" s="7">
        <v>924</v>
      </c>
      <c r="B928" s="3">
        <v>46226</v>
      </c>
      <c r="C928" s="2" t="s">
        <v>1395</v>
      </c>
      <c r="D928" s="4" t="s">
        <v>192</v>
      </c>
      <c r="E928" s="4" t="s">
        <v>2599</v>
      </c>
      <c r="F928" s="5">
        <v>973540</v>
      </c>
      <c r="G928" s="6">
        <v>0.08</v>
      </c>
      <c r="H928" s="5">
        <v>77883</v>
      </c>
      <c r="I928" s="8">
        <v>1051423</v>
      </c>
    </row>
    <row r="929" spans="1:9" x14ac:dyDescent="0.25">
      <c r="A929" s="7">
        <v>925</v>
      </c>
      <c r="B929" s="3">
        <v>46226</v>
      </c>
      <c r="C929" s="2" t="s">
        <v>1396</v>
      </c>
      <c r="D929" s="4" t="s">
        <v>334</v>
      </c>
      <c r="E929" s="4" t="s">
        <v>2600</v>
      </c>
      <c r="F929" s="5">
        <v>276005</v>
      </c>
      <c r="G929" s="6">
        <v>0.08</v>
      </c>
      <c r="H929" s="5">
        <v>22080</v>
      </c>
      <c r="I929" s="8">
        <v>298085</v>
      </c>
    </row>
    <row r="930" spans="1:9" ht="30" x14ac:dyDescent="0.25">
      <c r="A930" s="7">
        <v>926</v>
      </c>
      <c r="B930" s="3">
        <v>46226</v>
      </c>
      <c r="C930" s="2" t="s">
        <v>1397</v>
      </c>
      <c r="D930" s="4" t="s">
        <v>148</v>
      </c>
      <c r="E930" s="4" t="s">
        <v>2601</v>
      </c>
      <c r="F930" s="5">
        <v>486770</v>
      </c>
      <c r="G930" s="6">
        <v>0.08</v>
      </c>
      <c r="H930" s="5">
        <v>38942</v>
      </c>
      <c r="I930" s="8">
        <v>525712</v>
      </c>
    </row>
    <row r="931" spans="1:9" x14ac:dyDescent="0.25">
      <c r="A931" s="7">
        <v>927</v>
      </c>
      <c r="B931" s="3">
        <v>46226</v>
      </c>
      <c r="C931" s="2" t="s">
        <v>1398</v>
      </c>
      <c r="D931" s="4" t="s">
        <v>334</v>
      </c>
      <c r="E931" s="4" t="s">
        <v>2602</v>
      </c>
      <c r="F931" s="5">
        <v>194708</v>
      </c>
      <c r="G931" s="6">
        <v>0.08</v>
      </c>
      <c r="H931" s="5">
        <v>15577</v>
      </c>
      <c r="I931" s="8">
        <v>210285</v>
      </c>
    </row>
    <row r="932" spans="1:9" ht="30" x14ac:dyDescent="0.25">
      <c r="A932" s="7">
        <v>928</v>
      </c>
      <c r="B932" s="3">
        <v>46226</v>
      </c>
      <c r="C932" s="2" t="s">
        <v>1399</v>
      </c>
      <c r="D932" s="4" t="s">
        <v>130</v>
      </c>
      <c r="E932" s="4" t="s">
        <v>2603</v>
      </c>
      <c r="F932" s="5">
        <v>973540</v>
      </c>
      <c r="G932" s="6">
        <v>0.08</v>
      </c>
      <c r="H932" s="5">
        <v>77883</v>
      </c>
      <c r="I932" s="8">
        <v>1051423</v>
      </c>
    </row>
    <row r="933" spans="1:9" ht="30" x14ac:dyDescent="0.25">
      <c r="A933" s="7">
        <v>929</v>
      </c>
      <c r="B933" s="3">
        <v>46226</v>
      </c>
      <c r="C933" s="2" t="s">
        <v>1400</v>
      </c>
      <c r="D933" s="4" t="s">
        <v>102</v>
      </c>
      <c r="E933" s="4" t="s">
        <v>2604</v>
      </c>
      <c r="F933" s="5">
        <v>973540</v>
      </c>
      <c r="G933" s="6">
        <v>0.08</v>
      </c>
      <c r="H933" s="5">
        <v>77883</v>
      </c>
      <c r="I933" s="8">
        <v>1051423</v>
      </c>
    </row>
    <row r="934" spans="1:9" ht="30" x14ac:dyDescent="0.25">
      <c r="A934" s="7">
        <v>930</v>
      </c>
      <c r="B934" s="3">
        <v>46226</v>
      </c>
      <c r="C934" s="2" t="s">
        <v>1401</v>
      </c>
      <c r="D934" s="4" t="s">
        <v>180</v>
      </c>
      <c r="E934" s="4" t="s">
        <v>2605</v>
      </c>
      <c r="F934" s="5">
        <v>486770</v>
      </c>
      <c r="G934" s="6">
        <v>0.08</v>
      </c>
      <c r="H934" s="5">
        <v>38942</v>
      </c>
      <c r="I934" s="8">
        <v>525712</v>
      </c>
    </row>
    <row r="935" spans="1:9" ht="30" x14ac:dyDescent="0.25">
      <c r="A935" s="7">
        <v>931</v>
      </c>
      <c r="B935" s="3">
        <v>46226</v>
      </c>
      <c r="C935" s="2" t="s">
        <v>1402</v>
      </c>
      <c r="D935" s="4" t="s">
        <v>89</v>
      </c>
      <c r="E935" s="4" t="s">
        <v>2606</v>
      </c>
      <c r="F935" s="5">
        <v>973540</v>
      </c>
      <c r="G935" s="6">
        <v>0.08</v>
      </c>
      <c r="H935" s="5">
        <v>77883</v>
      </c>
      <c r="I935" s="8">
        <v>1051423</v>
      </c>
    </row>
    <row r="936" spans="1:9" ht="30" x14ac:dyDescent="0.25">
      <c r="A936" s="7">
        <v>932</v>
      </c>
      <c r="B936" s="3">
        <v>46226</v>
      </c>
      <c r="C936" s="2" t="s">
        <v>1403</v>
      </c>
      <c r="D936" s="4" t="s">
        <v>89</v>
      </c>
      <c r="E936" s="4" t="s">
        <v>2607</v>
      </c>
      <c r="F936" s="5">
        <v>2486000</v>
      </c>
      <c r="G936" s="6">
        <v>0.08</v>
      </c>
      <c r="H936" s="5">
        <v>198880</v>
      </c>
      <c r="I936" s="8">
        <v>2684880</v>
      </c>
    </row>
    <row r="937" spans="1:9" x14ac:dyDescent="0.25">
      <c r="A937" s="7">
        <v>933</v>
      </c>
      <c r="B937" s="3">
        <v>46226</v>
      </c>
      <c r="C937" s="2" t="s">
        <v>1404</v>
      </c>
      <c r="D937" s="4" t="s">
        <v>173</v>
      </c>
      <c r="E937" s="4" t="s">
        <v>2608</v>
      </c>
      <c r="F937" s="5">
        <v>165603</v>
      </c>
      <c r="G937" s="6">
        <v>0.08</v>
      </c>
      <c r="H937" s="5">
        <v>13248</v>
      </c>
      <c r="I937" s="8">
        <v>178851</v>
      </c>
    </row>
    <row r="938" spans="1:9" x14ac:dyDescent="0.25">
      <c r="A938" s="7">
        <v>934</v>
      </c>
      <c r="B938" s="3">
        <v>46226</v>
      </c>
      <c r="C938" s="2" t="s">
        <v>1405</v>
      </c>
      <c r="D938" s="4" t="s">
        <v>173</v>
      </c>
      <c r="E938" s="4" t="s">
        <v>2609</v>
      </c>
      <c r="F938" s="5">
        <v>435993</v>
      </c>
      <c r="G938" s="6">
        <v>0.08</v>
      </c>
      <c r="H938" s="5">
        <v>34879</v>
      </c>
      <c r="I938" s="8">
        <v>470872</v>
      </c>
    </row>
    <row r="939" spans="1:9" ht="30" x14ac:dyDescent="0.25">
      <c r="A939" s="7">
        <v>935</v>
      </c>
      <c r="B939" s="3">
        <v>46226</v>
      </c>
      <c r="C939" s="2" t="s">
        <v>1406</v>
      </c>
      <c r="D939" s="4" t="s">
        <v>54</v>
      </c>
      <c r="E939" s="4" t="s">
        <v>2610</v>
      </c>
      <c r="F939" s="5">
        <v>1368497</v>
      </c>
      <c r="G939" s="6">
        <v>0.08</v>
      </c>
      <c r="H939" s="5">
        <v>109480</v>
      </c>
      <c r="I939" s="8">
        <v>1477977</v>
      </c>
    </row>
    <row r="940" spans="1:9" ht="30" x14ac:dyDescent="0.25">
      <c r="A940" s="7">
        <v>936</v>
      </c>
      <c r="B940" s="3">
        <v>46226</v>
      </c>
      <c r="C940" s="2" t="s">
        <v>1407</v>
      </c>
      <c r="D940" s="4" t="s">
        <v>53</v>
      </c>
      <c r="E940" s="4" t="s">
        <v>2611</v>
      </c>
      <c r="F940" s="5">
        <v>1547034</v>
      </c>
      <c r="G940" s="6">
        <v>0.08</v>
      </c>
      <c r="H940" s="5">
        <v>123763</v>
      </c>
      <c r="I940" s="8">
        <v>1670797</v>
      </c>
    </row>
    <row r="941" spans="1:9" ht="30" x14ac:dyDescent="0.25">
      <c r="A941" s="7">
        <v>937</v>
      </c>
      <c r="B941" s="3">
        <v>46226</v>
      </c>
      <c r="C941" s="2" t="s">
        <v>1408</v>
      </c>
      <c r="D941" s="4" t="s">
        <v>109</v>
      </c>
      <c r="E941" s="4" t="s">
        <v>2612</v>
      </c>
      <c r="F941" s="5">
        <v>2002563</v>
      </c>
      <c r="G941" s="6">
        <v>0.08</v>
      </c>
      <c r="H941" s="5">
        <v>160205</v>
      </c>
      <c r="I941" s="8">
        <v>2162768</v>
      </c>
    </row>
    <row r="942" spans="1:9" ht="30" x14ac:dyDescent="0.25">
      <c r="A942" s="7">
        <v>938</v>
      </c>
      <c r="B942" s="3">
        <v>46226</v>
      </c>
      <c r="C942" s="2" t="s">
        <v>1409</v>
      </c>
      <c r="D942" s="4" t="s">
        <v>49</v>
      </c>
      <c r="E942" s="4" t="s">
        <v>2613</v>
      </c>
      <c r="F942" s="5">
        <v>1970790</v>
      </c>
      <c r="G942" s="6">
        <v>0.08</v>
      </c>
      <c r="H942" s="5">
        <v>157663</v>
      </c>
      <c r="I942" s="8">
        <v>2128453</v>
      </c>
    </row>
    <row r="943" spans="1:9" ht="60" x14ac:dyDescent="0.25">
      <c r="A943" s="46">
        <v>939</v>
      </c>
      <c r="B943" s="47">
        <v>46227</v>
      </c>
      <c r="C943" s="48" t="s">
        <v>1410</v>
      </c>
      <c r="D943" s="49" t="s">
        <v>142</v>
      </c>
      <c r="E943" s="49" t="s">
        <v>2614</v>
      </c>
      <c r="F943" s="50">
        <v>-112500</v>
      </c>
      <c r="G943" s="51">
        <v>0.08</v>
      </c>
      <c r="H943" s="50">
        <v>-9000</v>
      </c>
      <c r="I943" s="52">
        <v>-121500</v>
      </c>
    </row>
    <row r="944" spans="1:9" ht="45" x14ac:dyDescent="0.25">
      <c r="A944" s="46">
        <v>940</v>
      </c>
      <c r="B944" s="47">
        <v>46227</v>
      </c>
      <c r="C944" s="48" t="s">
        <v>1184</v>
      </c>
      <c r="D944" s="49" t="s">
        <v>142</v>
      </c>
      <c r="E944" s="49" t="s">
        <v>2615</v>
      </c>
      <c r="F944" s="50">
        <v>-385776</v>
      </c>
      <c r="G944" s="51">
        <v>0.08</v>
      </c>
      <c r="H944" s="50">
        <v>-30862</v>
      </c>
      <c r="I944" s="52">
        <v>-416638</v>
      </c>
    </row>
    <row r="945" spans="1:9" ht="60" x14ac:dyDescent="0.25">
      <c r="A945" s="46">
        <v>941</v>
      </c>
      <c r="B945" s="47">
        <v>46227</v>
      </c>
      <c r="C945" s="48" t="s">
        <v>1411</v>
      </c>
      <c r="D945" s="49" t="s">
        <v>142</v>
      </c>
      <c r="E945" s="49" t="s">
        <v>2616</v>
      </c>
      <c r="F945" s="50">
        <v>-108333</v>
      </c>
      <c r="G945" s="51">
        <v>0.08</v>
      </c>
      <c r="H945" s="50">
        <v>-8667</v>
      </c>
      <c r="I945" s="52">
        <v>-117000</v>
      </c>
    </row>
    <row r="946" spans="1:9" ht="45" x14ac:dyDescent="0.25">
      <c r="A946" s="46">
        <v>942</v>
      </c>
      <c r="B946" s="47">
        <v>46227</v>
      </c>
      <c r="C946" s="48" t="s">
        <v>1412</v>
      </c>
      <c r="D946" s="49" t="s">
        <v>62</v>
      </c>
      <c r="E946" s="49" t="s">
        <v>426</v>
      </c>
      <c r="F946" s="50">
        <v>-102617</v>
      </c>
      <c r="G946" s="51">
        <v>0.08</v>
      </c>
      <c r="H946" s="50">
        <v>-8209</v>
      </c>
      <c r="I946" s="52">
        <v>-110826</v>
      </c>
    </row>
    <row r="947" spans="1:9" ht="45" x14ac:dyDescent="0.25">
      <c r="A947" s="46">
        <v>943</v>
      </c>
      <c r="B947" s="47">
        <v>46227</v>
      </c>
      <c r="C947" s="48" t="s">
        <v>1413</v>
      </c>
      <c r="D947" s="49" t="s">
        <v>62</v>
      </c>
      <c r="E947" s="49" t="s">
        <v>426</v>
      </c>
      <c r="F947" s="50">
        <v>-115700</v>
      </c>
      <c r="G947" s="51">
        <v>0.08</v>
      </c>
      <c r="H947" s="50">
        <v>-9256</v>
      </c>
      <c r="I947" s="52">
        <v>-124956</v>
      </c>
    </row>
    <row r="948" spans="1:9" ht="45" x14ac:dyDescent="0.25">
      <c r="A948" s="46">
        <v>944</v>
      </c>
      <c r="B948" s="47">
        <v>46227</v>
      </c>
      <c r="C948" s="48" t="s">
        <v>764</v>
      </c>
      <c r="D948" s="49" t="s">
        <v>119</v>
      </c>
      <c r="E948" s="49" t="s">
        <v>390</v>
      </c>
      <c r="F948" s="50">
        <v>-293624</v>
      </c>
      <c r="G948" s="51">
        <v>0.08</v>
      </c>
      <c r="H948" s="50">
        <v>-23490</v>
      </c>
      <c r="I948" s="52">
        <v>-317114</v>
      </c>
    </row>
    <row r="949" spans="1:9" ht="45" x14ac:dyDescent="0.25">
      <c r="A949" s="7">
        <v>945</v>
      </c>
      <c r="B949" s="3">
        <v>46227</v>
      </c>
      <c r="C949" s="2" t="s">
        <v>1414</v>
      </c>
      <c r="D949" s="4" t="s">
        <v>34</v>
      </c>
      <c r="E949" s="4" t="s">
        <v>2617</v>
      </c>
      <c r="F949" s="5">
        <v>-278159</v>
      </c>
      <c r="G949" s="6">
        <v>0.08</v>
      </c>
      <c r="H949" s="5">
        <v>-22253</v>
      </c>
      <c r="I949" s="8">
        <v>-300412</v>
      </c>
    </row>
    <row r="950" spans="1:9" ht="45" x14ac:dyDescent="0.25">
      <c r="A950" s="46">
        <v>946</v>
      </c>
      <c r="B950" s="47">
        <v>46227</v>
      </c>
      <c r="C950" s="48" t="s">
        <v>1415</v>
      </c>
      <c r="D950" s="49" t="s">
        <v>34</v>
      </c>
      <c r="E950" s="49" t="s">
        <v>385</v>
      </c>
      <c r="F950" s="50">
        <v>-108333</v>
      </c>
      <c r="G950" s="51">
        <v>0.08</v>
      </c>
      <c r="H950" s="50">
        <v>-8667</v>
      </c>
      <c r="I950" s="52">
        <v>-117000</v>
      </c>
    </row>
    <row r="951" spans="1:9" ht="45" x14ac:dyDescent="0.25">
      <c r="A951" s="7">
        <v>947</v>
      </c>
      <c r="B951" s="3">
        <v>46227</v>
      </c>
      <c r="C951" s="2" t="s">
        <v>1416</v>
      </c>
      <c r="D951" s="4" t="s">
        <v>34</v>
      </c>
      <c r="E951" s="4" t="s">
        <v>2618</v>
      </c>
      <c r="F951" s="5">
        <v>-572372</v>
      </c>
      <c r="G951" s="6">
        <v>0.08</v>
      </c>
      <c r="H951" s="5">
        <v>-45789</v>
      </c>
      <c r="I951" s="8">
        <v>-618161</v>
      </c>
    </row>
    <row r="952" spans="1:9" ht="45" x14ac:dyDescent="0.25">
      <c r="A952" s="7">
        <v>948</v>
      </c>
      <c r="B952" s="3">
        <v>46227</v>
      </c>
      <c r="C952" s="2" t="s">
        <v>1417</v>
      </c>
      <c r="D952" s="4" t="s">
        <v>34</v>
      </c>
      <c r="E952" s="4" t="s">
        <v>2619</v>
      </c>
      <c r="F952" s="5">
        <v>-184722</v>
      </c>
      <c r="G952" s="6">
        <v>0.08</v>
      </c>
      <c r="H952" s="5">
        <v>-14778</v>
      </c>
      <c r="I952" s="8">
        <v>-199500</v>
      </c>
    </row>
    <row r="953" spans="1:9" ht="45" x14ac:dyDescent="0.25">
      <c r="A953" s="46">
        <v>949</v>
      </c>
      <c r="B953" s="47">
        <v>46227</v>
      </c>
      <c r="C953" s="48" t="s">
        <v>1418</v>
      </c>
      <c r="D953" s="49" t="s">
        <v>34</v>
      </c>
      <c r="E953" s="49" t="s">
        <v>503</v>
      </c>
      <c r="F953" s="50">
        <v>-258511</v>
      </c>
      <c r="G953" s="51">
        <v>0.08</v>
      </c>
      <c r="H953" s="50">
        <v>-20681</v>
      </c>
      <c r="I953" s="52">
        <v>-279192</v>
      </c>
    </row>
    <row r="954" spans="1:9" ht="45" x14ac:dyDescent="0.25">
      <c r="A954" s="46">
        <v>950</v>
      </c>
      <c r="B954" s="47">
        <v>46227</v>
      </c>
      <c r="C954" s="48" t="s">
        <v>1419</v>
      </c>
      <c r="D954" s="49" t="s">
        <v>34</v>
      </c>
      <c r="E954" s="49" t="s">
        <v>381</v>
      </c>
      <c r="F954" s="50">
        <v>-715404</v>
      </c>
      <c r="G954" s="51">
        <v>0.08</v>
      </c>
      <c r="H954" s="50">
        <v>-57233</v>
      </c>
      <c r="I954" s="52">
        <v>-772637</v>
      </c>
    </row>
    <row r="955" spans="1:9" ht="45" x14ac:dyDescent="0.25">
      <c r="A955" s="7">
        <v>951</v>
      </c>
      <c r="B955" s="3">
        <v>46227</v>
      </c>
      <c r="C955" s="2" t="s">
        <v>1420</v>
      </c>
      <c r="D955" s="4" t="s">
        <v>34</v>
      </c>
      <c r="E955" s="4" t="s">
        <v>2620</v>
      </c>
      <c r="F955" s="5">
        <v>-157819</v>
      </c>
      <c r="G955" s="6">
        <v>0.08</v>
      </c>
      <c r="H955" s="5">
        <v>-12625</v>
      </c>
      <c r="I955" s="8">
        <v>-170444</v>
      </c>
    </row>
    <row r="956" spans="1:9" ht="45" x14ac:dyDescent="0.25">
      <c r="A956" s="7">
        <v>952</v>
      </c>
      <c r="B956" s="3">
        <v>46227</v>
      </c>
      <c r="C956" s="2" t="s">
        <v>1421</v>
      </c>
      <c r="D956" s="4" t="s">
        <v>34</v>
      </c>
      <c r="E956" s="4" t="s">
        <v>2621</v>
      </c>
      <c r="F956" s="5">
        <v>-503691</v>
      </c>
      <c r="G956" s="6">
        <v>0.08</v>
      </c>
      <c r="H956" s="5">
        <v>-40295</v>
      </c>
      <c r="I956" s="8">
        <v>-543986</v>
      </c>
    </row>
    <row r="957" spans="1:9" ht="45" x14ac:dyDescent="0.25">
      <c r="A957" s="7">
        <v>953</v>
      </c>
      <c r="B957" s="3">
        <v>46227</v>
      </c>
      <c r="C957" s="2" t="s">
        <v>1422</v>
      </c>
      <c r="D957" s="4" t="s">
        <v>34</v>
      </c>
      <c r="E957" s="4" t="s">
        <v>2622</v>
      </c>
      <c r="F957" s="5">
        <v>-181528</v>
      </c>
      <c r="G957" s="6">
        <v>0.08</v>
      </c>
      <c r="H957" s="5">
        <v>-14522</v>
      </c>
      <c r="I957" s="8">
        <v>-196050</v>
      </c>
    </row>
    <row r="958" spans="1:9" ht="45" x14ac:dyDescent="0.25">
      <c r="A958" s="46">
        <v>954</v>
      </c>
      <c r="B958" s="47">
        <v>46227</v>
      </c>
      <c r="C958" s="48" t="s">
        <v>1423</v>
      </c>
      <c r="D958" s="49" t="s">
        <v>34</v>
      </c>
      <c r="E958" s="49" t="s">
        <v>406</v>
      </c>
      <c r="F958" s="50">
        <v>-424083</v>
      </c>
      <c r="G958" s="51">
        <v>0.08</v>
      </c>
      <c r="H958" s="50">
        <v>-33927</v>
      </c>
      <c r="I958" s="52">
        <v>-458010</v>
      </c>
    </row>
    <row r="959" spans="1:9" ht="45" x14ac:dyDescent="0.25">
      <c r="A959" s="7">
        <v>955</v>
      </c>
      <c r="B959" s="3">
        <v>46227</v>
      </c>
      <c r="C959" s="2" t="s">
        <v>1424</v>
      </c>
      <c r="D959" s="4" t="s">
        <v>34</v>
      </c>
      <c r="E959" s="4" t="s">
        <v>2623</v>
      </c>
      <c r="F959" s="5">
        <v>-190861</v>
      </c>
      <c r="G959" s="6">
        <v>0.08</v>
      </c>
      <c r="H959" s="5">
        <v>-15269</v>
      </c>
      <c r="I959" s="8">
        <v>-206130</v>
      </c>
    </row>
    <row r="960" spans="1:9" ht="45" x14ac:dyDescent="0.25">
      <c r="A960" s="7">
        <v>956</v>
      </c>
      <c r="B960" s="3">
        <v>46227</v>
      </c>
      <c r="C960" s="2" t="s">
        <v>1425</v>
      </c>
      <c r="D960" s="4" t="s">
        <v>34</v>
      </c>
      <c r="E960" s="4" t="s">
        <v>2624</v>
      </c>
      <c r="F960" s="5">
        <v>-102618</v>
      </c>
      <c r="G960" s="6">
        <v>0.08</v>
      </c>
      <c r="H960" s="5">
        <v>-8209</v>
      </c>
      <c r="I960" s="8">
        <v>-110827</v>
      </c>
    </row>
    <row r="961" spans="1:9" ht="45" x14ac:dyDescent="0.25">
      <c r="A961" s="46">
        <v>957</v>
      </c>
      <c r="B961" s="47">
        <v>46227</v>
      </c>
      <c r="C961" s="48" t="s">
        <v>1426</v>
      </c>
      <c r="D961" s="49" t="s">
        <v>34</v>
      </c>
      <c r="E961" s="49" t="s">
        <v>2625</v>
      </c>
      <c r="F961" s="50">
        <v>-644118</v>
      </c>
      <c r="G961" s="51">
        <v>0.08</v>
      </c>
      <c r="H961" s="50">
        <v>-51530</v>
      </c>
      <c r="I961" s="52">
        <v>-695648</v>
      </c>
    </row>
    <row r="962" spans="1:9" ht="60" x14ac:dyDescent="0.25">
      <c r="A962" s="46">
        <v>958</v>
      </c>
      <c r="B962" s="47">
        <v>46227</v>
      </c>
      <c r="C962" s="48" t="s">
        <v>1427</v>
      </c>
      <c r="D962" s="49" t="s">
        <v>38</v>
      </c>
      <c r="E962" s="49" t="s">
        <v>393</v>
      </c>
      <c r="F962" s="50">
        <v>-205974</v>
      </c>
      <c r="G962" s="51">
        <v>0.08</v>
      </c>
      <c r="H962" s="50">
        <v>-16478</v>
      </c>
      <c r="I962" s="52">
        <v>-222452</v>
      </c>
    </row>
    <row r="963" spans="1:9" ht="60" x14ac:dyDescent="0.25">
      <c r="A963" s="7">
        <v>959</v>
      </c>
      <c r="B963" s="3">
        <v>46227</v>
      </c>
      <c r="C963" s="2" t="s">
        <v>1428</v>
      </c>
      <c r="D963" s="4" t="s">
        <v>86</v>
      </c>
      <c r="E963" s="4" t="s">
        <v>2626</v>
      </c>
      <c r="F963" s="5">
        <v>-284475</v>
      </c>
      <c r="G963" s="6">
        <v>0.08</v>
      </c>
      <c r="H963" s="5">
        <v>-22758</v>
      </c>
      <c r="I963" s="8">
        <v>-307233</v>
      </c>
    </row>
    <row r="964" spans="1:9" ht="30" x14ac:dyDescent="0.25">
      <c r="A964" s="7">
        <v>960</v>
      </c>
      <c r="B964" s="3">
        <v>46227</v>
      </c>
      <c r="C964" s="2" t="s">
        <v>1429</v>
      </c>
      <c r="D964" s="4" t="s">
        <v>87</v>
      </c>
      <c r="E964" s="4" t="s">
        <v>2627</v>
      </c>
      <c r="F964" s="5">
        <v>1431540</v>
      </c>
      <c r="G964" s="6">
        <v>0.08</v>
      </c>
      <c r="H964" s="5">
        <v>114523</v>
      </c>
      <c r="I964" s="8">
        <v>1546063</v>
      </c>
    </row>
    <row r="965" spans="1:9" ht="30" x14ac:dyDescent="0.25">
      <c r="A965" s="7">
        <v>961</v>
      </c>
      <c r="B965" s="3">
        <v>46227</v>
      </c>
      <c r="C965" s="2" t="s">
        <v>1430</v>
      </c>
      <c r="D965" s="4" t="s">
        <v>87</v>
      </c>
      <c r="E965" s="4" t="s">
        <v>2628</v>
      </c>
      <c r="F965" s="5">
        <v>973540</v>
      </c>
      <c r="G965" s="6">
        <v>0.08</v>
      </c>
      <c r="H965" s="5">
        <v>77883</v>
      </c>
      <c r="I965" s="8">
        <v>1051423</v>
      </c>
    </row>
    <row r="966" spans="1:9" x14ac:dyDescent="0.25">
      <c r="A966" s="7">
        <v>962</v>
      </c>
      <c r="B966" s="3">
        <v>46227</v>
      </c>
      <c r="C966" s="2" t="s">
        <v>1431</v>
      </c>
      <c r="D966" s="4" t="s">
        <v>322</v>
      </c>
      <c r="E966" s="4" t="s">
        <v>2629</v>
      </c>
      <c r="F966" s="5">
        <v>973540</v>
      </c>
      <c r="G966" s="6">
        <v>0.08</v>
      </c>
      <c r="H966" s="5">
        <v>77883</v>
      </c>
      <c r="I966" s="8">
        <v>1051423</v>
      </c>
    </row>
    <row r="967" spans="1:9" x14ac:dyDescent="0.25">
      <c r="A967" s="7">
        <v>963</v>
      </c>
      <c r="B967" s="3">
        <v>46227</v>
      </c>
      <c r="C967" s="2" t="s">
        <v>1432</v>
      </c>
      <c r="D967" s="4" t="s">
        <v>283</v>
      </c>
      <c r="E967" s="4" t="s">
        <v>2630</v>
      </c>
      <c r="F967" s="5">
        <v>530604</v>
      </c>
      <c r="G967" s="6">
        <v>0.08</v>
      </c>
      <c r="H967" s="5">
        <v>42448</v>
      </c>
      <c r="I967" s="8">
        <v>573052</v>
      </c>
    </row>
    <row r="968" spans="1:9" x14ac:dyDescent="0.25">
      <c r="A968" s="7">
        <v>964</v>
      </c>
      <c r="B968" s="3">
        <v>46227</v>
      </c>
      <c r="C968" s="2" t="s">
        <v>1433</v>
      </c>
      <c r="D968" s="4" t="s">
        <v>224</v>
      </c>
      <c r="E968" s="4" t="s">
        <v>2631</v>
      </c>
      <c r="F968" s="5">
        <v>730527</v>
      </c>
      <c r="G968" s="6">
        <v>0.08</v>
      </c>
      <c r="H968" s="5">
        <v>58442</v>
      </c>
      <c r="I968" s="8">
        <v>788969</v>
      </c>
    </row>
    <row r="969" spans="1:9" x14ac:dyDescent="0.25">
      <c r="A969" s="7">
        <v>965</v>
      </c>
      <c r="B969" s="3">
        <v>46227</v>
      </c>
      <c r="C969" s="2" t="s">
        <v>1434</v>
      </c>
      <c r="D969" s="4" t="s">
        <v>282</v>
      </c>
      <c r="E969" s="4" t="s">
        <v>2632</v>
      </c>
      <c r="F969" s="5">
        <v>426486</v>
      </c>
      <c r="G969" s="6">
        <v>0.08</v>
      </c>
      <c r="H969" s="5">
        <v>34119</v>
      </c>
      <c r="I969" s="8">
        <v>460605</v>
      </c>
    </row>
    <row r="970" spans="1:9" x14ac:dyDescent="0.25">
      <c r="A970" s="7">
        <v>966</v>
      </c>
      <c r="B970" s="3">
        <v>46227</v>
      </c>
      <c r="C970" s="2" t="s">
        <v>1435</v>
      </c>
      <c r="D970" s="4" t="s">
        <v>364</v>
      </c>
      <c r="E970" s="4" t="s">
        <v>2633</v>
      </c>
      <c r="F970" s="5">
        <v>536624</v>
      </c>
      <c r="G970" s="6">
        <v>0.08</v>
      </c>
      <c r="H970" s="5">
        <v>42930</v>
      </c>
      <c r="I970" s="8">
        <v>579554</v>
      </c>
    </row>
    <row r="971" spans="1:9" x14ac:dyDescent="0.25">
      <c r="A971" s="7">
        <v>967</v>
      </c>
      <c r="B971" s="3">
        <v>46227</v>
      </c>
      <c r="C971" s="2" t="s">
        <v>1436</v>
      </c>
      <c r="D971" s="4" t="s">
        <v>277</v>
      </c>
      <c r="E971" s="4" t="s">
        <v>2634</v>
      </c>
      <c r="F971" s="5">
        <v>990698</v>
      </c>
      <c r="G971" s="6">
        <v>0.08</v>
      </c>
      <c r="H971" s="5">
        <v>79256</v>
      </c>
      <c r="I971" s="8">
        <v>1069954</v>
      </c>
    </row>
    <row r="972" spans="1:9" x14ac:dyDescent="0.25">
      <c r="A972" s="7">
        <v>968</v>
      </c>
      <c r="B972" s="3">
        <v>46227</v>
      </c>
      <c r="C972" s="2" t="s">
        <v>1437</v>
      </c>
      <c r="D972" s="4" t="s">
        <v>241</v>
      </c>
      <c r="E972" s="4" t="s">
        <v>2635</v>
      </c>
      <c r="F972" s="5">
        <v>985800</v>
      </c>
      <c r="G972" s="6">
        <v>0.08</v>
      </c>
      <c r="H972" s="5">
        <v>78864</v>
      </c>
      <c r="I972" s="8">
        <v>1064664</v>
      </c>
    </row>
    <row r="973" spans="1:9" x14ac:dyDescent="0.25">
      <c r="A973" s="7">
        <v>969</v>
      </c>
      <c r="B973" s="3">
        <v>46227</v>
      </c>
      <c r="C973" s="2" t="s">
        <v>1438</v>
      </c>
      <c r="D973" s="4" t="s">
        <v>243</v>
      </c>
      <c r="E973" s="4" t="s">
        <v>2636</v>
      </c>
      <c r="F973" s="5">
        <v>797102</v>
      </c>
      <c r="G973" s="6">
        <v>0.08</v>
      </c>
      <c r="H973" s="5">
        <v>63768</v>
      </c>
      <c r="I973" s="8">
        <v>860870</v>
      </c>
    </row>
    <row r="974" spans="1:9" x14ac:dyDescent="0.25">
      <c r="A974" s="7">
        <v>970</v>
      </c>
      <c r="B974" s="3">
        <v>46227</v>
      </c>
      <c r="C974" s="2" t="s">
        <v>1439</v>
      </c>
      <c r="D974" s="4" t="s">
        <v>203</v>
      </c>
      <c r="E974" s="4" t="s">
        <v>2637</v>
      </c>
      <c r="F974" s="5">
        <v>1301997</v>
      </c>
      <c r="G974" s="6">
        <v>0.08</v>
      </c>
      <c r="H974" s="5">
        <v>104160</v>
      </c>
      <c r="I974" s="8">
        <v>1406157</v>
      </c>
    </row>
    <row r="975" spans="1:9" x14ac:dyDescent="0.25">
      <c r="A975" s="7">
        <v>971</v>
      </c>
      <c r="B975" s="3">
        <v>46227</v>
      </c>
      <c r="C975" s="2" t="s">
        <v>1440</v>
      </c>
      <c r="D975" s="4" t="s">
        <v>331</v>
      </c>
      <c r="E975" s="4" t="s">
        <v>2638</v>
      </c>
      <c r="F975" s="5">
        <v>401064</v>
      </c>
      <c r="G975" s="6">
        <v>0.08</v>
      </c>
      <c r="H975" s="5">
        <v>32085</v>
      </c>
      <c r="I975" s="8">
        <v>433149</v>
      </c>
    </row>
    <row r="976" spans="1:9" x14ac:dyDescent="0.25">
      <c r="A976" s="7">
        <v>972</v>
      </c>
      <c r="B976" s="3">
        <v>46227</v>
      </c>
      <c r="C976" s="2" t="s">
        <v>1441</v>
      </c>
      <c r="D976" s="4" t="s">
        <v>273</v>
      </c>
      <c r="E976" s="4" t="s">
        <v>2639</v>
      </c>
      <c r="F976" s="5">
        <v>785826</v>
      </c>
      <c r="G976" s="6">
        <v>0.08</v>
      </c>
      <c r="H976" s="5">
        <v>62866</v>
      </c>
      <c r="I976" s="8">
        <v>848692</v>
      </c>
    </row>
    <row r="977" spans="1:9" ht="45" x14ac:dyDescent="0.25">
      <c r="A977" s="7">
        <v>973</v>
      </c>
      <c r="B977" s="3">
        <v>46227</v>
      </c>
      <c r="C977" s="2" t="s">
        <v>1442</v>
      </c>
      <c r="D977" s="4" t="s">
        <v>131</v>
      </c>
      <c r="E977" s="4" t="s">
        <v>2640</v>
      </c>
      <c r="F977" s="5">
        <v>1151170</v>
      </c>
      <c r="G977" s="6">
        <v>0.08</v>
      </c>
      <c r="H977" s="5">
        <v>92094</v>
      </c>
      <c r="I977" s="8">
        <v>1243264</v>
      </c>
    </row>
    <row r="978" spans="1:9" ht="45" x14ac:dyDescent="0.25">
      <c r="A978" s="7">
        <v>974</v>
      </c>
      <c r="B978" s="3">
        <v>46227</v>
      </c>
      <c r="C978" s="2" t="s">
        <v>1443</v>
      </c>
      <c r="D978" s="4" t="s">
        <v>131</v>
      </c>
      <c r="E978" s="4" t="s">
        <v>2641</v>
      </c>
      <c r="F978" s="5">
        <v>1437465</v>
      </c>
      <c r="G978" s="6">
        <v>0.08</v>
      </c>
      <c r="H978" s="5">
        <v>114997</v>
      </c>
      <c r="I978" s="8">
        <v>1552462</v>
      </c>
    </row>
    <row r="979" spans="1:9" ht="30" x14ac:dyDescent="0.25">
      <c r="A979" s="7">
        <v>975</v>
      </c>
      <c r="B979" s="3">
        <v>46227</v>
      </c>
      <c r="C979" s="2" t="s">
        <v>1444</v>
      </c>
      <c r="D979" s="4" t="s">
        <v>171</v>
      </c>
      <c r="E979" s="4" t="s">
        <v>2642</v>
      </c>
      <c r="F979" s="5">
        <v>833870</v>
      </c>
      <c r="G979" s="6">
        <v>0.08</v>
      </c>
      <c r="H979" s="5">
        <v>66710</v>
      </c>
      <c r="I979" s="8">
        <v>900580</v>
      </c>
    </row>
    <row r="980" spans="1:9" x14ac:dyDescent="0.25">
      <c r="A980" s="7">
        <v>976</v>
      </c>
      <c r="B980" s="3">
        <v>46227</v>
      </c>
      <c r="C980" s="2" t="s">
        <v>1445</v>
      </c>
      <c r="D980" s="4" t="s">
        <v>160</v>
      </c>
      <c r="E980" s="4" t="s">
        <v>2643</v>
      </c>
      <c r="F980" s="5">
        <v>986815</v>
      </c>
      <c r="G980" s="6">
        <v>0.08</v>
      </c>
      <c r="H980" s="5">
        <v>78945</v>
      </c>
      <c r="I980" s="8">
        <v>1065760</v>
      </c>
    </row>
    <row r="981" spans="1:9" ht="30" x14ac:dyDescent="0.25">
      <c r="A981" s="7">
        <v>977</v>
      </c>
      <c r="B981" s="3">
        <v>46227</v>
      </c>
      <c r="C981" s="2" t="s">
        <v>1446</v>
      </c>
      <c r="D981" s="4" t="s">
        <v>134</v>
      </c>
      <c r="E981" s="4" t="s">
        <v>2644</v>
      </c>
      <c r="F981" s="5">
        <v>973540</v>
      </c>
      <c r="G981" s="6">
        <v>0.08</v>
      </c>
      <c r="H981" s="5">
        <v>77883</v>
      </c>
      <c r="I981" s="8">
        <v>1051423</v>
      </c>
    </row>
    <row r="982" spans="1:9" ht="30" x14ac:dyDescent="0.25">
      <c r="A982" s="7">
        <v>978</v>
      </c>
      <c r="B982" s="3">
        <v>46227</v>
      </c>
      <c r="C982" s="2" t="s">
        <v>1447</v>
      </c>
      <c r="D982" s="4" t="s">
        <v>139</v>
      </c>
      <c r="E982" s="4" t="s">
        <v>2645</v>
      </c>
      <c r="F982" s="5">
        <v>486770</v>
      </c>
      <c r="G982" s="6">
        <v>0.08</v>
      </c>
      <c r="H982" s="5">
        <v>38942</v>
      </c>
      <c r="I982" s="8">
        <v>525712</v>
      </c>
    </row>
    <row r="983" spans="1:9" x14ac:dyDescent="0.25">
      <c r="A983" s="7">
        <v>979</v>
      </c>
      <c r="B983" s="3">
        <v>46227</v>
      </c>
      <c r="C983" s="2" t="s">
        <v>1448</v>
      </c>
      <c r="D983" s="4" t="s">
        <v>1766</v>
      </c>
      <c r="E983" s="4" t="s">
        <v>2646</v>
      </c>
      <c r="F983" s="5">
        <v>2999090</v>
      </c>
      <c r="G983" s="6">
        <v>0.08</v>
      </c>
      <c r="H983" s="5">
        <v>239927</v>
      </c>
      <c r="I983" s="8">
        <v>3239017</v>
      </c>
    </row>
    <row r="984" spans="1:9" x14ac:dyDescent="0.25">
      <c r="A984" s="7">
        <v>980</v>
      </c>
      <c r="B984" s="3">
        <v>46227</v>
      </c>
      <c r="C984" s="2" t="s">
        <v>1449</v>
      </c>
      <c r="D984" s="4" t="s">
        <v>1766</v>
      </c>
      <c r="E984" s="4" t="s">
        <v>2647</v>
      </c>
      <c r="F984" s="5">
        <v>973540</v>
      </c>
      <c r="G984" s="6">
        <v>0.08</v>
      </c>
      <c r="H984" s="5">
        <v>77883</v>
      </c>
      <c r="I984" s="8">
        <v>1051423</v>
      </c>
    </row>
    <row r="985" spans="1:9" x14ac:dyDescent="0.25">
      <c r="A985" s="7">
        <v>981</v>
      </c>
      <c r="B985" s="3">
        <v>46227</v>
      </c>
      <c r="C985" s="2" t="s">
        <v>1450</v>
      </c>
      <c r="D985" s="4" t="s">
        <v>307</v>
      </c>
      <c r="E985" s="4" t="s">
        <v>2648</v>
      </c>
      <c r="F985" s="5">
        <v>1078865</v>
      </c>
      <c r="G985" s="6">
        <v>0.08</v>
      </c>
      <c r="H985" s="5">
        <v>86309</v>
      </c>
      <c r="I985" s="8">
        <v>1165174</v>
      </c>
    </row>
    <row r="986" spans="1:9" x14ac:dyDescent="0.25">
      <c r="A986" s="7">
        <v>982</v>
      </c>
      <c r="B986" s="3">
        <v>46227</v>
      </c>
      <c r="C986" s="2" t="s">
        <v>1451</v>
      </c>
      <c r="D986" s="4" t="s">
        <v>207</v>
      </c>
      <c r="E986" s="4" t="s">
        <v>2649</v>
      </c>
      <c r="F986" s="5">
        <v>773310</v>
      </c>
      <c r="G986" s="6">
        <v>0.08</v>
      </c>
      <c r="H986" s="5">
        <v>61865</v>
      </c>
      <c r="I986" s="8">
        <v>835175</v>
      </c>
    </row>
    <row r="987" spans="1:9" x14ac:dyDescent="0.25">
      <c r="A987" s="7">
        <v>983</v>
      </c>
      <c r="B987" s="3">
        <v>46227</v>
      </c>
      <c r="C987" s="2" t="s">
        <v>1452</v>
      </c>
      <c r="D987" s="4" t="s">
        <v>198</v>
      </c>
      <c r="E987" s="4" t="s">
        <v>2650</v>
      </c>
      <c r="F987" s="5">
        <v>588627</v>
      </c>
      <c r="G987" s="6">
        <v>0.08</v>
      </c>
      <c r="H987" s="5">
        <v>47090</v>
      </c>
      <c r="I987" s="8">
        <v>635717</v>
      </c>
    </row>
    <row r="988" spans="1:9" ht="30" x14ac:dyDescent="0.25">
      <c r="A988" s="7">
        <v>984</v>
      </c>
      <c r="B988" s="3">
        <v>46227</v>
      </c>
      <c r="C988" s="2" t="s">
        <v>1453</v>
      </c>
      <c r="D988" s="4" t="s">
        <v>129</v>
      </c>
      <c r="E988" s="4" t="s">
        <v>2651</v>
      </c>
      <c r="F988" s="5">
        <v>715770</v>
      </c>
      <c r="G988" s="6">
        <v>0.08</v>
      </c>
      <c r="H988" s="5">
        <v>57262</v>
      </c>
      <c r="I988" s="8">
        <v>773032</v>
      </c>
    </row>
    <row r="989" spans="1:9" ht="60" x14ac:dyDescent="0.25">
      <c r="A989" s="7">
        <v>985</v>
      </c>
      <c r="B989" s="3">
        <v>46227</v>
      </c>
      <c r="C989" s="2" t="s">
        <v>1454</v>
      </c>
      <c r="D989" s="4" t="s">
        <v>65</v>
      </c>
      <c r="E989" s="4" t="s">
        <v>2652</v>
      </c>
      <c r="F989" s="5">
        <v>1341860</v>
      </c>
      <c r="G989" s="6">
        <v>0.08</v>
      </c>
      <c r="H989" s="5">
        <v>107349</v>
      </c>
      <c r="I989" s="8">
        <v>1449209</v>
      </c>
    </row>
    <row r="990" spans="1:9" ht="60" x14ac:dyDescent="0.25">
      <c r="A990" s="7">
        <v>986</v>
      </c>
      <c r="B990" s="3">
        <v>46227</v>
      </c>
      <c r="C990" s="2" t="s">
        <v>1455</v>
      </c>
      <c r="D990" s="4" t="s">
        <v>65</v>
      </c>
      <c r="E990" s="4" t="s">
        <v>2653</v>
      </c>
      <c r="F990" s="5">
        <v>630755</v>
      </c>
      <c r="G990" s="6">
        <v>0.08</v>
      </c>
      <c r="H990" s="5">
        <v>50460</v>
      </c>
      <c r="I990" s="8">
        <v>681215</v>
      </c>
    </row>
    <row r="991" spans="1:9" ht="60" x14ac:dyDescent="0.25">
      <c r="A991" s="7">
        <v>987</v>
      </c>
      <c r="B991" s="3">
        <v>46227</v>
      </c>
      <c r="C991" s="2" t="s">
        <v>1456</v>
      </c>
      <c r="D991" s="4" t="s">
        <v>65</v>
      </c>
      <c r="E991" s="4" t="s">
        <v>2654</v>
      </c>
      <c r="F991" s="5">
        <v>572670</v>
      </c>
      <c r="G991" s="6">
        <v>0.08</v>
      </c>
      <c r="H991" s="5">
        <v>45814</v>
      </c>
      <c r="I991" s="8">
        <v>618484</v>
      </c>
    </row>
    <row r="992" spans="1:9" ht="45" x14ac:dyDescent="0.25">
      <c r="A992" s="7">
        <v>988</v>
      </c>
      <c r="B992" s="3">
        <v>46227</v>
      </c>
      <c r="C992" s="2" t="s">
        <v>1457</v>
      </c>
      <c r="D992" s="4" t="s">
        <v>37</v>
      </c>
      <c r="E992" s="4" t="s">
        <v>2655</v>
      </c>
      <c r="F992" s="5">
        <v>681478</v>
      </c>
      <c r="G992" s="6">
        <v>0.08</v>
      </c>
      <c r="H992" s="5">
        <v>54518</v>
      </c>
      <c r="I992" s="8">
        <v>735996</v>
      </c>
    </row>
    <row r="993" spans="1:9" ht="45" x14ac:dyDescent="0.25">
      <c r="A993" s="7">
        <v>989</v>
      </c>
      <c r="B993" s="3">
        <v>46227</v>
      </c>
      <c r="C993" s="2" t="s">
        <v>1458</v>
      </c>
      <c r="D993" s="4" t="s">
        <v>122</v>
      </c>
      <c r="E993" s="4" t="s">
        <v>2656</v>
      </c>
      <c r="F993" s="5">
        <v>910478</v>
      </c>
      <c r="G993" s="6">
        <v>0.08</v>
      </c>
      <c r="H993" s="5">
        <v>72838</v>
      </c>
      <c r="I993" s="8">
        <v>983316</v>
      </c>
    </row>
    <row r="994" spans="1:9" ht="60" x14ac:dyDescent="0.25">
      <c r="A994" s="7">
        <v>990</v>
      </c>
      <c r="B994" s="3">
        <v>46227</v>
      </c>
      <c r="C994" s="2" t="s">
        <v>1459</v>
      </c>
      <c r="D994" s="4" t="s">
        <v>65</v>
      </c>
      <c r="E994" s="4" t="s">
        <v>2657</v>
      </c>
      <c r="F994" s="5">
        <v>1432691</v>
      </c>
      <c r="G994" s="6">
        <v>0.08</v>
      </c>
      <c r="H994" s="5">
        <v>114615</v>
      </c>
      <c r="I994" s="8">
        <v>1547306</v>
      </c>
    </row>
    <row r="995" spans="1:9" ht="60" x14ac:dyDescent="0.25">
      <c r="A995" s="7">
        <v>991</v>
      </c>
      <c r="B995" s="3">
        <v>46227</v>
      </c>
      <c r="C995" s="2" t="s">
        <v>1460</v>
      </c>
      <c r="D995" s="4" t="s">
        <v>65</v>
      </c>
      <c r="E995" s="4" t="s">
        <v>2658</v>
      </c>
      <c r="F995" s="5">
        <v>1172465</v>
      </c>
      <c r="G995" s="6">
        <v>0.08</v>
      </c>
      <c r="H995" s="5">
        <v>93797</v>
      </c>
      <c r="I995" s="8">
        <v>1266262</v>
      </c>
    </row>
    <row r="996" spans="1:9" ht="30" x14ac:dyDescent="0.25">
      <c r="A996" s="7">
        <v>992</v>
      </c>
      <c r="B996" s="3">
        <v>46227</v>
      </c>
      <c r="C996" s="2" t="s">
        <v>1461</v>
      </c>
      <c r="D996" s="4" t="s">
        <v>127</v>
      </c>
      <c r="E996" s="4" t="s">
        <v>2659</v>
      </c>
      <c r="F996" s="5">
        <v>681478</v>
      </c>
      <c r="G996" s="6">
        <v>0.08</v>
      </c>
      <c r="H996" s="5">
        <v>54518</v>
      </c>
      <c r="I996" s="8">
        <v>735996</v>
      </c>
    </row>
    <row r="997" spans="1:9" ht="60" x14ac:dyDescent="0.25">
      <c r="A997" s="7">
        <v>993</v>
      </c>
      <c r="B997" s="3">
        <v>46227</v>
      </c>
      <c r="C997" s="2" t="s">
        <v>1462</v>
      </c>
      <c r="D997" s="4" t="s">
        <v>370</v>
      </c>
      <c r="E997" s="4" t="s">
        <v>2660</v>
      </c>
      <c r="F997" s="5">
        <v>918957</v>
      </c>
      <c r="G997" s="6">
        <v>0.08</v>
      </c>
      <c r="H997" s="5">
        <v>73517</v>
      </c>
      <c r="I997" s="8">
        <v>992474</v>
      </c>
    </row>
    <row r="998" spans="1:9" x14ac:dyDescent="0.25">
      <c r="A998" s="7">
        <v>994</v>
      </c>
      <c r="B998" s="3">
        <v>46227</v>
      </c>
      <c r="C998" s="2" t="s">
        <v>1463</v>
      </c>
      <c r="D998" s="4" t="s">
        <v>329</v>
      </c>
      <c r="E998" s="4" t="s">
        <v>2661</v>
      </c>
      <c r="F998" s="5">
        <v>708685</v>
      </c>
      <c r="G998" s="6">
        <v>0.08</v>
      </c>
      <c r="H998" s="5">
        <v>56695</v>
      </c>
      <c r="I998" s="8">
        <v>765380</v>
      </c>
    </row>
    <row r="999" spans="1:9" x14ac:dyDescent="0.25">
      <c r="A999" s="7">
        <v>995</v>
      </c>
      <c r="B999" s="3">
        <v>46227</v>
      </c>
      <c r="C999" s="2" t="s">
        <v>1464</v>
      </c>
      <c r="D999" s="4" t="s">
        <v>275</v>
      </c>
      <c r="E999" s="4" t="s">
        <v>2662</v>
      </c>
      <c r="F999" s="5">
        <v>1336288</v>
      </c>
      <c r="G999" s="6">
        <v>0.08</v>
      </c>
      <c r="H999" s="5">
        <v>106903</v>
      </c>
      <c r="I999" s="8">
        <v>1443191</v>
      </c>
    </row>
    <row r="1000" spans="1:9" ht="30" x14ac:dyDescent="0.25">
      <c r="A1000" s="7">
        <v>996</v>
      </c>
      <c r="B1000" s="3">
        <v>46227</v>
      </c>
      <c r="C1000" s="2" t="s">
        <v>1465</v>
      </c>
      <c r="D1000" s="4" t="s">
        <v>325</v>
      </c>
      <c r="E1000" s="4" t="s">
        <v>2663</v>
      </c>
      <c r="F1000" s="5">
        <v>1101008</v>
      </c>
      <c r="G1000" s="6">
        <v>0.08</v>
      </c>
      <c r="H1000" s="5">
        <v>88081</v>
      </c>
      <c r="I1000" s="8">
        <v>1189089</v>
      </c>
    </row>
    <row r="1001" spans="1:9" x14ac:dyDescent="0.25">
      <c r="A1001" s="7">
        <v>997</v>
      </c>
      <c r="B1001" s="3">
        <v>46227</v>
      </c>
      <c r="C1001" s="2" t="s">
        <v>1466</v>
      </c>
      <c r="D1001" s="4" t="s">
        <v>212</v>
      </c>
      <c r="E1001" s="4" t="s">
        <v>2664</v>
      </c>
      <c r="F1001" s="5">
        <v>894066</v>
      </c>
      <c r="G1001" s="6">
        <v>0.08</v>
      </c>
      <c r="H1001" s="5">
        <v>71525</v>
      </c>
      <c r="I1001" s="8">
        <v>965591</v>
      </c>
    </row>
    <row r="1002" spans="1:9" x14ac:dyDescent="0.25">
      <c r="A1002" s="7">
        <v>998</v>
      </c>
      <c r="B1002" s="3">
        <v>46227</v>
      </c>
      <c r="C1002" s="2" t="s">
        <v>1467</v>
      </c>
      <c r="D1002" s="4" t="s">
        <v>264</v>
      </c>
      <c r="E1002" s="4" t="s">
        <v>2665</v>
      </c>
      <c r="F1002" s="5">
        <v>973503</v>
      </c>
      <c r="G1002" s="6">
        <v>0.08</v>
      </c>
      <c r="H1002" s="5">
        <v>77880</v>
      </c>
      <c r="I1002" s="8">
        <v>1051383</v>
      </c>
    </row>
    <row r="1003" spans="1:9" ht="30" x14ac:dyDescent="0.25">
      <c r="A1003" s="7">
        <v>999</v>
      </c>
      <c r="B1003" s="3">
        <v>46227</v>
      </c>
      <c r="C1003" s="2" t="s">
        <v>1468</v>
      </c>
      <c r="D1003" s="4" t="s">
        <v>74</v>
      </c>
      <c r="E1003" s="4" t="s">
        <v>2666</v>
      </c>
      <c r="F1003" s="5">
        <v>1202540</v>
      </c>
      <c r="G1003" s="6">
        <v>0.08</v>
      </c>
      <c r="H1003" s="5">
        <v>96203</v>
      </c>
      <c r="I1003" s="8">
        <v>1298743</v>
      </c>
    </row>
    <row r="1004" spans="1:9" ht="30" x14ac:dyDescent="0.25">
      <c r="A1004" s="7">
        <v>1000</v>
      </c>
      <c r="B1004" s="3">
        <v>46227</v>
      </c>
      <c r="C1004" s="2" t="s">
        <v>1469</v>
      </c>
      <c r="D1004" s="4" t="s">
        <v>44</v>
      </c>
      <c r="E1004" s="4" t="s">
        <v>2667</v>
      </c>
      <c r="F1004" s="5">
        <v>1569510</v>
      </c>
      <c r="G1004" s="6">
        <v>0.08</v>
      </c>
      <c r="H1004" s="5">
        <v>125561</v>
      </c>
      <c r="I1004" s="8">
        <v>1695071</v>
      </c>
    </row>
    <row r="1005" spans="1:9" ht="30" x14ac:dyDescent="0.25">
      <c r="A1005" s="7">
        <v>1001</v>
      </c>
      <c r="B1005" s="3">
        <v>46227</v>
      </c>
      <c r="C1005" s="2" t="s">
        <v>1470</v>
      </c>
      <c r="D1005" s="4" t="s">
        <v>107</v>
      </c>
      <c r="E1005" s="4" t="s">
        <v>2668</v>
      </c>
      <c r="F1005" s="5">
        <v>1472526</v>
      </c>
      <c r="G1005" s="6">
        <v>0.08</v>
      </c>
      <c r="H1005" s="5">
        <v>117802</v>
      </c>
      <c r="I1005" s="8">
        <v>1590328</v>
      </c>
    </row>
    <row r="1006" spans="1:9" ht="45" x14ac:dyDescent="0.25">
      <c r="A1006" s="46">
        <v>1002</v>
      </c>
      <c r="B1006" s="47">
        <v>46228</v>
      </c>
      <c r="C1006" s="48" t="s">
        <v>1471</v>
      </c>
      <c r="D1006" s="49" t="s">
        <v>63</v>
      </c>
      <c r="E1006" s="49" t="s">
        <v>2669</v>
      </c>
      <c r="F1006" s="50">
        <v>-321837</v>
      </c>
      <c r="G1006" s="51">
        <v>0.08</v>
      </c>
      <c r="H1006" s="50">
        <v>-25747</v>
      </c>
      <c r="I1006" s="52">
        <v>-347584</v>
      </c>
    </row>
    <row r="1007" spans="1:9" ht="45" x14ac:dyDescent="0.25">
      <c r="A1007" s="46">
        <v>1003</v>
      </c>
      <c r="B1007" s="47">
        <v>46228</v>
      </c>
      <c r="C1007" s="48" t="s">
        <v>1472</v>
      </c>
      <c r="D1007" s="49" t="s">
        <v>149</v>
      </c>
      <c r="E1007" s="49" t="s">
        <v>384</v>
      </c>
      <c r="F1007" s="50">
        <v>-410476</v>
      </c>
      <c r="G1007" s="51">
        <v>0.08</v>
      </c>
      <c r="H1007" s="50">
        <v>-32838</v>
      </c>
      <c r="I1007" s="52">
        <v>-443314</v>
      </c>
    </row>
    <row r="1008" spans="1:9" ht="45" x14ac:dyDescent="0.25">
      <c r="A1008" s="7">
        <v>1004</v>
      </c>
      <c r="B1008" s="3">
        <v>46227</v>
      </c>
      <c r="C1008" s="2" t="s">
        <v>1473</v>
      </c>
      <c r="D1008" s="4" t="s">
        <v>58</v>
      </c>
      <c r="E1008" s="4" t="s">
        <v>2670</v>
      </c>
      <c r="F1008" s="5">
        <v>3378620</v>
      </c>
      <c r="G1008" s="6">
        <v>0.08</v>
      </c>
      <c r="H1008" s="5">
        <v>270290</v>
      </c>
      <c r="I1008" s="8">
        <v>3648910</v>
      </c>
    </row>
    <row r="1009" spans="1:9" ht="45" x14ac:dyDescent="0.25">
      <c r="A1009" s="7">
        <v>1005</v>
      </c>
      <c r="B1009" s="3">
        <v>46227</v>
      </c>
      <c r="C1009" s="2" t="s">
        <v>1474</v>
      </c>
      <c r="D1009" s="4" t="s">
        <v>58</v>
      </c>
      <c r="E1009" s="4" t="s">
        <v>2671</v>
      </c>
      <c r="F1009" s="5">
        <v>2290680</v>
      </c>
      <c r="G1009" s="6">
        <v>0.08</v>
      </c>
      <c r="H1009" s="5">
        <v>183254</v>
      </c>
      <c r="I1009" s="8">
        <v>2473934</v>
      </c>
    </row>
    <row r="1010" spans="1:9" ht="45" x14ac:dyDescent="0.25">
      <c r="A1010" s="7">
        <v>1006</v>
      </c>
      <c r="B1010" s="3">
        <v>46227</v>
      </c>
      <c r="C1010" s="2" t="s">
        <v>1475</v>
      </c>
      <c r="D1010" s="4" t="s">
        <v>133</v>
      </c>
      <c r="E1010" s="4" t="s">
        <v>2672</v>
      </c>
      <c r="F1010" s="5">
        <v>3911510</v>
      </c>
      <c r="G1010" s="6">
        <v>0.08</v>
      </c>
      <c r="H1010" s="5">
        <v>312921</v>
      </c>
      <c r="I1010" s="8">
        <v>4224431</v>
      </c>
    </row>
    <row r="1011" spans="1:9" ht="45" x14ac:dyDescent="0.25">
      <c r="A1011" s="7">
        <v>1007</v>
      </c>
      <c r="B1011" s="3">
        <v>46227</v>
      </c>
      <c r="C1011" s="2" t="s">
        <v>1476</v>
      </c>
      <c r="D1011" s="4" t="s">
        <v>133</v>
      </c>
      <c r="E1011" s="4" t="s">
        <v>2673</v>
      </c>
      <c r="F1011" s="5">
        <v>973540</v>
      </c>
      <c r="G1011" s="6">
        <v>0.08</v>
      </c>
      <c r="H1011" s="5">
        <v>77883</v>
      </c>
      <c r="I1011" s="8">
        <v>1051423</v>
      </c>
    </row>
    <row r="1012" spans="1:9" ht="30" x14ac:dyDescent="0.25">
      <c r="A1012" s="7">
        <v>1008</v>
      </c>
      <c r="B1012" s="3">
        <v>46227</v>
      </c>
      <c r="C1012" s="2" t="s">
        <v>1477</v>
      </c>
      <c r="D1012" s="4" t="s">
        <v>63</v>
      </c>
      <c r="E1012" s="4" t="s">
        <v>2674</v>
      </c>
      <c r="F1012" s="5">
        <v>973540</v>
      </c>
      <c r="G1012" s="6">
        <v>0.08</v>
      </c>
      <c r="H1012" s="5">
        <v>77883</v>
      </c>
      <c r="I1012" s="8">
        <v>1051423</v>
      </c>
    </row>
    <row r="1013" spans="1:9" ht="45" x14ac:dyDescent="0.25">
      <c r="A1013" s="7">
        <v>1009</v>
      </c>
      <c r="B1013" s="3">
        <v>46227</v>
      </c>
      <c r="C1013" s="2" t="s">
        <v>1478</v>
      </c>
      <c r="D1013" s="4" t="s">
        <v>100</v>
      </c>
      <c r="E1013" s="4" t="s">
        <v>2675</v>
      </c>
      <c r="F1013" s="5">
        <v>973540</v>
      </c>
      <c r="G1013" s="6">
        <v>0.08</v>
      </c>
      <c r="H1013" s="5">
        <v>77883</v>
      </c>
      <c r="I1013" s="8">
        <v>1051423</v>
      </c>
    </row>
    <row r="1014" spans="1:9" ht="45" x14ac:dyDescent="0.25">
      <c r="A1014" s="7">
        <v>1010</v>
      </c>
      <c r="B1014" s="3">
        <v>46227</v>
      </c>
      <c r="C1014" s="2" t="s">
        <v>1479</v>
      </c>
      <c r="D1014" s="4" t="s">
        <v>100</v>
      </c>
      <c r="E1014" s="4" t="s">
        <v>2676</v>
      </c>
      <c r="F1014" s="5">
        <v>1166110</v>
      </c>
      <c r="G1014" s="6">
        <v>0.08</v>
      </c>
      <c r="H1014" s="5">
        <v>93289</v>
      </c>
      <c r="I1014" s="8">
        <v>1259399</v>
      </c>
    </row>
    <row r="1015" spans="1:9" ht="45" x14ac:dyDescent="0.25">
      <c r="A1015" s="7">
        <v>1011</v>
      </c>
      <c r="B1015" s="3">
        <v>46227</v>
      </c>
      <c r="C1015" s="2" t="s">
        <v>1480</v>
      </c>
      <c r="D1015" s="4" t="s">
        <v>58</v>
      </c>
      <c r="E1015" s="4" t="s">
        <v>2677</v>
      </c>
      <c r="F1015" s="5">
        <v>1972910</v>
      </c>
      <c r="G1015" s="6">
        <v>0.08</v>
      </c>
      <c r="H1015" s="5">
        <v>157833</v>
      </c>
      <c r="I1015" s="8">
        <v>2130743</v>
      </c>
    </row>
    <row r="1016" spans="1:9" ht="45" x14ac:dyDescent="0.25">
      <c r="A1016" s="7">
        <v>1012</v>
      </c>
      <c r="B1016" s="3">
        <v>46227</v>
      </c>
      <c r="C1016" s="2" t="s">
        <v>1481</v>
      </c>
      <c r="D1016" s="4" t="s">
        <v>133</v>
      </c>
      <c r="E1016" s="4" t="s">
        <v>2678</v>
      </c>
      <c r="F1016" s="5">
        <v>4464770</v>
      </c>
      <c r="G1016" s="6">
        <v>0.08</v>
      </c>
      <c r="H1016" s="5">
        <v>357182</v>
      </c>
      <c r="I1016" s="8">
        <v>4821952</v>
      </c>
    </row>
    <row r="1017" spans="1:9" ht="45" x14ac:dyDescent="0.25">
      <c r="A1017" s="7">
        <v>1013</v>
      </c>
      <c r="B1017" s="3">
        <v>46227</v>
      </c>
      <c r="C1017" s="2" t="s">
        <v>1482</v>
      </c>
      <c r="D1017" s="4" t="s">
        <v>58</v>
      </c>
      <c r="E1017" s="4" t="s">
        <v>2679</v>
      </c>
      <c r="F1017" s="5">
        <v>1009968</v>
      </c>
      <c r="G1017" s="6">
        <v>0.08</v>
      </c>
      <c r="H1017" s="5">
        <v>80797</v>
      </c>
      <c r="I1017" s="8">
        <v>1090765</v>
      </c>
    </row>
    <row r="1018" spans="1:9" ht="45" x14ac:dyDescent="0.25">
      <c r="A1018" s="7">
        <v>1014</v>
      </c>
      <c r="B1018" s="3">
        <v>46227</v>
      </c>
      <c r="C1018" s="2" t="s">
        <v>1483</v>
      </c>
      <c r="D1018" s="4" t="s">
        <v>58</v>
      </c>
      <c r="E1018" s="4" t="s">
        <v>2680</v>
      </c>
      <c r="F1018" s="5">
        <v>1719500</v>
      </c>
      <c r="G1018" s="6">
        <v>0.08</v>
      </c>
      <c r="H1018" s="5">
        <v>137560</v>
      </c>
      <c r="I1018" s="8">
        <v>1857060</v>
      </c>
    </row>
    <row r="1019" spans="1:9" x14ac:dyDescent="0.25">
      <c r="A1019" s="7">
        <v>1015</v>
      </c>
      <c r="B1019" s="3">
        <v>46227</v>
      </c>
      <c r="C1019" s="2" t="s">
        <v>1484</v>
      </c>
      <c r="D1019" s="4" t="s">
        <v>57</v>
      </c>
      <c r="E1019" s="4" t="s">
        <v>2681</v>
      </c>
      <c r="F1019" s="5">
        <v>1262100</v>
      </c>
      <c r="G1019" s="6">
        <v>0.08</v>
      </c>
      <c r="H1019" s="5">
        <v>100968</v>
      </c>
      <c r="I1019" s="8">
        <v>1363068</v>
      </c>
    </row>
    <row r="1020" spans="1:9" ht="45" x14ac:dyDescent="0.25">
      <c r="A1020" s="7">
        <v>1016</v>
      </c>
      <c r="B1020" s="3">
        <v>46227</v>
      </c>
      <c r="C1020" s="2" t="s">
        <v>1485</v>
      </c>
      <c r="D1020" s="4" t="s">
        <v>58</v>
      </c>
      <c r="E1020" s="4" t="s">
        <v>2682</v>
      </c>
      <c r="F1020" s="5">
        <v>1166110</v>
      </c>
      <c r="G1020" s="6">
        <v>0.08</v>
      </c>
      <c r="H1020" s="5">
        <v>93289</v>
      </c>
      <c r="I1020" s="8">
        <v>1259399</v>
      </c>
    </row>
    <row r="1021" spans="1:9" x14ac:dyDescent="0.25">
      <c r="A1021" s="7">
        <v>1017</v>
      </c>
      <c r="B1021" s="3">
        <v>46228</v>
      </c>
      <c r="C1021" s="2" t="s">
        <v>1486</v>
      </c>
      <c r="D1021" s="4" t="s">
        <v>290</v>
      </c>
      <c r="E1021" s="4" t="s">
        <v>2683</v>
      </c>
      <c r="F1021" s="5">
        <v>631410</v>
      </c>
      <c r="G1021" s="6">
        <v>0.08</v>
      </c>
      <c r="H1021" s="5">
        <v>50513</v>
      </c>
      <c r="I1021" s="8">
        <v>681923</v>
      </c>
    </row>
    <row r="1022" spans="1:9" ht="30" x14ac:dyDescent="0.25">
      <c r="A1022" s="7">
        <v>1018</v>
      </c>
      <c r="B1022" s="3">
        <v>46228</v>
      </c>
      <c r="C1022" s="2" t="s">
        <v>1487</v>
      </c>
      <c r="D1022" s="4" t="s">
        <v>90</v>
      </c>
      <c r="E1022" s="4" t="s">
        <v>2684</v>
      </c>
      <c r="F1022" s="5">
        <v>4480880</v>
      </c>
      <c r="G1022" s="6">
        <v>0.08</v>
      </c>
      <c r="H1022" s="5">
        <v>358470</v>
      </c>
      <c r="I1022" s="8">
        <v>4839350</v>
      </c>
    </row>
    <row r="1023" spans="1:9" ht="30" x14ac:dyDescent="0.25">
      <c r="A1023" s="7">
        <v>1019</v>
      </c>
      <c r="B1023" s="3">
        <v>46228</v>
      </c>
      <c r="C1023" s="2" t="s">
        <v>1488</v>
      </c>
      <c r="D1023" s="4" t="s">
        <v>90</v>
      </c>
      <c r="E1023" s="4" t="s">
        <v>2685</v>
      </c>
      <c r="F1023" s="5">
        <v>1202540</v>
      </c>
      <c r="G1023" s="6">
        <v>0.08</v>
      </c>
      <c r="H1023" s="5">
        <v>96203</v>
      </c>
      <c r="I1023" s="8">
        <v>1298743</v>
      </c>
    </row>
    <row r="1024" spans="1:9" ht="30" x14ac:dyDescent="0.25">
      <c r="A1024" s="7">
        <v>1020</v>
      </c>
      <c r="B1024" s="3">
        <v>46228</v>
      </c>
      <c r="C1024" s="2" t="s">
        <v>1489</v>
      </c>
      <c r="D1024" s="4" t="s">
        <v>59</v>
      </c>
      <c r="E1024" s="4" t="s">
        <v>2686</v>
      </c>
      <c r="F1024" s="5">
        <v>1376013</v>
      </c>
      <c r="G1024" s="6">
        <v>0.08</v>
      </c>
      <c r="H1024" s="5">
        <v>110081</v>
      </c>
      <c r="I1024" s="8">
        <v>1486094</v>
      </c>
    </row>
    <row r="1025" spans="1:9" ht="30" x14ac:dyDescent="0.25">
      <c r="A1025" s="7">
        <v>1021</v>
      </c>
      <c r="B1025" s="3">
        <v>46228</v>
      </c>
      <c r="C1025" s="2" t="s">
        <v>1490</v>
      </c>
      <c r="D1025" s="4" t="s">
        <v>101</v>
      </c>
      <c r="E1025" s="4" t="s">
        <v>2687</v>
      </c>
      <c r="F1025" s="5">
        <v>229000</v>
      </c>
      <c r="G1025" s="6">
        <v>0.08</v>
      </c>
      <c r="H1025" s="5">
        <v>18320</v>
      </c>
      <c r="I1025" s="8">
        <v>247320</v>
      </c>
    </row>
    <row r="1026" spans="1:9" x14ac:dyDescent="0.25">
      <c r="A1026" s="7">
        <v>1022</v>
      </c>
      <c r="B1026" s="3">
        <v>46228</v>
      </c>
      <c r="C1026" s="2" t="s">
        <v>1491</v>
      </c>
      <c r="D1026" s="4" t="s">
        <v>191</v>
      </c>
      <c r="E1026" s="4" t="s">
        <v>2688</v>
      </c>
      <c r="F1026" s="5">
        <v>594965</v>
      </c>
      <c r="G1026" s="6">
        <v>0.08</v>
      </c>
      <c r="H1026" s="5">
        <v>47597</v>
      </c>
      <c r="I1026" s="8">
        <v>642562</v>
      </c>
    </row>
    <row r="1027" spans="1:9" x14ac:dyDescent="0.25">
      <c r="A1027" s="7">
        <v>1023</v>
      </c>
      <c r="B1027" s="3">
        <v>46228</v>
      </c>
      <c r="C1027" s="2" t="s">
        <v>1492</v>
      </c>
      <c r="D1027" s="4" t="s">
        <v>343</v>
      </c>
      <c r="E1027" s="4" t="s">
        <v>2689</v>
      </c>
      <c r="F1027" s="5">
        <v>754230</v>
      </c>
      <c r="G1027" s="6">
        <v>0.08</v>
      </c>
      <c r="H1027" s="5">
        <v>60338</v>
      </c>
      <c r="I1027" s="8">
        <v>814568</v>
      </c>
    </row>
    <row r="1028" spans="1:9" x14ac:dyDescent="0.25">
      <c r="A1028" s="7">
        <v>1024</v>
      </c>
      <c r="B1028" s="3">
        <v>46228</v>
      </c>
      <c r="C1028" s="2" t="s">
        <v>1493</v>
      </c>
      <c r="D1028" s="4" t="s">
        <v>233</v>
      </c>
      <c r="E1028" s="4" t="s">
        <v>2690</v>
      </c>
      <c r="F1028" s="5">
        <v>364650</v>
      </c>
      <c r="G1028" s="6">
        <v>0.08</v>
      </c>
      <c r="H1028" s="5">
        <v>29172</v>
      </c>
      <c r="I1028" s="8">
        <v>393822</v>
      </c>
    </row>
    <row r="1029" spans="1:9" ht="30" x14ac:dyDescent="0.25">
      <c r="A1029" s="7">
        <v>1025</v>
      </c>
      <c r="B1029" s="3">
        <v>46228</v>
      </c>
      <c r="C1029" s="2" t="s">
        <v>1494</v>
      </c>
      <c r="D1029" s="4" t="s">
        <v>348</v>
      </c>
      <c r="E1029" s="4" t="s">
        <v>2691</v>
      </c>
      <c r="F1029" s="5">
        <v>662954</v>
      </c>
      <c r="G1029" s="6">
        <v>0.08</v>
      </c>
      <c r="H1029" s="5">
        <v>53036</v>
      </c>
      <c r="I1029" s="8">
        <v>715990</v>
      </c>
    </row>
    <row r="1030" spans="1:9" x14ac:dyDescent="0.25">
      <c r="A1030" s="7">
        <v>1026</v>
      </c>
      <c r="B1030" s="3">
        <v>46228</v>
      </c>
      <c r="C1030" s="2" t="s">
        <v>1495</v>
      </c>
      <c r="D1030" s="4" t="s">
        <v>332</v>
      </c>
      <c r="E1030" s="4" t="s">
        <v>2692</v>
      </c>
      <c r="F1030" s="5">
        <v>631410</v>
      </c>
      <c r="G1030" s="6">
        <v>0.08</v>
      </c>
      <c r="H1030" s="5">
        <v>50513</v>
      </c>
      <c r="I1030" s="8">
        <v>681923</v>
      </c>
    </row>
    <row r="1031" spans="1:9" x14ac:dyDescent="0.25">
      <c r="A1031" s="7">
        <v>1027</v>
      </c>
      <c r="B1031" s="3">
        <v>46228</v>
      </c>
      <c r="C1031" s="2" t="s">
        <v>1496</v>
      </c>
      <c r="D1031" s="4" t="s">
        <v>157</v>
      </c>
      <c r="E1031" s="4" t="s">
        <v>2693</v>
      </c>
      <c r="F1031" s="5">
        <v>962730</v>
      </c>
      <c r="G1031" s="6">
        <v>0.08</v>
      </c>
      <c r="H1031" s="5">
        <v>77018</v>
      </c>
      <c r="I1031" s="8">
        <v>1039748</v>
      </c>
    </row>
    <row r="1032" spans="1:9" ht="30" x14ac:dyDescent="0.25">
      <c r="A1032" s="7">
        <v>1028</v>
      </c>
      <c r="B1032" s="3">
        <v>46228</v>
      </c>
      <c r="C1032" s="2" t="s">
        <v>1497</v>
      </c>
      <c r="D1032" s="4" t="s">
        <v>164</v>
      </c>
      <c r="E1032" s="4" t="s">
        <v>2694</v>
      </c>
      <c r="F1032" s="5">
        <v>504840</v>
      </c>
      <c r="G1032" s="6">
        <v>0.08</v>
      </c>
      <c r="H1032" s="5">
        <v>40387</v>
      </c>
      <c r="I1032" s="8">
        <v>545227</v>
      </c>
    </row>
    <row r="1033" spans="1:9" x14ac:dyDescent="0.25">
      <c r="A1033" s="7">
        <v>1029</v>
      </c>
      <c r="B1033" s="3">
        <v>46228</v>
      </c>
      <c r="C1033" s="2" t="s">
        <v>1498</v>
      </c>
      <c r="D1033" s="4" t="s">
        <v>366</v>
      </c>
      <c r="E1033" s="4" t="s">
        <v>2695</v>
      </c>
      <c r="F1033" s="5">
        <v>631410</v>
      </c>
      <c r="G1033" s="6">
        <v>0.08</v>
      </c>
      <c r="H1033" s="5">
        <v>50513</v>
      </c>
      <c r="I1033" s="8">
        <v>681923</v>
      </c>
    </row>
    <row r="1034" spans="1:9" ht="30" x14ac:dyDescent="0.25">
      <c r="A1034" s="7">
        <v>1030</v>
      </c>
      <c r="B1034" s="3">
        <v>46228</v>
      </c>
      <c r="C1034" s="2" t="s">
        <v>1499</v>
      </c>
      <c r="D1034" s="4" t="s">
        <v>40</v>
      </c>
      <c r="E1034" s="4" t="s">
        <v>2696</v>
      </c>
      <c r="F1034" s="5">
        <v>1289731</v>
      </c>
      <c r="G1034" s="6">
        <v>0.08</v>
      </c>
      <c r="H1034" s="5">
        <v>103178</v>
      </c>
      <c r="I1034" s="8">
        <v>1392909</v>
      </c>
    </row>
    <row r="1035" spans="1:9" ht="45" x14ac:dyDescent="0.25">
      <c r="A1035" s="7">
        <v>1031</v>
      </c>
      <c r="B1035" s="3">
        <v>46230</v>
      </c>
      <c r="C1035" s="2" t="s">
        <v>1500</v>
      </c>
      <c r="D1035" s="4" t="s">
        <v>34</v>
      </c>
      <c r="E1035" s="4" t="s">
        <v>2697</v>
      </c>
      <c r="F1035" s="5">
        <v>-70950</v>
      </c>
      <c r="G1035" s="6">
        <v>0.08</v>
      </c>
      <c r="H1035" s="5">
        <v>-5676</v>
      </c>
      <c r="I1035" s="8">
        <v>-76626</v>
      </c>
    </row>
    <row r="1036" spans="1:9" ht="45" x14ac:dyDescent="0.25">
      <c r="A1036" s="7">
        <v>1032</v>
      </c>
      <c r="B1036" s="3">
        <v>46230</v>
      </c>
      <c r="C1036" s="2" t="s">
        <v>1501</v>
      </c>
      <c r="D1036" s="4" t="s">
        <v>34</v>
      </c>
      <c r="E1036" s="4" t="s">
        <v>2697</v>
      </c>
      <c r="F1036" s="5">
        <v>-1110137</v>
      </c>
      <c r="G1036" s="6">
        <v>0.08</v>
      </c>
      <c r="H1036" s="5">
        <v>-88811</v>
      </c>
      <c r="I1036" s="8">
        <v>-1198948</v>
      </c>
    </row>
    <row r="1037" spans="1:9" ht="45" x14ac:dyDescent="0.25">
      <c r="A1037" s="7">
        <v>1033</v>
      </c>
      <c r="B1037" s="3">
        <v>46230</v>
      </c>
      <c r="C1037" s="2" t="s">
        <v>1502</v>
      </c>
      <c r="D1037" s="4" t="s">
        <v>34</v>
      </c>
      <c r="E1037" s="4" t="s">
        <v>2698</v>
      </c>
      <c r="F1037" s="5">
        <v>-127423</v>
      </c>
      <c r="G1037" s="6">
        <v>0.08</v>
      </c>
      <c r="H1037" s="5">
        <v>-10194</v>
      </c>
      <c r="I1037" s="8">
        <v>-137617</v>
      </c>
    </row>
    <row r="1038" spans="1:9" ht="45" x14ac:dyDescent="0.25">
      <c r="A1038" s="46">
        <v>1034</v>
      </c>
      <c r="B1038" s="47">
        <v>46230</v>
      </c>
      <c r="C1038" s="48" t="s">
        <v>1503</v>
      </c>
      <c r="D1038" s="49" t="s">
        <v>83</v>
      </c>
      <c r="E1038" s="49" t="s">
        <v>413</v>
      </c>
      <c r="F1038" s="50">
        <v>-441465</v>
      </c>
      <c r="G1038" s="51">
        <v>0.08</v>
      </c>
      <c r="H1038" s="50">
        <v>-35317</v>
      </c>
      <c r="I1038" s="52">
        <v>-476782</v>
      </c>
    </row>
    <row r="1039" spans="1:9" ht="45" x14ac:dyDescent="0.25">
      <c r="A1039" s="7">
        <v>1035</v>
      </c>
      <c r="B1039" s="3">
        <v>46230</v>
      </c>
      <c r="C1039" s="2" t="s">
        <v>1504</v>
      </c>
      <c r="D1039" s="4" t="s">
        <v>34</v>
      </c>
      <c r="E1039" s="4" t="s">
        <v>2699</v>
      </c>
      <c r="F1039" s="5">
        <v>-415778</v>
      </c>
      <c r="G1039" s="6">
        <v>0.08</v>
      </c>
      <c r="H1039" s="5">
        <v>-33262</v>
      </c>
      <c r="I1039" s="8">
        <v>-449040</v>
      </c>
    </row>
    <row r="1040" spans="1:9" ht="45" x14ac:dyDescent="0.25">
      <c r="A1040" s="7">
        <v>1036</v>
      </c>
      <c r="B1040" s="3">
        <v>46230</v>
      </c>
      <c r="C1040" s="2" t="s">
        <v>1505</v>
      </c>
      <c r="D1040" s="4" t="s">
        <v>34</v>
      </c>
      <c r="E1040" s="4" t="s">
        <v>2700</v>
      </c>
      <c r="F1040" s="5">
        <v>-205236</v>
      </c>
      <c r="G1040" s="6">
        <v>0.08</v>
      </c>
      <c r="H1040" s="5">
        <v>-16419</v>
      </c>
      <c r="I1040" s="8">
        <v>-221655</v>
      </c>
    </row>
    <row r="1041" spans="1:9" ht="45" x14ac:dyDescent="0.25">
      <c r="A1041" s="7">
        <v>1037</v>
      </c>
      <c r="B1041" s="3">
        <v>46230</v>
      </c>
      <c r="C1041" s="2" t="s">
        <v>1506</v>
      </c>
      <c r="D1041" s="4" t="s">
        <v>34</v>
      </c>
      <c r="E1041" s="4" t="s">
        <v>2701</v>
      </c>
      <c r="F1041" s="5">
        <v>-165603</v>
      </c>
      <c r="G1041" s="6">
        <v>0.08</v>
      </c>
      <c r="H1041" s="5">
        <v>-13248</v>
      </c>
      <c r="I1041" s="8">
        <v>-178851</v>
      </c>
    </row>
    <row r="1042" spans="1:9" ht="45" x14ac:dyDescent="0.25">
      <c r="A1042" s="46">
        <v>1038</v>
      </c>
      <c r="B1042" s="47">
        <v>46230</v>
      </c>
      <c r="C1042" s="48" t="s">
        <v>1507</v>
      </c>
      <c r="D1042" s="49" t="s">
        <v>34</v>
      </c>
      <c r="E1042" s="49" t="s">
        <v>2702</v>
      </c>
      <c r="F1042" s="50">
        <v>-148500</v>
      </c>
      <c r="G1042" s="51">
        <v>0.08</v>
      </c>
      <c r="H1042" s="50">
        <v>-11880</v>
      </c>
      <c r="I1042" s="52">
        <v>-160380</v>
      </c>
    </row>
    <row r="1043" spans="1:9" ht="45" x14ac:dyDescent="0.25">
      <c r="A1043" s="7">
        <v>1039</v>
      </c>
      <c r="B1043" s="3">
        <v>46230</v>
      </c>
      <c r="C1043" s="2" t="s">
        <v>1508</v>
      </c>
      <c r="D1043" s="4" t="s">
        <v>34</v>
      </c>
      <c r="E1043" s="4" t="s">
        <v>2703</v>
      </c>
      <c r="F1043" s="5">
        <v>-363055</v>
      </c>
      <c r="G1043" s="6">
        <v>0.08</v>
      </c>
      <c r="H1043" s="5">
        <v>-29044</v>
      </c>
      <c r="I1043" s="8">
        <v>-392099</v>
      </c>
    </row>
    <row r="1044" spans="1:9" ht="45" x14ac:dyDescent="0.25">
      <c r="A1044" s="7">
        <v>1040</v>
      </c>
      <c r="B1044" s="3">
        <v>46230</v>
      </c>
      <c r="C1044" s="2" t="s">
        <v>1509</v>
      </c>
      <c r="D1044" s="4" t="s">
        <v>34</v>
      </c>
      <c r="E1044" s="4" t="s">
        <v>2704</v>
      </c>
      <c r="F1044" s="5">
        <v>-120278</v>
      </c>
      <c r="G1044" s="6">
        <v>0.08</v>
      </c>
      <c r="H1044" s="5">
        <v>-9622</v>
      </c>
      <c r="I1044" s="8">
        <v>-129900</v>
      </c>
    </row>
    <row r="1045" spans="1:9" ht="45" x14ac:dyDescent="0.25">
      <c r="A1045" s="7">
        <v>1041</v>
      </c>
      <c r="B1045" s="3">
        <v>46230</v>
      </c>
      <c r="C1045" s="2" t="s">
        <v>1510</v>
      </c>
      <c r="D1045" s="4" t="s">
        <v>34</v>
      </c>
      <c r="E1045" s="4" t="s">
        <v>2705</v>
      </c>
      <c r="F1045" s="5">
        <v>-111606</v>
      </c>
      <c r="G1045" s="6">
        <v>0.08</v>
      </c>
      <c r="H1045" s="5">
        <v>-8928</v>
      </c>
      <c r="I1045" s="8">
        <v>-120534</v>
      </c>
    </row>
    <row r="1046" spans="1:9" ht="45" x14ac:dyDescent="0.25">
      <c r="A1046" s="7">
        <v>1042</v>
      </c>
      <c r="B1046" s="3">
        <v>46230</v>
      </c>
      <c r="C1046" s="2" t="s">
        <v>1511</v>
      </c>
      <c r="D1046" s="4" t="s">
        <v>34</v>
      </c>
      <c r="E1046" s="4" t="s">
        <v>2706</v>
      </c>
      <c r="F1046" s="5">
        <v>-127710</v>
      </c>
      <c r="G1046" s="6">
        <v>0.08</v>
      </c>
      <c r="H1046" s="5">
        <v>-10217</v>
      </c>
      <c r="I1046" s="8">
        <v>-137927</v>
      </c>
    </row>
    <row r="1047" spans="1:9" ht="45" x14ac:dyDescent="0.25">
      <c r="A1047" s="7">
        <v>1043</v>
      </c>
      <c r="B1047" s="3">
        <v>46230</v>
      </c>
      <c r="C1047" s="2" t="s">
        <v>1512</v>
      </c>
      <c r="D1047" s="4" t="s">
        <v>34</v>
      </c>
      <c r="E1047" s="4" t="s">
        <v>2707</v>
      </c>
      <c r="F1047" s="5">
        <v>-70950</v>
      </c>
      <c r="G1047" s="6">
        <v>0.08</v>
      </c>
      <c r="H1047" s="5">
        <v>-5676</v>
      </c>
      <c r="I1047" s="8">
        <v>-76626</v>
      </c>
    </row>
    <row r="1048" spans="1:9" ht="45" x14ac:dyDescent="0.25">
      <c r="A1048" s="7">
        <v>1044</v>
      </c>
      <c r="B1048" s="3">
        <v>46230</v>
      </c>
      <c r="C1048" s="2" t="s">
        <v>1513</v>
      </c>
      <c r="D1048" s="4" t="s">
        <v>34</v>
      </c>
      <c r="E1048" s="4" t="s">
        <v>2708</v>
      </c>
      <c r="F1048" s="5">
        <v>-63855</v>
      </c>
      <c r="G1048" s="6">
        <v>0.08</v>
      </c>
      <c r="H1048" s="5">
        <v>-5108</v>
      </c>
      <c r="I1048" s="8">
        <v>-68963</v>
      </c>
    </row>
    <row r="1049" spans="1:9" ht="45" x14ac:dyDescent="0.25">
      <c r="A1049" s="7">
        <v>1045</v>
      </c>
      <c r="B1049" s="3">
        <v>46230</v>
      </c>
      <c r="C1049" s="2" t="s">
        <v>1514</v>
      </c>
      <c r="D1049" s="4" t="s">
        <v>34</v>
      </c>
      <c r="E1049" s="4" t="s">
        <v>2709</v>
      </c>
      <c r="F1049" s="5">
        <v>-531734</v>
      </c>
      <c r="G1049" s="6">
        <v>0.08</v>
      </c>
      <c r="H1049" s="5">
        <v>-42538</v>
      </c>
      <c r="I1049" s="8">
        <v>-574272</v>
      </c>
    </row>
    <row r="1050" spans="1:9" ht="45" x14ac:dyDescent="0.25">
      <c r="A1050" s="46">
        <v>1046</v>
      </c>
      <c r="B1050" s="47">
        <v>46230</v>
      </c>
      <c r="C1050" s="48" t="s">
        <v>1515</v>
      </c>
      <c r="D1050" s="49" t="s">
        <v>34</v>
      </c>
      <c r="E1050" s="49" t="s">
        <v>2710</v>
      </c>
      <c r="F1050" s="50">
        <v>-165603</v>
      </c>
      <c r="G1050" s="51">
        <v>0.08</v>
      </c>
      <c r="H1050" s="50">
        <v>-13248</v>
      </c>
      <c r="I1050" s="52">
        <v>-178851</v>
      </c>
    </row>
    <row r="1051" spans="1:9" ht="45" x14ac:dyDescent="0.25">
      <c r="A1051" s="46">
        <v>1047</v>
      </c>
      <c r="B1051" s="47">
        <v>46230</v>
      </c>
      <c r="C1051" s="48" t="s">
        <v>1516</v>
      </c>
      <c r="D1051" s="49" t="s">
        <v>34</v>
      </c>
      <c r="E1051" s="49" t="s">
        <v>2711</v>
      </c>
      <c r="F1051" s="50">
        <v>-309243</v>
      </c>
      <c r="G1051" s="51">
        <v>0.08</v>
      </c>
      <c r="H1051" s="50">
        <v>-24739</v>
      </c>
      <c r="I1051" s="52">
        <v>-333982</v>
      </c>
    </row>
    <row r="1052" spans="1:9" ht="45" x14ac:dyDescent="0.25">
      <c r="A1052" s="46">
        <v>1048</v>
      </c>
      <c r="B1052" s="47">
        <v>46230</v>
      </c>
      <c r="C1052" s="48" t="s">
        <v>1517</v>
      </c>
      <c r="D1052" s="49" t="s">
        <v>34</v>
      </c>
      <c r="E1052" s="49" t="s">
        <v>2711</v>
      </c>
      <c r="F1052" s="50">
        <v>-1334389</v>
      </c>
      <c r="G1052" s="51">
        <v>0.08</v>
      </c>
      <c r="H1052" s="50">
        <v>-106750</v>
      </c>
      <c r="I1052" s="52">
        <v>-1441139</v>
      </c>
    </row>
    <row r="1053" spans="1:9" ht="45" x14ac:dyDescent="0.25">
      <c r="A1053" s="7">
        <v>1049</v>
      </c>
      <c r="B1053" s="3">
        <v>46228</v>
      </c>
      <c r="C1053" s="2" t="s">
        <v>1518</v>
      </c>
      <c r="D1053" s="4" t="s">
        <v>149</v>
      </c>
      <c r="E1053" s="4" t="s">
        <v>2712</v>
      </c>
      <c r="F1053" s="5">
        <v>973540</v>
      </c>
      <c r="G1053" s="6">
        <v>0.08</v>
      </c>
      <c r="H1053" s="5">
        <v>77883</v>
      </c>
      <c r="I1053" s="8">
        <v>1051423</v>
      </c>
    </row>
    <row r="1054" spans="1:9" ht="45" x14ac:dyDescent="0.25">
      <c r="A1054" s="7">
        <v>1050</v>
      </c>
      <c r="B1054" s="3">
        <v>46228</v>
      </c>
      <c r="C1054" s="2" t="s">
        <v>1519</v>
      </c>
      <c r="D1054" s="4" t="s">
        <v>72</v>
      </c>
      <c r="E1054" s="4" t="s">
        <v>2713</v>
      </c>
      <c r="F1054" s="5">
        <v>973540</v>
      </c>
      <c r="G1054" s="6">
        <v>0.08</v>
      </c>
      <c r="H1054" s="5">
        <v>77883</v>
      </c>
      <c r="I1054" s="8">
        <v>1051423</v>
      </c>
    </row>
    <row r="1055" spans="1:9" ht="45" x14ac:dyDescent="0.25">
      <c r="A1055" s="7">
        <v>1051</v>
      </c>
      <c r="B1055" s="3">
        <v>46228</v>
      </c>
      <c r="C1055" s="2" t="s">
        <v>1520</v>
      </c>
      <c r="D1055" s="4" t="s">
        <v>71</v>
      </c>
      <c r="E1055" s="4" t="s">
        <v>2714</v>
      </c>
      <c r="F1055" s="5">
        <v>973540</v>
      </c>
      <c r="G1055" s="6">
        <v>0.08</v>
      </c>
      <c r="H1055" s="5">
        <v>77883</v>
      </c>
      <c r="I1055" s="8">
        <v>1051423</v>
      </c>
    </row>
    <row r="1056" spans="1:9" ht="45" x14ac:dyDescent="0.25">
      <c r="A1056" s="7">
        <v>1052</v>
      </c>
      <c r="B1056" s="3">
        <v>46228</v>
      </c>
      <c r="C1056" s="2" t="s">
        <v>1521</v>
      </c>
      <c r="D1056" s="4" t="s">
        <v>70</v>
      </c>
      <c r="E1056" s="4" t="s">
        <v>2715</v>
      </c>
      <c r="F1056" s="5">
        <v>973540</v>
      </c>
      <c r="G1056" s="6">
        <v>0.08</v>
      </c>
      <c r="H1056" s="5">
        <v>77883</v>
      </c>
      <c r="I1056" s="8">
        <v>1051423</v>
      </c>
    </row>
    <row r="1057" spans="1:9" ht="45" x14ac:dyDescent="0.25">
      <c r="A1057" s="7">
        <v>1053</v>
      </c>
      <c r="B1057" s="3">
        <v>46228</v>
      </c>
      <c r="C1057" s="2" t="s">
        <v>1522</v>
      </c>
      <c r="D1057" s="4" t="s">
        <v>135</v>
      </c>
      <c r="E1057" s="4" t="s">
        <v>2716</v>
      </c>
      <c r="F1057" s="5">
        <v>973540</v>
      </c>
      <c r="G1057" s="6">
        <v>0.08</v>
      </c>
      <c r="H1057" s="5">
        <v>77883</v>
      </c>
      <c r="I1057" s="8">
        <v>1051423</v>
      </c>
    </row>
    <row r="1058" spans="1:9" ht="45" x14ac:dyDescent="0.25">
      <c r="A1058" s="7">
        <v>1054</v>
      </c>
      <c r="B1058" s="3">
        <v>46228</v>
      </c>
      <c r="C1058" s="2" t="s">
        <v>1523</v>
      </c>
      <c r="D1058" s="4" t="s">
        <v>113</v>
      </c>
      <c r="E1058" s="4" t="s">
        <v>2717</v>
      </c>
      <c r="F1058" s="5">
        <v>973540</v>
      </c>
      <c r="G1058" s="6">
        <v>0.08</v>
      </c>
      <c r="H1058" s="5">
        <v>77883</v>
      </c>
      <c r="I1058" s="8">
        <v>1051423</v>
      </c>
    </row>
    <row r="1059" spans="1:9" ht="45" x14ac:dyDescent="0.25">
      <c r="A1059" s="7">
        <v>1055</v>
      </c>
      <c r="B1059" s="3">
        <v>46228</v>
      </c>
      <c r="C1059" s="2" t="s">
        <v>1524</v>
      </c>
      <c r="D1059" s="4" t="s">
        <v>72</v>
      </c>
      <c r="E1059" s="4" t="s">
        <v>2718</v>
      </c>
      <c r="F1059" s="5">
        <v>7526870</v>
      </c>
      <c r="G1059" s="6">
        <v>0.08</v>
      </c>
      <c r="H1059" s="5">
        <v>602150</v>
      </c>
      <c r="I1059" s="8">
        <v>8129020</v>
      </c>
    </row>
    <row r="1060" spans="1:9" ht="45" x14ac:dyDescent="0.25">
      <c r="A1060" s="7">
        <v>1056</v>
      </c>
      <c r="B1060" s="3">
        <v>46228</v>
      </c>
      <c r="C1060" s="2" t="s">
        <v>1525</v>
      </c>
      <c r="D1060" s="4" t="s">
        <v>116</v>
      </c>
      <c r="E1060" s="4" t="s">
        <v>2719</v>
      </c>
      <c r="F1060" s="5">
        <v>2683720</v>
      </c>
      <c r="G1060" s="6">
        <v>0.08</v>
      </c>
      <c r="H1060" s="5">
        <v>214698</v>
      </c>
      <c r="I1060" s="8">
        <v>2898418</v>
      </c>
    </row>
    <row r="1061" spans="1:9" ht="45" x14ac:dyDescent="0.25">
      <c r="A1061" s="7">
        <v>1057</v>
      </c>
      <c r="B1061" s="3">
        <v>46228</v>
      </c>
      <c r="C1061" s="2" t="s">
        <v>1526</v>
      </c>
      <c r="D1061" s="4" t="s">
        <v>70</v>
      </c>
      <c r="E1061" s="4" t="s">
        <v>2720</v>
      </c>
      <c r="F1061" s="5">
        <v>1972910</v>
      </c>
      <c r="G1061" s="6">
        <v>0.08</v>
      </c>
      <c r="H1061" s="5">
        <v>157833</v>
      </c>
      <c r="I1061" s="8">
        <v>2130743</v>
      </c>
    </row>
    <row r="1062" spans="1:9" ht="45" x14ac:dyDescent="0.25">
      <c r="A1062" s="7">
        <v>1058</v>
      </c>
      <c r="B1062" s="3">
        <v>46228</v>
      </c>
      <c r="C1062" s="2" t="s">
        <v>1527</v>
      </c>
      <c r="D1062" s="4" t="s">
        <v>71</v>
      </c>
      <c r="E1062" s="4" t="s">
        <v>2721</v>
      </c>
      <c r="F1062" s="5">
        <v>1972910</v>
      </c>
      <c r="G1062" s="6">
        <v>0.08</v>
      </c>
      <c r="H1062" s="5">
        <v>157833</v>
      </c>
      <c r="I1062" s="8">
        <v>2130743</v>
      </c>
    </row>
    <row r="1063" spans="1:9" ht="45" x14ac:dyDescent="0.25">
      <c r="A1063" s="7">
        <v>1059</v>
      </c>
      <c r="B1063" s="3">
        <v>46228</v>
      </c>
      <c r="C1063" s="2" t="s">
        <v>1528</v>
      </c>
      <c r="D1063" s="4" t="s">
        <v>149</v>
      </c>
      <c r="E1063" s="4" t="s">
        <v>2722</v>
      </c>
      <c r="F1063" s="5">
        <v>710810</v>
      </c>
      <c r="G1063" s="6">
        <v>0.08</v>
      </c>
      <c r="H1063" s="5">
        <v>56865</v>
      </c>
      <c r="I1063" s="8">
        <v>767675</v>
      </c>
    </row>
    <row r="1064" spans="1:9" ht="45" x14ac:dyDescent="0.25">
      <c r="A1064" s="7">
        <v>1060</v>
      </c>
      <c r="B1064" s="3">
        <v>46228</v>
      </c>
      <c r="C1064" s="2" t="s">
        <v>1529</v>
      </c>
      <c r="D1064" s="4" t="s">
        <v>47</v>
      </c>
      <c r="E1064" s="4" t="s">
        <v>2723</v>
      </c>
      <c r="F1064" s="5">
        <v>2264760</v>
      </c>
      <c r="G1064" s="6">
        <v>0.08</v>
      </c>
      <c r="H1064" s="5">
        <v>181181</v>
      </c>
      <c r="I1064" s="8">
        <v>2445941</v>
      </c>
    </row>
    <row r="1065" spans="1:9" ht="45" x14ac:dyDescent="0.25">
      <c r="A1065" s="7">
        <v>1061</v>
      </c>
      <c r="B1065" s="3">
        <v>46228</v>
      </c>
      <c r="C1065" s="2" t="s">
        <v>1530</v>
      </c>
      <c r="D1065" s="4" t="s">
        <v>73</v>
      </c>
      <c r="E1065" s="4" t="s">
        <v>2724</v>
      </c>
      <c r="F1065" s="5">
        <v>2132430</v>
      </c>
      <c r="G1065" s="6">
        <v>0.08</v>
      </c>
      <c r="H1065" s="5">
        <v>170594</v>
      </c>
      <c r="I1065" s="8">
        <v>2303024</v>
      </c>
    </row>
    <row r="1066" spans="1:9" x14ac:dyDescent="0.25">
      <c r="A1066" s="7">
        <v>1062</v>
      </c>
      <c r="B1066" s="3">
        <v>46230</v>
      </c>
      <c r="C1066" s="2" t="s">
        <v>1531</v>
      </c>
      <c r="D1066" s="4" t="s">
        <v>429</v>
      </c>
      <c r="E1066" s="4" t="s">
        <v>2725</v>
      </c>
      <c r="F1066" s="5">
        <v>304303</v>
      </c>
      <c r="G1066" s="6">
        <v>0.08</v>
      </c>
      <c r="H1066" s="5">
        <v>24344</v>
      </c>
      <c r="I1066" s="8">
        <v>328647</v>
      </c>
    </row>
    <row r="1067" spans="1:9" x14ac:dyDescent="0.25">
      <c r="A1067" s="7">
        <v>1063</v>
      </c>
      <c r="B1067" s="3">
        <v>46230</v>
      </c>
      <c r="C1067" s="2" t="s">
        <v>1532</v>
      </c>
      <c r="D1067" s="4" t="s">
        <v>301</v>
      </c>
      <c r="E1067" s="4" t="s">
        <v>2726</v>
      </c>
      <c r="F1067" s="5">
        <v>495313</v>
      </c>
      <c r="G1067" s="6">
        <v>0.08</v>
      </c>
      <c r="H1067" s="5">
        <v>39625</v>
      </c>
      <c r="I1067" s="8">
        <v>534938</v>
      </c>
    </row>
    <row r="1068" spans="1:9" x14ac:dyDescent="0.25">
      <c r="A1068" s="7">
        <v>1064</v>
      </c>
      <c r="B1068" s="3">
        <v>46230</v>
      </c>
      <c r="C1068" s="2" t="s">
        <v>1533</v>
      </c>
      <c r="D1068" s="4" t="s">
        <v>303</v>
      </c>
      <c r="E1068" s="4" t="s">
        <v>2727</v>
      </c>
      <c r="F1068" s="5">
        <v>472016</v>
      </c>
      <c r="G1068" s="6">
        <v>0.08</v>
      </c>
      <c r="H1068" s="5">
        <v>37761</v>
      </c>
      <c r="I1068" s="8">
        <v>509777</v>
      </c>
    </row>
    <row r="1069" spans="1:9" x14ac:dyDescent="0.25">
      <c r="A1069" s="7">
        <v>1065</v>
      </c>
      <c r="B1069" s="3">
        <v>46230</v>
      </c>
      <c r="C1069" s="2" t="s">
        <v>1534</v>
      </c>
      <c r="D1069" s="4" t="s">
        <v>239</v>
      </c>
      <c r="E1069" s="4" t="s">
        <v>2728</v>
      </c>
      <c r="F1069" s="5">
        <v>615297</v>
      </c>
      <c r="G1069" s="6">
        <v>0.08</v>
      </c>
      <c r="H1069" s="5">
        <v>49224</v>
      </c>
      <c r="I1069" s="8">
        <v>664521</v>
      </c>
    </row>
    <row r="1070" spans="1:9" ht="30" x14ac:dyDescent="0.25">
      <c r="A1070" s="7">
        <v>1066</v>
      </c>
      <c r="B1070" s="3">
        <v>46230</v>
      </c>
      <c r="C1070" s="2" t="s">
        <v>1535</v>
      </c>
      <c r="D1070" s="4" t="s">
        <v>90</v>
      </c>
      <c r="E1070" s="4" t="s">
        <v>2729</v>
      </c>
      <c r="F1070" s="5">
        <v>2302340</v>
      </c>
      <c r="G1070" s="6">
        <v>0.08</v>
      </c>
      <c r="H1070" s="5">
        <v>184187</v>
      </c>
      <c r="I1070" s="8">
        <v>2486527</v>
      </c>
    </row>
    <row r="1071" spans="1:9" ht="30" x14ac:dyDescent="0.25">
      <c r="A1071" s="7">
        <v>1067</v>
      </c>
      <c r="B1071" s="3">
        <v>46230</v>
      </c>
      <c r="C1071" s="2" t="s">
        <v>1536</v>
      </c>
      <c r="D1071" s="4" t="s">
        <v>374</v>
      </c>
      <c r="E1071" s="4" t="s">
        <v>2730</v>
      </c>
      <c r="F1071" s="5">
        <v>1611977</v>
      </c>
      <c r="G1071" s="6">
        <v>0.08</v>
      </c>
      <c r="H1071" s="5">
        <v>128958</v>
      </c>
      <c r="I1071" s="8">
        <v>1740935</v>
      </c>
    </row>
    <row r="1072" spans="1:9" ht="30" x14ac:dyDescent="0.25">
      <c r="A1072" s="7">
        <v>1068</v>
      </c>
      <c r="B1072" s="3">
        <v>46230</v>
      </c>
      <c r="C1072" s="2" t="s">
        <v>1537</v>
      </c>
      <c r="D1072" s="4" t="s">
        <v>208</v>
      </c>
      <c r="E1072" s="4" t="s">
        <v>2731</v>
      </c>
      <c r="F1072" s="5">
        <v>2604680</v>
      </c>
      <c r="G1072" s="6">
        <v>0.08</v>
      </c>
      <c r="H1072" s="5">
        <v>208374</v>
      </c>
      <c r="I1072" s="8">
        <v>2813054</v>
      </c>
    </row>
    <row r="1073" spans="1:9" x14ac:dyDescent="0.25">
      <c r="A1073" s="7">
        <v>1069</v>
      </c>
      <c r="B1073" s="3">
        <v>46230</v>
      </c>
      <c r="C1073" s="2" t="s">
        <v>1538</v>
      </c>
      <c r="D1073" s="4" t="s">
        <v>214</v>
      </c>
      <c r="E1073" s="4" t="s">
        <v>2732</v>
      </c>
      <c r="F1073" s="5">
        <v>505128</v>
      </c>
      <c r="G1073" s="6">
        <v>0.08</v>
      </c>
      <c r="H1073" s="5">
        <v>40410</v>
      </c>
      <c r="I1073" s="8">
        <v>545538</v>
      </c>
    </row>
    <row r="1074" spans="1:9" x14ac:dyDescent="0.25">
      <c r="A1074" s="7">
        <v>1070</v>
      </c>
      <c r="B1074" s="3">
        <v>46230</v>
      </c>
      <c r="C1074" s="2" t="s">
        <v>1539</v>
      </c>
      <c r="D1074" s="4" t="s">
        <v>353</v>
      </c>
      <c r="E1074" s="4" t="s">
        <v>2733</v>
      </c>
      <c r="F1074" s="5">
        <v>1405949</v>
      </c>
      <c r="G1074" s="6">
        <v>0.08</v>
      </c>
      <c r="H1074" s="5">
        <v>112476</v>
      </c>
      <c r="I1074" s="8">
        <v>1518425</v>
      </c>
    </row>
    <row r="1075" spans="1:9" ht="30" x14ac:dyDescent="0.25">
      <c r="A1075" s="7">
        <v>1071</v>
      </c>
      <c r="B1075" s="3">
        <v>46230</v>
      </c>
      <c r="C1075" s="2" t="s">
        <v>1540</v>
      </c>
      <c r="D1075" s="4" t="s">
        <v>88</v>
      </c>
      <c r="E1075" s="4" t="s">
        <v>2734</v>
      </c>
      <c r="F1075" s="5">
        <v>1105255</v>
      </c>
      <c r="G1075" s="6">
        <v>0.08</v>
      </c>
      <c r="H1075" s="5">
        <v>88420</v>
      </c>
      <c r="I1075" s="8">
        <v>1193675</v>
      </c>
    </row>
    <row r="1076" spans="1:9" ht="45" x14ac:dyDescent="0.25">
      <c r="A1076" s="7">
        <v>1072</v>
      </c>
      <c r="B1076" s="3">
        <v>46230</v>
      </c>
      <c r="C1076" s="2" t="s">
        <v>1541</v>
      </c>
      <c r="D1076" s="4" t="s">
        <v>64</v>
      </c>
      <c r="E1076" s="4" t="s">
        <v>2735</v>
      </c>
      <c r="F1076" s="5">
        <v>4560640</v>
      </c>
      <c r="G1076" s="6">
        <v>0.08</v>
      </c>
      <c r="H1076" s="5">
        <v>364851</v>
      </c>
      <c r="I1076" s="8">
        <v>4925491</v>
      </c>
    </row>
    <row r="1077" spans="1:9" ht="45" x14ac:dyDescent="0.25">
      <c r="A1077" s="7">
        <v>1073</v>
      </c>
      <c r="B1077" s="3">
        <v>46231</v>
      </c>
      <c r="C1077" s="2" t="s">
        <v>1542</v>
      </c>
      <c r="D1077" s="4" t="s">
        <v>55</v>
      </c>
      <c r="E1077" s="4" t="s">
        <v>2736</v>
      </c>
      <c r="F1077" s="5">
        <v>-98213</v>
      </c>
      <c r="G1077" s="6">
        <v>0.08</v>
      </c>
      <c r="H1077" s="5">
        <v>-7857</v>
      </c>
      <c r="I1077" s="8">
        <v>-106070</v>
      </c>
    </row>
    <row r="1078" spans="1:9" ht="45" x14ac:dyDescent="0.25">
      <c r="A1078" s="46">
        <v>1074</v>
      </c>
      <c r="B1078" s="47">
        <v>46231</v>
      </c>
      <c r="C1078" s="48" t="s">
        <v>1543</v>
      </c>
      <c r="D1078" s="49" t="s">
        <v>34</v>
      </c>
      <c r="E1078" s="49" t="s">
        <v>446</v>
      </c>
      <c r="F1078" s="50">
        <v>-536746</v>
      </c>
      <c r="G1078" s="51">
        <v>0.08</v>
      </c>
      <c r="H1078" s="50">
        <v>-42940</v>
      </c>
      <c r="I1078" s="52">
        <v>-579686</v>
      </c>
    </row>
    <row r="1079" spans="1:9" ht="45" x14ac:dyDescent="0.25">
      <c r="A1079" s="7">
        <v>1075</v>
      </c>
      <c r="B1079" s="3">
        <v>46231</v>
      </c>
      <c r="C1079" s="2" t="s">
        <v>1544</v>
      </c>
      <c r="D1079" s="4" t="s">
        <v>60</v>
      </c>
      <c r="E1079" s="4" t="s">
        <v>2737</v>
      </c>
      <c r="F1079" s="5">
        <v>-1639316</v>
      </c>
      <c r="G1079" s="6">
        <v>0.08</v>
      </c>
      <c r="H1079" s="5">
        <v>-131145</v>
      </c>
      <c r="I1079" s="8">
        <v>-1770461</v>
      </c>
    </row>
    <row r="1080" spans="1:9" ht="45" x14ac:dyDescent="0.25">
      <c r="A1080" s="7">
        <v>1076</v>
      </c>
      <c r="B1080" s="3">
        <v>46231</v>
      </c>
      <c r="C1080" s="2" t="s">
        <v>1545</v>
      </c>
      <c r="D1080" s="4" t="s">
        <v>60</v>
      </c>
      <c r="E1080" s="4" t="s">
        <v>2737</v>
      </c>
      <c r="F1080" s="5">
        <v>-575002</v>
      </c>
      <c r="G1080" s="6">
        <v>0.08</v>
      </c>
      <c r="H1080" s="5">
        <v>-46000</v>
      </c>
      <c r="I1080" s="8">
        <v>-621002</v>
      </c>
    </row>
    <row r="1081" spans="1:9" ht="45" x14ac:dyDescent="0.25">
      <c r="A1081" s="46">
        <v>1077</v>
      </c>
      <c r="B1081" s="47">
        <v>46231</v>
      </c>
      <c r="C1081" s="48" t="s">
        <v>1546</v>
      </c>
      <c r="D1081" s="49" t="s">
        <v>33</v>
      </c>
      <c r="E1081" s="49" t="s">
        <v>2738</v>
      </c>
      <c r="F1081" s="50">
        <v>-480000</v>
      </c>
      <c r="G1081" s="51">
        <v>0.08</v>
      </c>
      <c r="H1081" s="50">
        <v>-38400</v>
      </c>
      <c r="I1081" s="52">
        <v>-518400</v>
      </c>
    </row>
    <row r="1082" spans="1:9" ht="45" x14ac:dyDescent="0.25">
      <c r="A1082" s="46">
        <v>1078</v>
      </c>
      <c r="B1082" s="47">
        <v>46231</v>
      </c>
      <c r="C1082" s="48" t="s">
        <v>1547</v>
      </c>
      <c r="D1082" s="49" t="s">
        <v>34</v>
      </c>
      <c r="E1082" s="49" t="s">
        <v>2739</v>
      </c>
      <c r="F1082" s="50">
        <v>-472470</v>
      </c>
      <c r="G1082" s="51">
        <v>0.08</v>
      </c>
      <c r="H1082" s="50">
        <v>-37797</v>
      </c>
      <c r="I1082" s="52">
        <v>-510267</v>
      </c>
    </row>
    <row r="1083" spans="1:9" ht="45" x14ac:dyDescent="0.25">
      <c r="A1083" s="46">
        <v>1079</v>
      </c>
      <c r="B1083" s="47">
        <v>46231</v>
      </c>
      <c r="C1083" s="48" t="s">
        <v>1548</v>
      </c>
      <c r="D1083" s="49" t="s">
        <v>34</v>
      </c>
      <c r="E1083" s="49" t="s">
        <v>2740</v>
      </c>
      <c r="F1083" s="50">
        <v>-279486</v>
      </c>
      <c r="G1083" s="51">
        <v>0.08</v>
      </c>
      <c r="H1083" s="50">
        <v>-22359</v>
      </c>
      <c r="I1083" s="52">
        <v>-301845</v>
      </c>
    </row>
    <row r="1084" spans="1:9" ht="45" x14ac:dyDescent="0.25">
      <c r="A1084" s="46">
        <v>1080</v>
      </c>
      <c r="B1084" s="47">
        <v>46231</v>
      </c>
      <c r="C1084" s="48" t="s">
        <v>1549</v>
      </c>
      <c r="D1084" s="49" t="s">
        <v>34</v>
      </c>
      <c r="E1084" s="49" t="s">
        <v>433</v>
      </c>
      <c r="F1084" s="50">
        <v>-110402</v>
      </c>
      <c r="G1084" s="51">
        <v>0.08</v>
      </c>
      <c r="H1084" s="50">
        <v>-8832</v>
      </c>
      <c r="I1084" s="52">
        <v>-119234</v>
      </c>
    </row>
    <row r="1085" spans="1:9" ht="45" x14ac:dyDescent="0.25">
      <c r="A1085" s="46">
        <v>1081</v>
      </c>
      <c r="B1085" s="47">
        <v>46231</v>
      </c>
      <c r="C1085" s="48" t="s">
        <v>1550</v>
      </c>
      <c r="D1085" s="49" t="s">
        <v>34</v>
      </c>
      <c r="E1085" s="49" t="s">
        <v>504</v>
      </c>
      <c r="F1085" s="50">
        <v>-295332</v>
      </c>
      <c r="G1085" s="51">
        <v>0.08</v>
      </c>
      <c r="H1085" s="50">
        <v>-23627</v>
      </c>
      <c r="I1085" s="52">
        <v>-318959</v>
      </c>
    </row>
    <row r="1086" spans="1:9" ht="45" x14ac:dyDescent="0.25">
      <c r="A1086" s="46">
        <v>1082</v>
      </c>
      <c r="B1086" s="47">
        <v>46231</v>
      </c>
      <c r="C1086" s="48" t="s">
        <v>1551</v>
      </c>
      <c r="D1086" s="49" t="s">
        <v>34</v>
      </c>
      <c r="E1086" s="49" t="s">
        <v>2741</v>
      </c>
      <c r="F1086" s="50">
        <v>-393289</v>
      </c>
      <c r="G1086" s="51">
        <v>0.08</v>
      </c>
      <c r="H1086" s="50">
        <v>-31463</v>
      </c>
      <c r="I1086" s="52">
        <v>-424752</v>
      </c>
    </row>
    <row r="1087" spans="1:9" ht="60" x14ac:dyDescent="0.25">
      <c r="A1087" s="46">
        <v>1083</v>
      </c>
      <c r="B1087" s="47">
        <v>46231</v>
      </c>
      <c r="C1087" s="48" t="s">
        <v>1552</v>
      </c>
      <c r="D1087" s="49" t="s">
        <v>38</v>
      </c>
      <c r="E1087" s="49" t="s">
        <v>418</v>
      </c>
      <c r="F1087" s="50">
        <v>-426913</v>
      </c>
      <c r="G1087" s="51">
        <v>0.08</v>
      </c>
      <c r="H1087" s="50">
        <v>-34153</v>
      </c>
      <c r="I1087" s="52">
        <v>-461066</v>
      </c>
    </row>
    <row r="1088" spans="1:9" ht="45" x14ac:dyDescent="0.25">
      <c r="A1088" s="7">
        <v>1084</v>
      </c>
      <c r="B1088" s="3">
        <v>46230</v>
      </c>
      <c r="C1088" s="2" t="s">
        <v>1553</v>
      </c>
      <c r="D1088" s="4" t="s">
        <v>85</v>
      </c>
      <c r="E1088" s="4" t="s">
        <v>2742</v>
      </c>
      <c r="F1088" s="5">
        <v>973540</v>
      </c>
      <c r="G1088" s="6">
        <v>0.08</v>
      </c>
      <c r="H1088" s="5">
        <v>77883</v>
      </c>
      <c r="I1088" s="8">
        <v>1051423</v>
      </c>
    </row>
    <row r="1089" spans="1:9" ht="45" x14ac:dyDescent="0.25">
      <c r="A1089" s="7">
        <v>1085</v>
      </c>
      <c r="B1089" s="3">
        <v>46230</v>
      </c>
      <c r="C1089" s="2" t="s">
        <v>1554</v>
      </c>
      <c r="D1089" s="4" t="s">
        <v>85</v>
      </c>
      <c r="E1089" s="4" t="s">
        <v>2743</v>
      </c>
      <c r="F1089" s="5">
        <v>578500</v>
      </c>
      <c r="G1089" s="6">
        <v>0.08</v>
      </c>
      <c r="H1089" s="5">
        <v>46280</v>
      </c>
      <c r="I1089" s="8">
        <v>624780</v>
      </c>
    </row>
    <row r="1090" spans="1:9" ht="30" x14ac:dyDescent="0.25">
      <c r="A1090" s="7">
        <v>1086</v>
      </c>
      <c r="B1090" s="3">
        <v>46230</v>
      </c>
      <c r="C1090" s="2" t="s">
        <v>1555</v>
      </c>
      <c r="D1090" s="4" t="s">
        <v>79</v>
      </c>
      <c r="E1090" s="4" t="s">
        <v>2744</v>
      </c>
      <c r="F1090" s="5">
        <v>916272</v>
      </c>
      <c r="G1090" s="6">
        <v>0.08</v>
      </c>
      <c r="H1090" s="5">
        <v>73302</v>
      </c>
      <c r="I1090" s="8">
        <v>989574</v>
      </c>
    </row>
    <row r="1091" spans="1:9" ht="30" x14ac:dyDescent="0.25">
      <c r="A1091" s="7">
        <v>1087</v>
      </c>
      <c r="B1091" s="3">
        <v>46230</v>
      </c>
      <c r="C1091" s="2" t="s">
        <v>1556</v>
      </c>
      <c r="D1091" s="4" t="s">
        <v>79</v>
      </c>
      <c r="E1091" s="4" t="s">
        <v>2745</v>
      </c>
      <c r="F1091" s="5">
        <v>137400</v>
      </c>
      <c r="G1091" s="6">
        <v>0.08</v>
      </c>
      <c r="H1091" s="5">
        <v>10992</v>
      </c>
      <c r="I1091" s="8">
        <v>148392</v>
      </c>
    </row>
    <row r="1092" spans="1:9" ht="45" x14ac:dyDescent="0.25">
      <c r="A1092" s="7">
        <v>1088</v>
      </c>
      <c r="B1092" s="3">
        <v>46230</v>
      </c>
      <c r="C1092" s="2" t="s">
        <v>1557</v>
      </c>
      <c r="D1092" s="4" t="s">
        <v>76</v>
      </c>
      <c r="E1092" s="4" t="s">
        <v>2746</v>
      </c>
      <c r="F1092" s="5">
        <v>578370</v>
      </c>
      <c r="G1092" s="6">
        <v>0.08</v>
      </c>
      <c r="H1092" s="5">
        <v>46270</v>
      </c>
      <c r="I1092" s="8">
        <v>624640</v>
      </c>
    </row>
    <row r="1093" spans="1:9" ht="45" x14ac:dyDescent="0.25">
      <c r="A1093" s="7">
        <v>1089</v>
      </c>
      <c r="B1093" s="3">
        <v>46230</v>
      </c>
      <c r="C1093" s="2" t="s">
        <v>1558</v>
      </c>
      <c r="D1093" s="4" t="s">
        <v>76</v>
      </c>
      <c r="E1093" s="4" t="s">
        <v>2747</v>
      </c>
      <c r="F1093" s="5">
        <v>1145340</v>
      </c>
      <c r="G1093" s="6">
        <v>0.08</v>
      </c>
      <c r="H1093" s="5">
        <v>91627</v>
      </c>
      <c r="I1093" s="8">
        <v>1236967</v>
      </c>
    </row>
    <row r="1094" spans="1:9" ht="45" x14ac:dyDescent="0.25">
      <c r="A1094" s="7">
        <v>1090</v>
      </c>
      <c r="B1094" s="3">
        <v>46230</v>
      </c>
      <c r="C1094" s="2" t="s">
        <v>1559</v>
      </c>
      <c r="D1094" s="4" t="s">
        <v>81</v>
      </c>
      <c r="E1094" s="4" t="s">
        <v>2748</v>
      </c>
      <c r="F1094" s="5">
        <v>1145340</v>
      </c>
      <c r="G1094" s="6">
        <v>0.08</v>
      </c>
      <c r="H1094" s="5">
        <v>91627</v>
      </c>
      <c r="I1094" s="8">
        <v>1236967</v>
      </c>
    </row>
    <row r="1095" spans="1:9" ht="45" x14ac:dyDescent="0.25">
      <c r="A1095" s="7">
        <v>1091</v>
      </c>
      <c r="B1095" s="3">
        <v>46230</v>
      </c>
      <c r="C1095" s="2" t="s">
        <v>1560</v>
      </c>
      <c r="D1095" s="4" t="s">
        <v>81</v>
      </c>
      <c r="E1095" s="4" t="s">
        <v>2749</v>
      </c>
      <c r="F1095" s="5">
        <v>1460310</v>
      </c>
      <c r="G1095" s="6">
        <v>0.08</v>
      </c>
      <c r="H1095" s="5">
        <v>116825</v>
      </c>
      <c r="I1095" s="8">
        <v>1577135</v>
      </c>
    </row>
    <row r="1096" spans="1:9" ht="30" x14ac:dyDescent="0.25">
      <c r="A1096" s="7">
        <v>1092</v>
      </c>
      <c r="B1096" s="3">
        <v>46230</v>
      </c>
      <c r="C1096" s="2" t="s">
        <v>1561</v>
      </c>
      <c r="D1096" s="4" t="s">
        <v>62</v>
      </c>
      <c r="E1096" s="4" t="s">
        <v>2750</v>
      </c>
      <c r="F1096" s="5">
        <v>1151170</v>
      </c>
      <c r="G1096" s="6">
        <v>0.08</v>
      </c>
      <c r="H1096" s="5">
        <v>92094</v>
      </c>
      <c r="I1096" s="8">
        <v>1243264</v>
      </c>
    </row>
    <row r="1097" spans="1:9" ht="30" x14ac:dyDescent="0.25">
      <c r="A1097" s="7">
        <v>1093</v>
      </c>
      <c r="B1097" s="3">
        <v>46230</v>
      </c>
      <c r="C1097" s="2" t="s">
        <v>1562</v>
      </c>
      <c r="D1097" s="4" t="s">
        <v>62</v>
      </c>
      <c r="E1097" s="4" t="s">
        <v>2751</v>
      </c>
      <c r="F1097" s="5">
        <v>973540</v>
      </c>
      <c r="G1097" s="6">
        <v>0.08</v>
      </c>
      <c r="H1097" s="5">
        <v>77883</v>
      </c>
      <c r="I1097" s="8">
        <v>1051423</v>
      </c>
    </row>
    <row r="1098" spans="1:9" ht="45" x14ac:dyDescent="0.25">
      <c r="A1098" s="7">
        <v>1094</v>
      </c>
      <c r="B1098" s="3">
        <v>46230</v>
      </c>
      <c r="C1098" s="2" t="s">
        <v>1563</v>
      </c>
      <c r="D1098" s="4" t="s">
        <v>115</v>
      </c>
      <c r="E1098" s="4" t="s">
        <v>2752</v>
      </c>
      <c r="F1098" s="5">
        <v>1431540</v>
      </c>
      <c r="G1098" s="6">
        <v>0.08</v>
      </c>
      <c r="H1098" s="5">
        <v>114523</v>
      </c>
      <c r="I1098" s="8">
        <v>1546063</v>
      </c>
    </row>
    <row r="1099" spans="1:9" ht="45" x14ac:dyDescent="0.25">
      <c r="A1099" s="7">
        <v>1095</v>
      </c>
      <c r="B1099" s="3">
        <v>46230</v>
      </c>
      <c r="C1099" s="2" t="s">
        <v>1564</v>
      </c>
      <c r="D1099" s="4" t="s">
        <v>115</v>
      </c>
      <c r="E1099" s="4" t="s">
        <v>2753</v>
      </c>
      <c r="F1099" s="5">
        <v>1723840</v>
      </c>
      <c r="G1099" s="6">
        <v>0.08</v>
      </c>
      <c r="H1099" s="5">
        <v>137907</v>
      </c>
      <c r="I1099" s="8">
        <v>1861747</v>
      </c>
    </row>
    <row r="1100" spans="1:9" ht="30" x14ac:dyDescent="0.25">
      <c r="A1100" s="7">
        <v>1096</v>
      </c>
      <c r="B1100" s="3">
        <v>46230</v>
      </c>
      <c r="C1100" s="2" t="s">
        <v>1565</v>
      </c>
      <c r="D1100" s="4" t="s">
        <v>93</v>
      </c>
      <c r="E1100" s="4" t="s">
        <v>2754</v>
      </c>
      <c r="F1100" s="5">
        <v>1460310</v>
      </c>
      <c r="G1100" s="6">
        <v>0.08</v>
      </c>
      <c r="H1100" s="5">
        <v>116825</v>
      </c>
      <c r="I1100" s="8">
        <v>1577135</v>
      </c>
    </row>
    <row r="1101" spans="1:9" ht="30" x14ac:dyDescent="0.25">
      <c r="A1101" s="7">
        <v>1097</v>
      </c>
      <c r="B1101" s="3">
        <v>46230</v>
      </c>
      <c r="C1101" s="2" t="s">
        <v>1566</v>
      </c>
      <c r="D1101" s="4" t="s">
        <v>93</v>
      </c>
      <c r="E1101" s="4" t="s">
        <v>2755</v>
      </c>
      <c r="F1101" s="5">
        <v>1157000</v>
      </c>
      <c r="G1101" s="6">
        <v>0.08</v>
      </c>
      <c r="H1101" s="5">
        <v>92560</v>
      </c>
      <c r="I1101" s="8">
        <v>1249560</v>
      </c>
    </row>
    <row r="1102" spans="1:9" ht="45" x14ac:dyDescent="0.25">
      <c r="A1102" s="7">
        <v>1098</v>
      </c>
      <c r="B1102" s="3">
        <v>46230</v>
      </c>
      <c r="C1102" s="2" t="s">
        <v>1567</v>
      </c>
      <c r="D1102" s="4" t="s">
        <v>110</v>
      </c>
      <c r="E1102" s="4" t="s">
        <v>2756</v>
      </c>
      <c r="F1102" s="5">
        <v>715770</v>
      </c>
      <c r="G1102" s="6">
        <v>0.08</v>
      </c>
      <c r="H1102" s="5">
        <v>57262</v>
      </c>
      <c r="I1102" s="8">
        <v>773032</v>
      </c>
    </row>
    <row r="1103" spans="1:9" ht="45" x14ac:dyDescent="0.25">
      <c r="A1103" s="7">
        <v>1099</v>
      </c>
      <c r="B1103" s="3">
        <v>46230</v>
      </c>
      <c r="C1103" s="2" t="s">
        <v>1568</v>
      </c>
      <c r="D1103" s="4" t="s">
        <v>110</v>
      </c>
      <c r="E1103" s="4" t="s">
        <v>2757</v>
      </c>
      <c r="F1103" s="5">
        <v>687000</v>
      </c>
      <c r="G1103" s="6">
        <v>0.08</v>
      </c>
      <c r="H1103" s="5">
        <v>54960</v>
      </c>
      <c r="I1103" s="8">
        <v>741960</v>
      </c>
    </row>
    <row r="1104" spans="1:9" ht="30" x14ac:dyDescent="0.25">
      <c r="A1104" s="7">
        <v>1100</v>
      </c>
      <c r="B1104" s="3">
        <v>46230</v>
      </c>
      <c r="C1104" s="2" t="s">
        <v>1569</v>
      </c>
      <c r="D1104" s="4" t="s">
        <v>125</v>
      </c>
      <c r="E1104" s="4" t="s">
        <v>2758</v>
      </c>
      <c r="F1104" s="5">
        <v>973540</v>
      </c>
      <c r="G1104" s="6">
        <v>0.08</v>
      </c>
      <c r="H1104" s="5">
        <v>77883</v>
      </c>
      <c r="I1104" s="8">
        <v>1051423</v>
      </c>
    </row>
    <row r="1105" spans="1:9" ht="30" x14ac:dyDescent="0.25">
      <c r="A1105" s="7">
        <v>1101</v>
      </c>
      <c r="B1105" s="3">
        <v>46230</v>
      </c>
      <c r="C1105" s="2" t="s">
        <v>1570</v>
      </c>
      <c r="D1105" s="4" t="s">
        <v>125</v>
      </c>
      <c r="E1105" s="4" t="s">
        <v>2759</v>
      </c>
      <c r="F1105" s="5">
        <v>572670</v>
      </c>
      <c r="G1105" s="6">
        <v>0.08</v>
      </c>
      <c r="H1105" s="5">
        <v>45814</v>
      </c>
      <c r="I1105" s="8">
        <v>618484</v>
      </c>
    </row>
    <row r="1106" spans="1:9" ht="45" x14ac:dyDescent="0.25">
      <c r="A1106" s="7">
        <v>1102</v>
      </c>
      <c r="B1106" s="3">
        <v>46230</v>
      </c>
      <c r="C1106" s="2" t="s">
        <v>1571</v>
      </c>
      <c r="D1106" s="4" t="s">
        <v>141</v>
      </c>
      <c r="E1106" s="4" t="s">
        <v>2760</v>
      </c>
      <c r="F1106" s="5">
        <v>973540</v>
      </c>
      <c r="G1106" s="6">
        <v>0.08</v>
      </c>
      <c r="H1106" s="5">
        <v>77883</v>
      </c>
      <c r="I1106" s="8">
        <v>1051423</v>
      </c>
    </row>
    <row r="1107" spans="1:9" ht="45" x14ac:dyDescent="0.25">
      <c r="A1107" s="7">
        <v>1103</v>
      </c>
      <c r="B1107" s="3">
        <v>46230</v>
      </c>
      <c r="C1107" s="2" t="s">
        <v>1572</v>
      </c>
      <c r="D1107" s="4" t="s">
        <v>141</v>
      </c>
      <c r="E1107" s="4" t="s">
        <v>2761</v>
      </c>
      <c r="F1107" s="5">
        <v>1488670</v>
      </c>
      <c r="G1107" s="6">
        <v>0.08</v>
      </c>
      <c r="H1107" s="5">
        <v>119094</v>
      </c>
      <c r="I1107" s="8">
        <v>1607764</v>
      </c>
    </row>
    <row r="1108" spans="1:9" ht="30" x14ac:dyDescent="0.25">
      <c r="A1108" s="7">
        <v>1104</v>
      </c>
      <c r="B1108" s="3">
        <v>46230</v>
      </c>
      <c r="C1108" s="2" t="s">
        <v>1573</v>
      </c>
      <c r="D1108" s="4" t="s">
        <v>92</v>
      </c>
      <c r="E1108" s="4" t="s">
        <v>2762</v>
      </c>
      <c r="F1108" s="5">
        <v>1918310</v>
      </c>
      <c r="G1108" s="6">
        <v>0.08</v>
      </c>
      <c r="H1108" s="5">
        <v>153465</v>
      </c>
      <c r="I1108" s="8">
        <v>2071775</v>
      </c>
    </row>
    <row r="1109" spans="1:9" ht="45" x14ac:dyDescent="0.25">
      <c r="A1109" s="7">
        <v>1105</v>
      </c>
      <c r="B1109" s="3">
        <v>46230</v>
      </c>
      <c r="C1109" s="2" t="s">
        <v>1574</v>
      </c>
      <c r="D1109" s="4" t="s">
        <v>339</v>
      </c>
      <c r="E1109" s="4" t="s">
        <v>2763</v>
      </c>
      <c r="F1109" s="5">
        <v>973540</v>
      </c>
      <c r="G1109" s="6">
        <v>0.08</v>
      </c>
      <c r="H1109" s="5">
        <v>77883</v>
      </c>
      <c r="I1109" s="8">
        <v>1051423</v>
      </c>
    </row>
    <row r="1110" spans="1:9" ht="30" x14ac:dyDescent="0.25">
      <c r="A1110" s="7">
        <v>1106</v>
      </c>
      <c r="B1110" s="3">
        <v>46230</v>
      </c>
      <c r="C1110" s="2" t="s">
        <v>1575</v>
      </c>
      <c r="D1110" s="4" t="s">
        <v>137</v>
      </c>
      <c r="E1110" s="4" t="s">
        <v>2764</v>
      </c>
      <c r="F1110" s="5">
        <v>973540</v>
      </c>
      <c r="G1110" s="6">
        <v>0.08</v>
      </c>
      <c r="H1110" s="5">
        <v>77883</v>
      </c>
      <c r="I1110" s="8">
        <v>1051423</v>
      </c>
    </row>
    <row r="1111" spans="1:9" ht="45" x14ac:dyDescent="0.25">
      <c r="A1111" s="7">
        <v>1107</v>
      </c>
      <c r="B1111" s="3">
        <v>46230</v>
      </c>
      <c r="C1111" s="2" t="s">
        <v>1576</v>
      </c>
      <c r="D1111" s="4" t="s">
        <v>94</v>
      </c>
      <c r="E1111" s="4" t="s">
        <v>2765</v>
      </c>
      <c r="F1111" s="5">
        <v>973540</v>
      </c>
      <c r="G1111" s="6">
        <v>0.08</v>
      </c>
      <c r="H1111" s="5">
        <v>77883</v>
      </c>
      <c r="I1111" s="8">
        <v>1051423</v>
      </c>
    </row>
    <row r="1112" spans="1:9" ht="45" x14ac:dyDescent="0.25">
      <c r="A1112" s="7">
        <v>1108</v>
      </c>
      <c r="B1112" s="3">
        <v>46230</v>
      </c>
      <c r="C1112" s="2" t="s">
        <v>1577</v>
      </c>
      <c r="D1112" s="4" t="s">
        <v>83</v>
      </c>
      <c r="E1112" s="4" t="s">
        <v>2766</v>
      </c>
      <c r="F1112" s="5">
        <v>973540</v>
      </c>
      <c r="G1112" s="6">
        <v>0.08</v>
      </c>
      <c r="H1112" s="5">
        <v>77883</v>
      </c>
      <c r="I1112" s="8">
        <v>1051423</v>
      </c>
    </row>
    <row r="1113" spans="1:9" ht="45" x14ac:dyDescent="0.25">
      <c r="A1113" s="7">
        <v>1109</v>
      </c>
      <c r="B1113" s="3">
        <v>46230</v>
      </c>
      <c r="C1113" s="2" t="s">
        <v>1578</v>
      </c>
      <c r="D1113" s="4" t="s">
        <v>155</v>
      </c>
      <c r="E1113" s="4" t="s">
        <v>2767</v>
      </c>
      <c r="F1113" s="5">
        <v>973540</v>
      </c>
      <c r="G1113" s="6">
        <v>0.08</v>
      </c>
      <c r="H1113" s="5">
        <v>77883</v>
      </c>
      <c r="I1113" s="8">
        <v>1051423</v>
      </c>
    </row>
    <row r="1114" spans="1:9" ht="30" x14ac:dyDescent="0.25">
      <c r="A1114" s="7">
        <v>1110</v>
      </c>
      <c r="B1114" s="3">
        <v>46230</v>
      </c>
      <c r="C1114" s="2" t="s">
        <v>1579</v>
      </c>
      <c r="D1114" s="4" t="s">
        <v>123</v>
      </c>
      <c r="E1114" s="4" t="s">
        <v>2768</v>
      </c>
      <c r="F1114" s="5">
        <v>973540</v>
      </c>
      <c r="G1114" s="6">
        <v>0.08</v>
      </c>
      <c r="H1114" s="5">
        <v>77883</v>
      </c>
      <c r="I1114" s="8">
        <v>1051423</v>
      </c>
    </row>
    <row r="1115" spans="1:9" ht="30" x14ac:dyDescent="0.25">
      <c r="A1115" s="7">
        <v>1111</v>
      </c>
      <c r="B1115" s="3">
        <v>46230</v>
      </c>
      <c r="C1115" s="2" t="s">
        <v>1580</v>
      </c>
      <c r="D1115" s="4" t="s">
        <v>126</v>
      </c>
      <c r="E1115" s="4" t="s">
        <v>2769</v>
      </c>
      <c r="F1115" s="5">
        <v>973540</v>
      </c>
      <c r="G1115" s="6">
        <v>0.08</v>
      </c>
      <c r="H1115" s="5">
        <v>77883</v>
      </c>
      <c r="I1115" s="8">
        <v>1051423</v>
      </c>
    </row>
    <row r="1116" spans="1:9" ht="45" x14ac:dyDescent="0.25">
      <c r="A1116" s="7">
        <v>1112</v>
      </c>
      <c r="B1116" s="3">
        <v>46230</v>
      </c>
      <c r="C1116" s="2" t="s">
        <v>1581</v>
      </c>
      <c r="D1116" s="4" t="s">
        <v>94</v>
      </c>
      <c r="E1116" s="4" t="s">
        <v>2770</v>
      </c>
      <c r="F1116" s="5">
        <v>4561360</v>
      </c>
      <c r="G1116" s="6">
        <v>0.08</v>
      </c>
      <c r="H1116" s="5">
        <v>364909</v>
      </c>
      <c r="I1116" s="8">
        <v>4926269</v>
      </c>
    </row>
    <row r="1117" spans="1:9" ht="45" x14ac:dyDescent="0.25">
      <c r="A1117" s="7">
        <v>1113</v>
      </c>
      <c r="B1117" s="3">
        <v>46230</v>
      </c>
      <c r="C1117" s="2" t="s">
        <v>1582</v>
      </c>
      <c r="D1117" s="4" t="s">
        <v>94</v>
      </c>
      <c r="E1117" s="4" t="s">
        <v>2771</v>
      </c>
      <c r="F1117" s="5">
        <v>6310500</v>
      </c>
      <c r="G1117" s="6">
        <v>0.08</v>
      </c>
      <c r="H1117" s="5">
        <v>504840</v>
      </c>
      <c r="I1117" s="8">
        <v>6815340</v>
      </c>
    </row>
    <row r="1118" spans="1:9" ht="45" x14ac:dyDescent="0.25">
      <c r="A1118" s="7">
        <v>1114</v>
      </c>
      <c r="B1118" s="3">
        <v>46230</v>
      </c>
      <c r="C1118" s="2" t="s">
        <v>1583</v>
      </c>
      <c r="D1118" s="4" t="s">
        <v>115</v>
      </c>
      <c r="E1118" s="4" t="s">
        <v>2772</v>
      </c>
      <c r="F1118" s="5">
        <v>2555965</v>
      </c>
      <c r="G1118" s="6">
        <v>0.08</v>
      </c>
      <c r="H1118" s="5">
        <v>204477</v>
      </c>
      <c r="I1118" s="8">
        <v>2760442</v>
      </c>
    </row>
    <row r="1119" spans="1:9" ht="45" x14ac:dyDescent="0.25">
      <c r="A1119" s="7">
        <v>1115</v>
      </c>
      <c r="B1119" s="3">
        <v>46230</v>
      </c>
      <c r="C1119" s="2" t="s">
        <v>1584</v>
      </c>
      <c r="D1119" s="4" t="s">
        <v>152</v>
      </c>
      <c r="E1119" s="4" t="s">
        <v>2773</v>
      </c>
      <c r="F1119" s="5">
        <v>3139020</v>
      </c>
      <c r="G1119" s="6">
        <v>0.08</v>
      </c>
      <c r="H1119" s="5">
        <v>251122</v>
      </c>
      <c r="I1119" s="8">
        <v>3390142</v>
      </c>
    </row>
    <row r="1120" spans="1:9" ht="30" x14ac:dyDescent="0.25">
      <c r="A1120" s="7">
        <v>1116</v>
      </c>
      <c r="B1120" s="3">
        <v>46230</v>
      </c>
      <c r="C1120" s="2" t="s">
        <v>1585</v>
      </c>
      <c r="D1120" s="4" t="s">
        <v>126</v>
      </c>
      <c r="E1120" s="4" t="s">
        <v>2774</v>
      </c>
      <c r="F1120" s="5">
        <v>1293865</v>
      </c>
      <c r="G1120" s="6">
        <v>0.08</v>
      </c>
      <c r="H1120" s="5">
        <v>103509</v>
      </c>
      <c r="I1120" s="8">
        <v>1397374</v>
      </c>
    </row>
    <row r="1121" spans="1:9" ht="45" x14ac:dyDescent="0.25">
      <c r="A1121" s="7">
        <v>1117</v>
      </c>
      <c r="B1121" s="3">
        <v>46230</v>
      </c>
      <c r="C1121" s="2" t="s">
        <v>1586</v>
      </c>
      <c r="D1121" s="4" t="s">
        <v>76</v>
      </c>
      <c r="E1121" s="4" t="s">
        <v>2775</v>
      </c>
      <c r="F1121" s="5">
        <v>710810</v>
      </c>
      <c r="G1121" s="6">
        <v>0.08</v>
      </c>
      <c r="H1121" s="5">
        <v>56865</v>
      </c>
      <c r="I1121" s="8">
        <v>767675</v>
      </c>
    </row>
    <row r="1122" spans="1:9" ht="30" x14ac:dyDescent="0.25">
      <c r="A1122" s="7">
        <v>1118</v>
      </c>
      <c r="B1122" s="3">
        <v>46230</v>
      </c>
      <c r="C1122" s="2" t="s">
        <v>1587</v>
      </c>
      <c r="D1122" s="4" t="s">
        <v>125</v>
      </c>
      <c r="E1122" s="4" t="s">
        <v>2776</v>
      </c>
      <c r="F1122" s="5">
        <v>1421620</v>
      </c>
      <c r="G1122" s="6">
        <v>0.08</v>
      </c>
      <c r="H1122" s="5">
        <v>113730</v>
      </c>
      <c r="I1122" s="8">
        <v>1535350</v>
      </c>
    </row>
    <row r="1123" spans="1:9" ht="45" x14ac:dyDescent="0.25">
      <c r="A1123" s="7">
        <v>1119</v>
      </c>
      <c r="B1123" s="3">
        <v>46230</v>
      </c>
      <c r="C1123" s="2" t="s">
        <v>1588</v>
      </c>
      <c r="D1123" s="4" t="s">
        <v>110</v>
      </c>
      <c r="E1123" s="4" t="s">
        <v>2777</v>
      </c>
      <c r="F1123" s="5">
        <v>1505405</v>
      </c>
      <c r="G1123" s="6">
        <v>0.08</v>
      </c>
      <c r="H1123" s="5">
        <v>120432</v>
      </c>
      <c r="I1123" s="8">
        <v>1625837</v>
      </c>
    </row>
    <row r="1124" spans="1:9" ht="60" x14ac:dyDescent="0.25">
      <c r="A1124" s="7">
        <v>1120</v>
      </c>
      <c r="B1124" s="3">
        <v>46230</v>
      </c>
      <c r="C1124" s="2" t="s">
        <v>1589</v>
      </c>
      <c r="D1124" s="4" t="s">
        <v>38</v>
      </c>
      <c r="E1124" s="4" t="s">
        <v>2778</v>
      </c>
      <c r="F1124" s="5">
        <v>1293865</v>
      </c>
      <c r="G1124" s="6">
        <v>0.08</v>
      </c>
      <c r="H1124" s="5">
        <v>103509</v>
      </c>
      <c r="I1124" s="8">
        <v>1397374</v>
      </c>
    </row>
    <row r="1125" spans="1:9" ht="60" x14ac:dyDescent="0.25">
      <c r="A1125" s="7">
        <v>1121</v>
      </c>
      <c r="B1125" s="3">
        <v>46230</v>
      </c>
      <c r="C1125" s="2" t="s">
        <v>1590</v>
      </c>
      <c r="D1125" s="4" t="s">
        <v>38</v>
      </c>
      <c r="E1125" s="4" t="s">
        <v>2779</v>
      </c>
      <c r="F1125" s="5">
        <v>1300869</v>
      </c>
      <c r="G1125" s="6">
        <v>0.08</v>
      </c>
      <c r="H1125" s="5">
        <v>104070</v>
      </c>
      <c r="I1125" s="8">
        <v>1404939</v>
      </c>
    </row>
    <row r="1126" spans="1:9" ht="45" x14ac:dyDescent="0.25">
      <c r="A1126" s="7">
        <v>1122</v>
      </c>
      <c r="B1126" s="3">
        <v>46230</v>
      </c>
      <c r="C1126" s="2" t="s">
        <v>1591</v>
      </c>
      <c r="D1126" s="4" t="s">
        <v>85</v>
      </c>
      <c r="E1126" s="4" t="s">
        <v>2780</v>
      </c>
      <c r="F1126" s="5">
        <v>1239128</v>
      </c>
      <c r="G1126" s="6">
        <v>0.08</v>
      </c>
      <c r="H1126" s="5">
        <v>99130</v>
      </c>
      <c r="I1126" s="8">
        <v>1338258</v>
      </c>
    </row>
    <row r="1127" spans="1:9" ht="30" x14ac:dyDescent="0.25">
      <c r="A1127" s="7">
        <v>1123</v>
      </c>
      <c r="B1127" s="3">
        <v>46231</v>
      </c>
      <c r="C1127" s="2" t="s">
        <v>1592</v>
      </c>
      <c r="D1127" s="4" t="s">
        <v>138</v>
      </c>
      <c r="E1127" s="4" t="s">
        <v>2781</v>
      </c>
      <c r="F1127" s="5">
        <v>2767526</v>
      </c>
      <c r="G1127" s="6">
        <v>0.08</v>
      </c>
      <c r="H1127" s="5">
        <v>221402</v>
      </c>
      <c r="I1127" s="8">
        <v>2988928</v>
      </c>
    </row>
    <row r="1128" spans="1:9" ht="30" x14ac:dyDescent="0.25">
      <c r="A1128" s="7">
        <v>1124</v>
      </c>
      <c r="B1128" s="3">
        <v>46231</v>
      </c>
      <c r="C1128" s="2" t="s">
        <v>1593</v>
      </c>
      <c r="D1128" s="4" t="s">
        <v>87</v>
      </c>
      <c r="E1128" s="4" t="s">
        <v>2782</v>
      </c>
      <c r="F1128" s="5">
        <v>2234675</v>
      </c>
      <c r="G1128" s="6">
        <v>0.08</v>
      </c>
      <c r="H1128" s="5">
        <v>178774</v>
      </c>
      <c r="I1128" s="8">
        <v>2413449</v>
      </c>
    </row>
    <row r="1129" spans="1:9" x14ac:dyDescent="0.25">
      <c r="A1129" s="7">
        <v>1125</v>
      </c>
      <c r="B1129" s="3">
        <v>46231</v>
      </c>
      <c r="C1129" s="2" t="s">
        <v>1594</v>
      </c>
      <c r="D1129" s="4" t="s">
        <v>357</v>
      </c>
      <c r="E1129" s="4" t="s">
        <v>2783</v>
      </c>
      <c r="F1129" s="5">
        <v>1689510</v>
      </c>
      <c r="G1129" s="6">
        <v>0.08</v>
      </c>
      <c r="H1129" s="5">
        <v>135161</v>
      </c>
      <c r="I1129" s="8">
        <v>1824671</v>
      </c>
    </row>
    <row r="1130" spans="1:9" x14ac:dyDescent="0.25">
      <c r="A1130" s="7">
        <v>1126</v>
      </c>
      <c r="B1130" s="3">
        <v>46231</v>
      </c>
      <c r="C1130" s="2" t="s">
        <v>1595</v>
      </c>
      <c r="D1130" s="4" t="s">
        <v>357</v>
      </c>
      <c r="E1130" s="4" t="s">
        <v>2784</v>
      </c>
      <c r="F1130" s="5">
        <v>368800</v>
      </c>
      <c r="G1130" s="6">
        <v>0.08</v>
      </c>
      <c r="H1130" s="5">
        <v>29504</v>
      </c>
      <c r="I1130" s="8">
        <v>398304</v>
      </c>
    </row>
    <row r="1131" spans="1:9" x14ac:dyDescent="0.25">
      <c r="A1131" s="7">
        <v>1127</v>
      </c>
      <c r="B1131" s="3">
        <v>46231</v>
      </c>
      <c r="C1131" s="2" t="s">
        <v>1596</v>
      </c>
      <c r="D1131" s="4" t="s">
        <v>260</v>
      </c>
      <c r="E1131" s="4" t="s">
        <v>2785</v>
      </c>
      <c r="F1131" s="5">
        <v>614307</v>
      </c>
      <c r="G1131" s="6">
        <v>0.08</v>
      </c>
      <c r="H1131" s="5">
        <v>49145</v>
      </c>
      <c r="I1131" s="8">
        <v>663452</v>
      </c>
    </row>
    <row r="1132" spans="1:9" x14ac:dyDescent="0.25">
      <c r="A1132" s="7">
        <v>1128</v>
      </c>
      <c r="B1132" s="3">
        <v>46231</v>
      </c>
      <c r="C1132" s="2" t="s">
        <v>1597</v>
      </c>
      <c r="D1132" s="4" t="s">
        <v>271</v>
      </c>
      <c r="E1132" s="4" t="s">
        <v>2786</v>
      </c>
      <c r="F1132" s="5">
        <v>726655</v>
      </c>
      <c r="G1132" s="6">
        <v>0.08</v>
      </c>
      <c r="H1132" s="5">
        <v>58132</v>
      </c>
      <c r="I1132" s="8">
        <v>784787</v>
      </c>
    </row>
    <row r="1133" spans="1:9" x14ac:dyDescent="0.25">
      <c r="A1133" s="7">
        <v>1129</v>
      </c>
      <c r="B1133" s="3">
        <v>46231</v>
      </c>
      <c r="C1133" s="2" t="s">
        <v>1598</v>
      </c>
      <c r="D1133" s="4" t="s">
        <v>281</v>
      </c>
      <c r="E1133" s="4" t="s">
        <v>2787</v>
      </c>
      <c r="F1133" s="5">
        <v>284282</v>
      </c>
      <c r="G1133" s="6">
        <v>0.08</v>
      </c>
      <c r="H1133" s="5">
        <v>22743</v>
      </c>
      <c r="I1133" s="8">
        <v>307025</v>
      </c>
    </row>
    <row r="1134" spans="1:9" x14ac:dyDescent="0.25">
      <c r="A1134" s="7">
        <v>1130</v>
      </c>
      <c r="B1134" s="3">
        <v>46231</v>
      </c>
      <c r="C1134" s="2" t="s">
        <v>1599</v>
      </c>
      <c r="D1134" s="4" t="s">
        <v>341</v>
      </c>
      <c r="E1134" s="4" t="s">
        <v>2788</v>
      </c>
      <c r="F1134" s="5">
        <v>998676</v>
      </c>
      <c r="G1134" s="6">
        <v>0.08</v>
      </c>
      <c r="H1134" s="5">
        <v>79894</v>
      </c>
      <c r="I1134" s="8">
        <v>1078570</v>
      </c>
    </row>
    <row r="1135" spans="1:9" ht="30" x14ac:dyDescent="0.25">
      <c r="A1135" s="7">
        <v>1131</v>
      </c>
      <c r="B1135" s="3">
        <v>46231</v>
      </c>
      <c r="C1135" s="2" t="s">
        <v>1600</v>
      </c>
      <c r="D1135" s="4" t="s">
        <v>102</v>
      </c>
      <c r="E1135" s="4" t="s">
        <v>2789</v>
      </c>
      <c r="F1135" s="5">
        <v>578500</v>
      </c>
      <c r="G1135" s="6">
        <v>0.08</v>
      </c>
      <c r="H1135" s="5">
        <v>46280</v>
      </c>
      <c r="I1135" s="8">
        <v>624780</v>
      </c>
    </row>
    <row r="1136" spans="1:9" ht="30" x14ac:dyDescent="0.25">
      <c r="A1136" s="7">
        <v>1132</v>
      </c>
      <c r="B1136" s="3">
        <v>46231</v>
      </c>
      <c r="C1136" s="2" t="s">
        <v>1601</v>
      </c>
      <c r="D1136" s="4" t="s">
        <v>102</v>
      </c>
      <c r="E1136" s="4" t="s">
        <v>2790</v>
      </c>
      <c r="F1136" s="5">
        <v>1988820</v>
      </c>
      <c r="G1136" s="6">
        <v>0.08</v>
      </c>
      <c r="H1136" s="5">
        <v>159106</v>
      </c>
      <c r="I1136" s="8">
        <v>2147926</v>
      </c>
    </row>
    <row r="1137" spans="1:9" ht="45" x14ac:dyDescent="0.25">
      <c r="A1137" s="7">
        <v>1133</v>
      </c>
      <c r="B1137" s="3">
        <v>46231</v>
      </c>
      <c r="C1137" s="2" t="s">
        <v>1602</v>
      </c>
      <c r="D1137" s="4" t="s">
        <v>67</v>
      </c>
      <c r="E1137" s="4" t="s">
        <v>2791</v>
      </c>
      <c r="F1137" s="5">
        <v>4656630</v>
      </c>
      <c r="G1137" s="6">
        <v>0.08</v>
      </c>
      <c r="H1137" s="5">
        <v>372530</v>
      </c>
      <c r="I1137" s="8">
        <v>5029160</v>
      </c>
    </row>
    <row r="1138" spans="1:9" ht="45" x14ac:dyDescent="0.25">
      <c r="A1138" s="7">
        <v>1134</v>
      </c>
      <c r="B1138" s="3">
        <v>46231</v>
      </c>
      <c r="C1138" s="2" t="s">
        <v>1603</v>
      </c>
      <c r="D1138" s="4" t="s">
        <v>66</v>
      </c>
      <c r="E1138" s="4" t="s">
        <v>2792</v>
      </c>
      <c r="F1138" s="5">
        <v>3139020</v>
      </c>
      <c r="G1138" s="6">
        <v>0.08</v>
      </c>
      <c r="H1138" s="5">
        <v>251122</v>
      </c>
      <c r="I1138" s="8">
        <v>3390142</v>
      </c>
    </row>
    <row r="1139" spans="1:9" ht="45" x14ac:dyDescent="0.25">
      <c r="A1139" s="7">
        <v>1135</v>
      </c>
      <c r="B1139" s="3">
        <v>46231</v>
      </c>
      <c r="C1139" s="2" t="s">
        <v>1604</v>
      </c>
      <c r="D1139" s="4" t="s">
        <v>66</v>
      </c>
      <c r="E1139" s="4" t="s">
        <v>2793</v>
      </c>
      <c r="F1139" s="5">
        <v>1723840</v>
      </c>
      <c r="G1139" s="6">
        <v>0.08</v>
      </c>
      <c r="H1139" s="5">
        <v>137907</v>
      </c>
      <c r="I1139" s="8">
        <v>1861747</v>
      </c>
    </row>
    <row r="1140" spans="1:9" ht="30" x14ac:dyDescent="0.25">
      <c r="A1140" s="7">
        <v>1136</v>
      </c>
      <c r="B1140" s="3">
        <v>46231</v>
      </c>
      <c r="C1140" s="2" t="s">
        <v>1605</v>
      </c>
      <c r="D1140" s="4" t="s">
        <v>35</v>
      </c>
      <c r="E1140" s="4" t="s">
        <v>2794</v>
      </c>
      <c r="F1140" s="5">
        <v>1366082</v>
      </c>
      <c r="G1140" s="6">
        <v>0.08</v>
      </c>
      <c r="H1140" s="5">
        <v>109287</v>
      </c>
      <c r="I1140" s="8">
        <v>1475369</v>
      </c>
    </row>
    <row r="1141" spans="1:9" ht="30" x14ac:dyDescent="0.25">
      <c r="A1141" s="7">
        <v>1137</v>
      </c>
      <c r="B1141" s="3">
        <v>46231</v>
      </c>
      <c r="C1141" s="2" t="s">
        <v>1606</v>
      </c>
      <c r="D1141" s="4" t="s">
        <v>51</v>
      </c>
      <c r="E1141" s="4" t="s">
        <v>2795</v>
      </c>
      <c r="F1141" s="5">
        <v>1002660</v>
      </c>
      <c r="G1141" s="6">
        <v>0.08</v>
      </c>
      <c r="H1141" s="5">
        <v>80213</v>
      </c>
      <c r="I1141" s="8">
        <v>1082873</v>
      </c>
    </row>
    <row r="1142" spans="1:9" ht="30" x14ac:dyDescent="0.25">
      <c r="A1142" s="7">
        <v>1138</v>
      </c>
      <c r="B1142" s="3">
        <v>46231</v>
      </c>
      <c r="C1142" s="2" t="s">
        <v>1607</v>
      </c>
      <c r="D1142" s="4" t="s">
        <v>143</v>
      </c>
      <c r="E1142" s="4" t="s">
        <v>2796</v>
      </c>
      <c r="F1142" s="5">
        <v>860245</v>
      </c>
      <c r="G1142" s="6">
        <v>0.08</v>
      </c>
      <c r="H1142" s="5">
        <v>68820</v>
      </c>
      <c r="I1142" s="8">
        <v>929065</v>
      </c>
    </row>
    <row r="1143" spans="1:9" ht="45" x14ac:dyDescent="0.25">
      <c r="A1143" s="46">
        <v>1139</v>
      </c>
      <c r="B1143" s="47">
        <v>46232</v>
      </c>
      <c r="C1143" s="48" t="s">
        <v>1608</v>
      </c>
      <c r="D1143" s="49" t="s">
        <v>141</v>
      </c>
      <c r="E1143" s="49" t="s">
        <v>470</v>
      </c>
      <c r="F1143" s="50">
        <v>-144444</v>
      </c>
      <c r="G1143" s="51">
        <v>0.08</v>
      </c>
      <c r="H1143" s="50">
        <v>-11556</v>
      </c>
      <c r="I1143" s="52">
        <v>-156000</v>
      </c>
    </row>
    <row r="1144" spans="1:9" ht="45" x14ac:dyDescent="0.25">
      <c r="A1144" s="46">
        <v>1140</v>
      </c>
      <c r="B1144" s="47">
        <v>46232</v>
      </c>
      <c r="C1144" s="48" t="s">
        <v>447</v>
      </c>
      <c r="D1144" s="49" t="s">
        <v>72</v>
      </c>
      <c r="E1144" s="49" t="s">
        <v>478</v>
      </c>
      <c r="F1144" s="50">
        <v>-260080</v>
      </c>
      <c r="G1144" s="51">
        <v>0.08</v>
      </c>
      <c r="H1144" s="50">
        <v>-20807</v>
      </c>
      <c r="I1144" s="52">
        <v>-280887</v>
      </c>
    </row>
    <row r="1145" spans="1:9" ht="45" x14ac:dyDescent="0.25">
      <c r="A1145" s="46">
        <v>1141</v>
      </c>
      <c r="B1145" s="47">
        <v>46232</v>
      </c>
      <c r="C1145" s="48" t="s">
        <v>1609</v>
      </c>
      <c r="D1145" s="49" t="s">
        <v>67</v>
      </c>
      <c r="E1145" s="49" t="s">
        <v>2797</v>
      </c>
      <c r="F1145" s="50">
        <v>-313996</v>
      </c>
      <c r="G1145" s="51">
        <v>0.08</v>
      </c>
      <c r="H1145" s="50">
        <v>-25120</v>
      </c>
      <c r="I1145" s="52">
        <v>-339116</v>
      </c>
    </row>
    <row r="1146" spans="1:9" ht="45" x14ac:dyDescent="0.25">
      <c r="A1146" s="7">
        <v>1142</v>
      </c>
      <c r="B1146" s="3">
        <v>46232</v>
      </c>
      <c r="C1146" s="2" t="s">
        <v>1610</v>
      </c>
      <c r="D1146" s="4" t="s">
        <v>34</v>
      </c>
      <c r="E1146" s="4" t="s">
        <v>2798</v>
      </c>
      <c r="F1146" s="5">
        <v>-112339</v>
      </c>
      <c r="G1146" s="6">
        <v>0.08</v>
      </c>
      <c r="H1146" s="5">
        <v>-8987</v>
      </c>
      <c r="I1146" s="8">
        <v>-121326</v>
      </c>
    </row>
    <row r="1147" spans="1:9" ht="45" x14ac:dyDescent="0.25">
      <c r="A1147" s="7">
        <v>1143</v>
      </c>
      <c r="B1147" s="3">
        <v>46232</v>
      </c>
      <c r="C1147" s="2" t="s">
        <v>1611</v>
      </c>
      <c r="D1147" s="4" t="s">
        <v>34</v>
      </c>
      <c r="E1147" s="4" t="s">
        <v>2799</v>
      </c>
      <c r="F1147" s="5">
        <v>-722632</v>
      </c>
      <c r="G1147" s="6">
        <v>0.08</v>
      </c>
      <c r="H1147" s="5">
        <v>-57810</v>
      </c>
      <c r="I1147" s="8">
        <v>-780442</v>
      </c>
    </row>
    <row r="1148" spans="1:9" ht="45" x14ac:dyDescent="0.25">
      <c r="A1148" s="7">
        <v>1144</v>
      </c>
      <c r="B1148" s="3">
        <v>46232</v>
      </c>
      <c r="C1148" s="2" t="s">
        <v>1612</v>
      </c>
      <c r="D1148" s="4" t="s">
        <v>34</v>
      </c>
      <c r="E1148" s="4" t="s">
        <v>2800</v>
      </c>
      <c r="F1148" s="5">
        <v>-304664</v>
      </c>
      <c r="G1148" s="6">
        <v>0.08</v>
      </c>
      <c r="H1148" s="5">
        <v>-24373</v>
      </c>
      <c r="I1148" s="8">
        <v>-329037</v>
      </c>
    </row>
    <row r="1149" spans="1:9" ht="45" x14ac:dyDescent="0.25">
      <c r="A1149" s="46">
        <v>1145</v>
      </c>
      <c r="B1149" s="47">
        <v>46232</v>
      </c>
      <c r="C1149" s="48" t="s">
        <v>1613</v>
      </c>
      <c r="D1149" s="49" t="s">
        <v>34</v>
      </c>
      <c r="E1149" s="49" t="s">
        <v>2801</v>
      </c>
      <c r="F1149" s="50">
        <v>-220804</v>
      </c>
      <c r="G1149" s="51">
        <v>0.08</v>
      </c>
      <c r="H1149" s="50">
        <v>-17664</v>
      </c>
      <c r="I1149" s="52">
        <v>-238468</v>
      </c>
    </row>
    <row r="1150" spans="1:9" ht="45" x14ac:dyDescent="0.25">
      <c r="A1150" s="7">
        <v>1146</v>
      </c>
      <c r="B1150" s="3">
        <v>46232</v>
      </c>
      <c r="C1150" s="2" t="s">
        <v>1614</v>
      </c>
      <c r="D1150" s="4" t="s">
        <v>34</v>
      </c>
      <c r="E1150" s="4" t="s">
        <v>2802</v>
      </c>
      <c r="F1150" s="5">
        <v>-559986</v>
      </c>
      <c r="G1150" s="6">
        <v>0.08</v>
      </c>
      <c r="H1150" s="5">
        <v>-44799</v>
      </c>
      <c r="I1150" s="8">
        <v>-604785</v>
      </c>
    </row>
    <row r="1151" spans="1:9" ht="45" x14ac:dyDescent="0.25">
      <c r="A1151" s="46">
        <v>1147</v>
      </c>
      <c r="B1151" s="47">
        <v>46232</v>
      </c>
      <c r="C1151" s="48" t="s">
        <v>1615</v>
      </c>
      <c r="D1151" s="49" t="s">
        <v>34</v>
      </c>
      <c r="E1151" s="49" t="s">
        <v>379</v>
      </c>
      <c r="F1151" s="50">
        <v>-520322</v>
      </c>
      <c r="G1151" s="51">
        <v>0.08</v>
      </c>
      <c r="H1151" s="50">
        <v>-41626</v>
      </c>
      <c r="I1151" s="52">
        <v>-561948</v>
      </c>
    </row>
    <row r="1152" spans="1:9" ht="45" x14ac:dyDescent="0.25">
      <c r="A1152" s="46">
        <v>1148</v>
      </c>
      <c r="B1152" s="47">
        <v>46232</v>
      </c>
      <c r="C1152" s="48" t="s">
        <v>1616</v>
      </c>
      <c r="D1152" s="49" t="s">
        <v>34</v>
      </c>
      <c r="E1152" s="49" t="s">
        <v>2803</v>
      </c>
      <c r="F1152" s="50">
        <v>-232819</v>
      </c>
      <c r="G1152" s="51">
        <v>0.08</v>
      </c>
      <c r="H1152" s="50">
        <v>-18625</v>
      </c>
      <c r="I1152" s="52">
        <v>-251444</v>
      </c>
    </row>
    <row r="1153" spans="1:9" ht="45" x14ac:dyDescent="0.25">
      <c r="A1153" s="7">
        <v>1149</v>
      </c>
      <c r="B1153" s="3">
        <v>46232</v>
      </c>
      <c r="C1153" s="2" t="s">
        <v>1617</v>
      </c>
      <c r="D1153" s="4" t="s">
        <v>34</v>
      </c>
      <c r="E1153" s="4" t="s">
        <v>2804</v>
      </c>
      <c r="F1153" s="5">
        <v>-288423</v>
      </c>
      <c r="G1153" s="6">
        <v>0.08</v>
      </c>
      <c r="H1153" s="5">
        <v>-23074</v>
      </c>
      <c r="I1153" s="8">
        <v>-311497</v>
      </c>
    </row>
    <row r="1154" spans="1:9" ht="45" x14ac:dyDescent="0.25">
      <c r="A1154" s="46">
        <v>1150</v>
      </c>
      <c r="B1154" s="47">
        <v>46232</v>
      </c>
      <c r="C1154" s="48" t="s">
        <v>1618</v>
      </c>
      <c r="D1154" s="49" t="s">
        <v>34</v>
      </c>
      <c r="E1154" s="49" t="s">
        <v>496</v>
      </c>
      <c r="F1154" s="50">
        <v>-205234</v>
      </c>
      <c r="G1154" s="51">
        <v>0.08</v>
      </c>
      <c r="H1154" s="50">
        <v>-16419</v>
      </c>
      <c r="I1154" s="52">
        <v>-221653</v>
      </c>
    </row>
    <row r="1155" spans="1:9" ht="45" x14ac:dyDescent="0.25">
      <c r="A1155" s="46">
        <v>1151</v>
      </c>
      <c r="B1155" s="47">
        <v>46232</v>
      </c>
      <c r="C1155" s="48" t="s">
        <v>1619</v>
      </c>
      <c r="D1155" s="49" t="s">
        <v>34</v>
      </c>
      <c r="E1155" s="49" t="s">
        <v>444</v>
      </c>
      <c r="F1155" s="50">
        <v>-116611</v>
      </c>
      <c r="G1155" s="51">
        <v>0.08</v>
      </c>
      <c r="H1155" s="50">
        <v>-9329</v>
      </c>
      <c r="I1155" s="52">
        <v>-125940</v>
      </c>
    </row>
    <row r="1156" spans="1:9" ht="45" x14ac:dyDescent="0.25">
      <c r="A1156" s="7">
        <v>1152</v>
      </c>
      <c r="B1156" s="3">
        <v>46232</v>
      </c>
      <c r="C1156" s="2" t="s">
        <v>1620</v>
      </c>
      <c r="D1156" s="4" t="s">
        <v>34</v>
      </c>
      <c r="E1156" s="4" t="s">
        <v>2805</v>
      </c>
      <c r="F1156" s="5">
        <v>-205234</v>
      </c>
      <c r="G1156" s="6">
        <v>0.08</v>
      </c>
      <c r="H1156" s="5">
        <v>-16419</v>
      </c>
      <c r="I1156" s="8">
        <v>-221653</v>
      </c>
    </row>
    <row r="1157" spans="1:9" ht="45" x14ac:dyDescent="0.25">
      <c r="A1157" s="7">
        <v>1153</v>
      </c>
      <c r="B1157" s="3">
        <v>46232</v>
      </c>
      <c r="C1157" s="2" t="s">
        <v>1621</v>
      </c>
      <c r="D1157" s="4" t="s">
        <v>34</v>
      </c>
      <c r="E1157" s="4" t="s">
        <v>2806</v>
      </c>
      <c r="F1157" s="5">
        <v>-205234</v>
      </c>
      <c r="G1157" s="6">
        <v>0.08</v>
      </c>
      <c r="H1157" s="5">
        <v>-16419</v>
      </c>
      <c r="I1157" s="8">
        <v>-221653</v>
      </c>
    </row>
    <row r="1158" spans="1:9" ht="45" x14ac:dyDescent="0.25">
      <c r="A1158" s="7">
        <v>1154</v>
      </c>
      <c r="B1158" s="3">
        <v>46232</v>
      </c>
      <c r="C1158" s="2" t="s">
        <v>1622</v>
      </c>
      <c r="D1158" s="4" t="s">
        <v>34</v>
      </c>
      <c r="E1158" s="4" t="s">
        <v>2807</v>
      </c>
      <c r="F1158" s="5">
        <v>-344828</v>
      </c>
      <c r="G1158" s="6">
        <v>0.08</v>
      </c>
      <c r="H1158" s="5">
        <v>-27586</v>
      </c>
      <c r="I1158" s="8">
        <v>-372414</v>
      </c>
    </row>
    <row r="1159" spans="1:9" ht="45" x14ac:dyDescent="0.25">
      <c r="A1159" s="7">
        <v>1155</v>
      </c>
      <c r="B1159" s="3">
        <v>46232</v>
      </c>
      <c r="C1159" s="2" t="s">
        <v>1623</v>
      </c>
      <c r="D1159" s="4" t="s">
        <v>34</v>
      </c>
      <c r="E1159" s="4" t="s">
        <v>2808</v>
      </c>
      <c r="F1159" s="5">
        <v>-171812</v>
      </c>
      <c r="G1159" s="6">
        <v>0.08</v>
      </c>
      <c r="H1159" s="5">
        <v>-13745</v>
      </c>
      <c r="I1159" s="8">
        <v>-185557</v>
      </c>
    </row>
    <row r="1160" spans="1:9" ht="45" x14ac:dyDescent="0.25">
      <c r="A1160" s="46">
        <v>1156</v>
      </c>
      <c r="B1160" s="47">
        <v>46232</v>
      </c>
      <c r="C1160" s="48" t="s">
        <v>1624</v>
      </c>
      <c r="D1160" s="49" t="s">
        <v>34</v>
      </c>
      <c r="E1160" s="49" t="s">
        <v>524</v>
      </c>
      <c r="F1160" s="50">
        <v>-215118</v>
      </c>
      <c r="G1160" s="51">
        <v>0.08</v>
      </c>
      <c r="H1160" s="50">
        <v>-17209</v>
      </c>
      <c r="I1160" s="52">
        <v>-232327</v>
      </c>
    </row>
    <row r="1161" spans="1:9" ht="45" x14ac:dyDescent="0.25">
      <c r="A1161" s="46">
        <v>1157</v>
      </c>
      <c r="B1161" s="47">
        <v>46232</v>
      </c>
      <c r="C1161" s="48" t="s">
        <v>1625</v>
      </c>
      <c r="D1161" s="49" t="s">
        <v>34</v>
      </c>
      <c r="E1161" s="49" t="s">
        <v>2809</v>
      </c>
      <c r="F1161" s="50">
        <v>-837215</v>
      </c>
      <c r="G1161" s="51">
        <v>0.08</v>
      </c>
      <c r="H1161" s="50">
        <v>-66977</v>
      </c>
      <c r="I1161" s="52">
        <v>-904192</v>
      </c>
    </row>
    <row r="1162" spans="1:9" ht="45" x14ac:dyDescent="0.25">
      <c r="A1162" s="46">
        <v>1158</v>
      </c>
      <c r="B1162" s="47">
        <v>46232</v>
      </c>
      <c r="C1162" s="48" t="s">
        <v>1626</v>
      </c>
      <c r="D1162" s="49" t="s">
        <v>34</v>
      </c>
      <c r="E1162" s="49" t="s">
        <v>2809</v>
      </c>
      <c r="F1162" s="50">
        <v>-186648</v>
      </c>
      <c r="G1162" s="51">
        <v>0.08</v>
      </c>
      <c r="H1162" s="50">
        <v>-14932</v>
      </c>
      <c r="I1162" s="52">
        <v>-201580</v>
      </c>
    </row>
    <row r="1163" spans="1:9" ht="45" x14ac:dyDescent="0.25">
      <c r="A1163" s="46">
        <v>1159</v>
      </c>
      <c r="B1163" s="47">
        <v>46232</v>
      </c>
      <c r="C1163" s="48" t="s">
        <v>1627</v>
      </c>
      <c r="D1163" s="49" t="s">
        <v>34</v>
      </c>
      <c r="E1163" s="49" t="s">
        <v>2810</v>
      </c>
      <c r="F1163" s="50">
        <v>-559750</v>
      </c>
      <c r="G1163" s="51">
        <v>0.08</v>
      </c>
      <c r="H1163" s="50">
        <v>-44780</v>
      </c>
      <c r="I1163" s="52">
        <v>-604530</v>
      </c>
    </row>
    <row r="1164" spans="1:9" ht="45" x14ac:dyDescent="0.25">
      <c r="A1164" s="46">
        <v>1160</v>
      </c>
      <c r="B1164" s="47">
        <v>46232</v>
      </c>
      <c r="C1164" s="48" t="s">
        <v>1628</v>
      </c>
      <c r="D1164" s="49" t="s">
        <v>34</v>
      </c>
      <c r="E1164" s="49" t="s">
        <v>2810</v>
      </c>
      <c r="F1164" s="50">
        <v>-61388</v>
      </c>
      <c r="G1164" s="51">
        <v>0.08</v>
      </c>
      <c r="H1164" s="50">
        <v>-4911</v>
      </c>
      <c r="I1164" s="52">
        <v>-66299</v>
      </c>
    </row>
    <row r="1165" spans="1:9" ht="45" x14ac:dyDescent="0.25">
      <c r="A1165" s="46">
        <v>1161</v>
      </c>
      <c r="B1165" s="47">
        <v>46232</v>
      </c>
      <c r="C1165" s="48" t="s">
        <v>1629</v>
      </c>
      <c r="D1165" s="49" t="s">
        <v>34</v>
      </c>
      <c r="E1165" s="49" t="s">
        <v>2810</v>
      </c>
      <c r="F1165" s="50">
        <v>-763504</v>
      </c>
      <c r="G1165" s="51">
        <v>0.08</v>
      </c>
      <c r="H1165" s="50">
        <v>-61080</v>
      </c>
      <c r="I1165" s="52">
        <v>-824584</v>
      </c>
    </row>
    <row r="1166" spans="1:9" ht="45" x14ac:dyDescent="0.25">
      <c r="A1166" s="46">
        <v>1162</v>
      </c>
      <c r="B1166" s="47">
        <v>46232</v>
      </c>
      <c r="C1166" s="48" t="s">
        <v>1630</v>
      </c>
      <c r="D1166" s="49" t="s">
        <v>34</v>
      </c>
      <c r="E1166" s="49" t="s">
        <v>2811</v>
      </c>
      <c r="F1166" s="50">
        <v>-838007</v>
      </c>
      <c r="G1166" s="51">
        <v>0.08</v>
      </c>
      <c r="H1166" s="50">
        <v>-67040</v>
      </c>
      <c r="I1166" s="52">
        <v>-905047</v>
      </c>
    </row>
    <row r="1167" spans="1:9" ht="45" x14ac:dyDescent="0.25">
      <c r="A1167" s="46">
        <v>1163</v>
      </c>
      <c r="B1167" s="47">
        <v>46232</v>
      </c>
      <c r="C1167" s="48" t="s">
        <v>1631</v>
      </c>
      <c r="D1167" s="49" t="s">
        <v>34</v>
      </c>
      <c r="E1167" s="49" t="s">
        <v>2812</v>
      </c>
      <c r="F1167" s="50">
        <v>-389416</v>
      </c>
      <c r="G1167" s="51">
        <v>0.08</v>
      </c>
      <c r="H1167" s="50">
        <v>-31153</v>
      </c>
      <c r="I1167" s="52">
        <v>-420569</v>
      </c>
    </row>
    <row r="1168" spans="1:9" ht="45" x14ac:dyDescent="0.25">
      <c r="A1168" s="46">
        <v>1164</v>
      </c>
      <c r="B1168" s="47">
        <v>46232</v>
      </c>
      <c r="C1168" s="48" t="s">
        <v>1632</v>
      </c>
      <c r="D1168" s="49" t="s">
        <v>34</v>
      </c>
      <c r="E1168" s="49" t="s">
        <v>2812</v>
      </c>
      <c r="F1168" s="50">
        <v>-777832</v>
      </c>
      <c r="G1168" s="51">
        <v>0.08</v>
      </c>
      <c r="H1168" s="50">
        <v>-62227</v>
      </c>
      <c r="I1168" s="52">
        <v>-840059</v>
      </c>
    </row>
    <row r="1169" spans="1:9" ht="45" x14ac:dyDescent="0.25">
      <c r="A1169" s="7">
        <v>1165</v>
      </c>
      <c r="B1169" s="3">
        <v>46232</v>
      </c>
      <c r="C1169" s="2" t="s">
        <v>1633</v>
      </c>
      <c r="D1169" s="4" t="s">
        <v>29</v>
      </c>
      <c r="E1169" s="4" t="s">
        <v>2813</v>
      </c>
      <c r="F1169" s="5">
        <v>-331444</v>
      </c>
      <c r="G1169" s="6">
        <v>0.08</v>
      </c>
      <c r="H1169" s="5">
        <v>-26516</v>
      </c>
      <c r="I1169" s="8">
        <v>-357960</v>
      </c>
    </row>
    <row r="1170" spans="1:9" ht="45" x14ac:dyDescent="0.25">
      <c r="A1170" s="7">
        <v>1166</v>
      </c>
      <c r="B1170" s="3">
        <v>46232</v>
      </c>
      <c r="C1170" s="2" t="s">
        <v>1634</v>
      </c>
      <c r="D1170" s="4" t="s">
        <v>29</v>
      </c>
      <c r="E1170" s="4" t="s">
        <v>2814</v>
      </c>
      <c r="F1170" s="5">
        <v>-429229</v>
      </c>
      <c r="G1170" s="6">
        <v>0.08</v>
      </c>
      <c r="H1170" s="5">
        <v>-34338</v>
      </c>
      <c r="I1170" s="8">
        <v>-463567</v>
      </c>
    </row>
    <row r="1171" spans="1:9" ht="30" x14ac:dyDescent="0.25">
      <c r="A1171" s="7">
        <v>1167</v>
      </c>
      <c r="B1171" s="3">
        <v>46232</v>
      </c>
      <c r="C1171" s="2" t="s">
        <v>1635</v>
      </c>
      <c r="D1171" s="4" t="s">
        <v>124</v>
      </c>
      <c r="E1171" s="4" t="s">
        <v>2815</v>
      </c>
      <c r="F1171" s="5">
        <v>2080870</v>
      </c>
      <c r="G1171" s="6">
        <v>0.08</v>
      </c>
      <c r="H1171" s="5">
        <v>166470</v>
      </c>
      <c r="I1171" s="8">
        <v>2247340</v>
      </c>
    </row>
    <row r="1172" spans="1:9" ht="30" x14ac:dyDescent="0.25">
      <c r="A1172" s="7">
        <v>1168</v>
      </c>
      <c r="B1172" s="3">
        <v>46231</v>
      </c>
      <c r="C1172" s="2" t="s">
        <v>1636</v>
      </c>
      <c r="D1172" s="4" t="s">
        <v>91</v>
      </c>
      <c r="E1172" s="4" t="s">
        <v>2816</v>
      </c>
      <c r="F1172" s="5">
        <v>944770</v>
      </c>
      <c r="G1172" s="6">
        <v>0.08</v>
      </c>
      <c r="H1172" s="5">
        <v>75582</v>
      </c>
      <c r="I1172" s="8">
        <v>1020352</v>
      </c>
    </row>
    <row r="1173" spans="1:9" ht="45" x14ac:dyDescent="0.25">
      <c r="A1173" s="7">
        <v>1169</v>
      </c>
      <c r="B1173" s="3">
        <v>46231</v>
      </c>
      <c r="C1173" s="2" t="s">
        <v>1637</v>
      </c>
      <c r="D1173" s="4" t="s">
        <v>58</v>
      </c>
      <c r="E1173" s="4" t="s">
        <v>2817</v>
      </c>
      <c r="F1173" s="5">
        <v>2290680</v>
      </c>
      <c r="G1173" s="6">
        <v>0.08</v>
      </c>
      <c r="H1173" s="5">
        <v>183254</v>
      </c>
      <c r="I1173" s="8">
        <v>2473934</v>
      </c>
    </row>
    <row r="1174" spans="1:9" ht="45" x14ac:dyDescent="0.25">
      <c r="A1174" s="7">
        <v>1170</v>
      </c>
      <c r="B1174" s="3">
        <v>46231</v>
      </c>
      <c r="C1174" s="2" t="s">
        <v>1638</v>
      </c>
      <c r="D1174" s="4" t="s">
        <v>112</v>
      </c>
      <c r="E1174" s="4" t="s">
        <v>2818</v>
      </c>
      <c r="F1174" s="5">
        <v>664270</v>
      </c>
      <c r="G1174" s="6">
        <v>0.08</v>
      </c>
      <c r="H1174" s="5">
        <v>53142</v>
      </c>
      <c r="I1174" s="8">
        <v>717412</v>
      </c>
    </row>
    <row r="1175" spans="1:9" ht="45" x14ac:dyDescent="0.25">
      <c r="A1175" s="7">
        <v>1171</v>
      </c>
      <c r="B1175" s="3">
        <v>46231</v>
      </c>
      <c r="C1175" s="2" t="s">
        <v>1639</v>
      </c>
      <c r="D1175" s="4" t="s">
        <v>132</v>
      </c>
      <c r="E1175" s="4" t="s">
        <v>2819</v>
      </c>
      <c r="F1175" s="5">
        <v>973540</v>
      </c>
      <c r="G1175" s="6">
        <v>0.08</v>
      </c>
      <c r="H1175" s="5">
        <v>77883</v>
      </c>
      <c r="I1175" s="8">
        <v>1051423</v>
      </c>
    </row>
    <row r="1176" spans="1:9" ht="30" x14ac:dyDescent="0.25">
      <c r="A1176" s="7">
        <v>1172</v>
      </c>
      <c r="B1176" s="3">
        <v>46231</v>
      </c>
      <c r="C1176" s="2" t="s">
        <v>1640</v>
      </c>
      <c r="D1176" s="4" t="s">
        <v>97</v>
      </c>
      <c r="E1176" s="4" t="s">
        <v>2820</v>
      </c>
      <c r="F1176" s="5">
        <v>973540</v>
      </c>
      <c r="G1176" s="6">
        <v>0.08</v>
      </c>
      <c r="H1176" s="5">
        <v>77883</v>
      </c>
      <c r="I1176" s="8">
        <v>1051423</v>
      </c>
    </row>
    <row r="1177" spans="1:9" ht="30" x14ac:dyDescent="0.25">
      <c r="A1177" s="7">
        <v>1173</v>
      </c>
      <c r="B1177" s="3">
        <v>46231</v>
      </c>
      <c r="C1177" s="2" t="s">
        <v>1641</v>
      </c>
      <c r="D1177" s="4" t="s">
        <v>91</v>
      </c>
      <c r="E1177" s="4" t="s">
        <v>2821</v>
      </c>
      <c r="F1177" s="5">
        <v>8868157</v>
      </c>
      <c r="G1177" s="6">
        <v>0.08</v>
      </c>
      <c r="H1177" s="5">
        <v>709453</v>
      </c>
      <c r="I1177" s="8">
        <v>9577610</v>
      </c>
    </row>
    <row r="1178" spans="1:9" ht="45" x14ac:dyDescent="0.25">
      <c r="A1178" s="7">
        <v>1174</v>
      </c>
      <c r="B1178" s="3">
        <v>46231</v>
      </c>
      <c r="C1178" s="2" t="s">
        <v>1642</v>
      </c>
      <c r="D1178" s="4" t="s">
        <v>98</v>
      </c>
      <c r="E1178" s="4" t="s">
        <v>2822</v>
      </c>
      <c r="F1178" s="5">
        <v>1214465</v>
      </c>
      <c r="G1178" s="6">
        <v>0.08</v>
      </c>
      <c r="H1178" s="5">
        <v>97157</v>
      </c>
      <c r="I1178" s="8">
        <v>1311622</v>
      </c>
    </row>
    <row r="1179" spans="1:9" ht="45" x14ac:dyDescent="0.25">
      <c r="A1179" s="7">
        <v>1175</v>
      </c>
      <c r="B1179" s="3">
        <v>46231</v>
      </c>
      <c r="C1179" s="2" t="s">
        <v>1643</v>
      </c>
      <c r="D1179" s="4" t="s">
        <v>58</v>
      </c>
      <c r="E1179" s="4" t="s">
        <v>2823</v>
      </c>
      <c r="F1179" s="5">
        <v>1972910</v>
      </c>
      <c r="G1179" s="6">
        <v>0.08</v>
      </c>
      <c r="H1179" s="5">
        <v>157833</v>
      </c>
      <c r="I1179" s="8">
        <v>2130743</v>
      </c>
    </row>
    <row r="1180" spans="1:9" ht="30" x14ac:dyDescent="0.25">
      <c r="A1180" s="7">
        <v>1176</v>
      </c>
      <c r="B1180" s="3">
        <v>46231</v>
      </c>
      <c r="C1180" s="2" t="s">
        <v>1644</v>
      </c>
      <c r="D1180" s="4" t="s">
        <v>95</v>
      </c>
      <c r="E1180" s="4" t="s">
        <v>2824</v>
      </c>
      <c r="F1180" s="5">
        <v>3947260</v>
      </c>
      <c r="G1180" s="6">
        <v>0.08</v>
      </c>
      <c r="H1180" s="5">
        <v>315781</v>
      </c>
      <c r="I1180" s="8">
        <v>4263041</v>
      </c>
    </row>
    <row r="1181" spans="1:9" ht="45" x14ac:dyDescent="0.25">
      <c r="A1181" s="7">
        <v>1177</v>
      </c>
      <c r="B1181" s="3">
        <v>46231</v>
      </c>
      <c r="C1181" s="2" t="s">
        <v>1645</v>
      </c>
      <c r="D1181" s="4" t="s">
        <v>96</v>
      </c>
      <c r="E1181" s="4" t="s">
        <v>2825</v>
      </c>
      <c r="F1181" s="5">
        <v>3139020</v>
      </c>
      <c r="G1181" s="6">
        <v>0.08</v>
      </c>
      <c r="H1181" s="5">
        <v>251122</v>
      </c>
      <c r="I1181" s="8">
        <v>3390142</v>
      </c>
    </row>
    <row r="1182" spans="1:9" ht="45" x14ac:dyDescent="0.25">
      <c r="A1182" s="7">
        <v>1178</v>
      </c>
      <c r="B1182" s="3">
        <v>46231</v>
      </c>
      <c r="C1182" s="2" t="s">
        <v>1646</v>
      </c>
      <c r="D1182" s="4" t="s">
        <v>56</v>
      </c>
      <c r="E1182" s="4" t="s">
        <v>2826</v>
      </c>
      <c r="F1182" s="5">
        <v>742500</v>
      </c>
      <c r="G1182" s="6">
        <v>0.08</v>
      </c>
      <c r="H1182" s="5">
        <v>59400</v>
      </c>
      <c r="I1182" s="8">
        <v>801900</v>
      </c>
    </row>
    <row r="1183" spans="1:9" ht="30" x14ac:dyDescent="0.25">
      <c r="A1183" s="7">
        <v>1179</v>
      </c>
      <c r="B1183" s="3">
        <v>46231</v>
      </c>
      <c r="C1183" s="2" t="s">
        <v>1647</v>
      </c>
      <c r="D1183" s="4" t="s">
        <v>97</v>
      </c>
      <c r="E1183" s="4" t="s">
        <v>2827</v>
      </c>
      <c r="F1183" s="5">
        <v>1569510</v>
      </c>
      <c r="G1183" s="6">
        <v>0.08</v>
      </c>
      <c r="H1183" s="5">
        <v>125561</v>
      </c>
      <c r="I1183" s="8">
        <v>1695071</v>
      </c>
    </row>
    <row r="1184" spans="1:9" ht="45" x14ac:dyDescent="0.25">
      <c r="A1184" s="7">
        <v>1180</v>
      </c>
      <c r="B1184" s="3">
        <v>46231</v>
      </c>
      <c r="C1184" s="2" t="s">
        <v>1648</v>
      </c>
      <c r="D1184" s="4" t="s">
        <v>58</v>
      </c>
      <c r="E1184" s="4" t="s">
        <v>2828</v>
      </c>
      <c r="F1184" s="5">
        <v>1230916</v>
      </c>
      <c r="G1184" s="6">
        <v>0.08</v>
      </c>
      <c r="H1184" s="5">
        <v>98473</v>
      </c>
      <c r="I1184" s="8">
        <v>1329389</v>
      </c>
    </row>
    <row r="1185" spans="1:9" ht="45" x14ac:dyDescent="0.25">
      <c r="A1185" s="7">
        <v>1181</v>
      </c>
      <c r="B1185" s="3">
        <v>46231</v>
      </c>
      <c r="C1185" s="2" t="s">
        <v>1649</v>
      </c>
      <c r="D1185" s="4" t="s">
        <v>112</v>
      </c>
      <c r="E1185" s="4" t="s">
        <v>2829</v>
      </c>
      <c r="F1185" s="5">
        <v>2083701</v>
      </c>
      <c r="G1185" s="6">
        <v>0.08</v>
      </c>
      <c r="H1185" s="5">
        <v>166696</v>
      </c>
      <c r="I1185" s="8">
        <v>2250397</v>
      </c>
    </row>
    <row r="1186" spans="1:9" ht="30" x14ac:dyDescent="0.25">
      <c r="A1186" s="7">
        <v>1182</v>
      </c>
      <c r="B1186" s="3">
        <v>46232</v>
      </c>
      <c r="C1186" s="2" t="s">
        <v>1650</v>
      </c>
      <c r="D1186" s="4" t="s">
        <v>180</v>
      </c>
      <c r="E1186" s="4" t="s">
        <v>2830</v>
      </c>
      <c r="F1186" s="5">
        <v>1386782</v>
      </c>
      <c r="G1186" s="6">
        <v>0.08</v>
      </c>
      <c r="H1186" s="5">
        <v>110943</v>
      </c>
      <c r="I1186" s="8">
        <v>1497725</v>
      </c>
    </row>
    <row r="1187" spans="1:9" ht="30" x14ac:dyDescent="0.25">
      <c r="A1187" s="7">
        <v>1183</v>
      </c>
      <c r="B1187" s="3">
        <v>46232</v>
      </c>
      <c r="C1187" s="2" t="s">
        <v>1651</v>
      </c>
      <c r="D1187" s="4" t="s">
        <v>230</v>
      </c>
      <c r="E1187" s="4" t="s">
        <v>2831</v>
      </c>
      <c r="F1187" s="5">
        <v>547325</v>
      </c>
      <c r="G1187" s="6">
        <v>0.08</v>
      </c>
      <c r="H1187" s="5">
        <v>43786</v>
      </c>
      <c r="I1187" s="8">
        <v>591111</v>
      </c>
    </row>
    <row r="1188" spans="1:9" ht="30" x14ac:dyDescent="0.25">
      <c r="A1188" s="7">
        <v>1184</v>
      </c>
      <c r="B1188" s="3">
        <v>46232</v>
      </c>
      <c r="C1188" s="2" t="s">
        <v>1652</v>
      </c>
      <c r="D1188" s="4" t="s">
        <v>151</v>
      </c>
      <c r="E1188" s="4" t="s">
        <v>2832</v>
      </c>
      <c r="F1188" s="5">
        <v>1262820</v>
      </c>
      <c r="G1188" s="6">
        <v>0.08</v>
      </c>
      <c r="H1188" s="5">
        <v>101026</v>
      </c>
      <c r="I1188" s="8">
        <v>1363846</v>
      </c>
    </row>
    <row r="1189" spans="1:9" x14ac:dyDescent="0.25">
      <c r="A1189" s="7">
        <v>1185</v>
      </c>
      <c r="B1189" s="3">
        <v>46232</v>
      </c>
      <c r="C1189" s="2" t="s">
        <v>1653</v>
      </c>
      <c r="D1189" s="4" t="s">
        <v>346</v>
      </c>
      <c r="E1189" s="4" t="s">
        <v>2833</v>
      </c>
      <c r="F1189" s="5">
        <v>867878</v>
      </c>
      <c r="G1189" s="6">
        <v>0.08</v>
      </c>
      <c r="H1189" s="5">
        <v>69430</v>
      </c>
      <c r="I1189" s="8">
        <v>937308</v>
      </c>
    </row>
    <row r="1190" spans="1:9" x14ac:dyDescent="0.25">
      <c r="A1190" s="7">
        <v>1186</v>
      </c>
      <c r="B1190" s="3">
        <v>46232</v>
      </c>
      <c r="C1190" s="2" t="s">
        <v>1654</v>
      </c>
      <c r="D1190" s="4" t="s">
        <v>195</v>
      </c>
      <c r="E1190" s="4" t="s">
        <v>2834</v>
      </c>
      <c r="F1190" s="5">
        <v>720317</v>
      </c>
      <c r="G1190" s="6">
        <v>0.08</v>
      </c>
      <c r="H1190" s="5">
        <v>57625</v>
      </c>
      <c r="I1190" s="8">
        <v>777942</v>
      </c>
    </row>
    <row r="1191" spans="1:9" x14ac:dyDescent="0.25">
      <c r="A1191" s="7">
        <v>1187</v>
      </c>
      <c r="B1191" s="3">
        <v>46232</v>
      </c>
      <c r="C1191" s="2" t="s">
        <v>1655</v>
      </c>
      <c r="D1191" s="4" t="s">
        <v>355</v>
      </c>
      <c r="E1191" s="4" t="s">
        <v>2835</v>
      </c>
      <c r="F1191" s="5">
        <v>588627</v>
      </c>
      <c r="G1191" s="6">
        <v>0.08</v>
      </c>
      <c r="H1191" s="5">
        <v>47090</v>
      </c>
      <c r="I1191" s="8">
        <v>635717</v>
      </c>
    </row>
    <row r="1192" spans="1:9" x14ac:dyDescent="0.25">
      <c r="A1192" s="7">
        <v>1188</v>
      </c>
      <c r="B1192" s="3">
        <v>46232</v>
      </c>
      <c r="C1192" s="2" t="s">
        <v>1656</v>
      </c>
      <c r="D1192" s="4" t="s">
        <v>1768</v>
      </c>
      <c r="E1192" s="4" t="s">
        <v>2836</v>
      </c>
      <c r="F1192" s="5">
        <v>725346</v>
      </c>
      <c r="G1192" s="6">
        <v>0.08</v>
      </c>
      <c r="H1192" s="5">
        <v>58028</v>
      </c>
      <c r="I1192" s="8">
        <v>783374</v>
      </c>
    </row>
    <row r="1193" spans="1:9" x14ac:dyDescent="0.25">
      <c r="A1193" s="7">
        <v>1189</v>
      </c>
      <c r="B1193" s="3">
        <v>46232</v>
      </c>
      <c r="C1193" s="2" t="s">
        <v>1657</v>
      </c>
      <c r="D1193" s="4" t="s">
        <v>334</v>
      </c>
      <c r="E1193" s="4" t="s">
        <v>2837</v>
      </c>
      <c r="F1193" s="5">
        <v>814623</v>
      </c>
      <c r="G1193" s="6">
        <v>0.08</v>
      </c>
      <c r="H1193" s="5">
        <v>65170</v>
      </c>
      <c r="I1193" s="8">
        <v>879793</v>
      </c>
    </row>
    <row r="1194" spans="1:9" x14ac:dyDescent="0.25">
      <c r="A1194" s="7">
        <v>1190</v>
      </c>
      <c r="B1194" s="3">
        <v>46232</v>
      </c>
      <c r="C1194" s="2" t="s">
        <v>1658</v>
      </c>
      <c r="D1194" s="4" t="s">
        <v>163</v>
      </c>
      <c r="E1194" s="4" t="s">
        <v>2838</v>
      </c>
      <c r="F1194" s="5">
        <v>775926</v>
      </c>
      <c r="G1194" s="6">
        <v>0.08</v>
      </c>
      <c r="H1194" s="5">
        <v>62074</v>
      </c>
      <c r="I1194" s="8">
        <v>838000</v>
      </c>
    </row>
    <row r="1195" spans="1:9" x14ac:dyDescent="0.25">
      <c r="A1195" s="7">
        <v>1191</v>
      </c>
      <c r="B1195" s="3">
        <v>46232</v>
      </c>
      <c r="C1195" s="2" t="s">
        <v>1659</v>
      </c>
      <c r="D1195" s="4" t="s">
        <v>179</v>
      </c>
      <c r="E1195" s="4" t="s">
        <v>2839</v>
      </c>
      <c r="F1195" s="5">
        <v>572670</v>
      </c>
      <c r="G1195" s="6">
        <v>0.08</v>
      </c>
      <c r="H1195" s="5">
        <v>45814</v>
      </c>
      <c r="I1195" s="8">
        <v>618484</v>
      </c>
    </row>
    <row r="1196" spans="1:9" x14ac:dyDescent="0.25">
      <c r="A1196" s="7">
        <v>1192</v>
      </c>
      <c r="B1196" s="3">
        <v>46232</v>
      </c>
      <c r="C1196" s="2" t="s">
        <v>1660</v>
      </c>
      <c r="D1196" s="4" t="s">
        <v>179</v>
      </c>
      <c r="E1196" s="4" t="s">
        <v>2840</v>
      </c>
      <c r="F1196" s="5">
        <v>1490110</v>
      </c>
      <c r="G1196" s="6">
        <v>0.08</v>
      </c>
      <c r="H1196" s="5">
        <v>119209</v>
      </c>
      <c r="I1196" s="8">
        <v>1609319</v>
      </c>
    </row>
    <row r="1197" spans="1:9" x14ac:dyDescent="0.25">
      <c r="A1197" s="7">
        <v>1193</v>
      </c>
      <c r="B1197" s="3">
        <v>46232</v>
      </c>
      <c r="C1197" s="2" t="s">
        <v>1661</v>
      </c>
      <c r="D1197" s="4" t="s">
        <v>319</v>
      </c>
      <c r="E1197" s="4" t="s">
        <v>2841</v>
      </c>
      <c r="F1197" s="5">
        <v>572670</v>
      </c>
      <c r="G1197" s="6">
        <v>0.08</v>
      </c>
      <c r="H1197" s="5">
        <v>45814</v>
      </c>
      <c r="I1197" s="8">
        <v>618484</v>
      </c>
    </row>
    <row r="1198" spans="1:9" x14ac:dyDescent="0.25">
      <c r="A1198" s="7">
        <v>1194</v>
      </c>
      <c r="B1198" s="3">
        <v>46232</v>
      </c>
      <c r="C1198" s="2" t="s">
        <v>1662</v>
      </c>
      <c r="D1198" s="4" t="s">
        <v>319</v>
      </c>
      <c r="E1198" s="4" t="s">
        <v>2842</v>
      </c>
      <c r="F1198" s="5">
        <v>631410</v>
      </c>
      <c r="G1198" s="6">
        <v>0.08</v>
      </c>
      <c r="H1198" s="5">
        <v>50513</v>
      </c>
      <c r="I1198" s="8">
        <v>681923</v>
      </c>
    </row>
    <row r="1199" spans="1:9" x14ac:dyDescent="0.25">
      <c r="A1199" s="7">
        <v>1195</v>
      </c>
      <c r="B1199" s="3">
        <v>46232</v>
      </c>
      <c r="C1199" s="2" t="s">
        <v>1663</v>
      </c>
      <c r="D1199" s="4" t="s">
        <v>185</v>
      </c>
      <c r="E1199" s="4" t="s">
        <v>2843</v>
      </c>
      <c r="F1199" s="5">
        <v>592089</v>
      </c>
      <c r="G1199" s="6">
        <v>0.08</v>
      </c>
      <c r="H1199" s="5">
        <v>47367</v>
      </c>
      <c r="I1199" s="8">
        <v>639456</v>
      </c>
    </row>
    <row r="1200" spans="1:9" x14ac:dyDescent="0.25">
      <c r="A1200" s="7">
        <v>1196</v>
      </c>
      <c r="B1200" s="3">
        <v>46232</v>
      </c>
      <c r="C1200" s="2" t="s">
        <v>1664</v>
      </c>
      <c r="D1200" s="4" t="s">
        <v>192</v>
      </c>
      <c r="E1200" s="4" t="s">
        <v>2844</v>
      </c>
      <c r="F1200" s="5">
        <v>2200920</v>
      </c>
      <c r="G1200" s="6">
        <v>0.08</v>
      </c>
      <c r="H1200" s="5">
        <v>176074</v>
      </c>
      <c r="I1200" s="8">
        <v>2376994</v>
      </c>
    </row>
    <row r="1201" spans="1:9" x14ac:dyDescent="0.25">
      <c r="A1201" s="7">
        <v>1197</v>
      </c>
      <c r="B1201" s="3">
        <v>46232</v>
      </c>
      <c r="C1201" s="2" t="s">
        <v>1665</v>
      </c>
      <c r="D1201" s="4" t="s">
        <v>175</v>
      </c>
      <c r="E1201" s="4" t="s">
        <v>2845</v>
      </c>
      <c r="F1201" s="5">
        <v>761647</v>
      </c>
      <c r="G1201" s="6">
        <v>0.08</v>
      </c>
      <c r="H1201" s="5">
        <v>60932</v>
      </c>
      <c r="I1201" s="8">
        <v>822579</v>
      </c>
    </row>
    <row r="1202" spans="1:9" x14ac:dyDescent="0.25">
      <c r="A1202" s="7">
        <v>1198</v>
      </c>
      <c r="B1202" s="3">
        <v>46232</v>
      </c>
      <c r="C1202" s="2" t="s">
        <v>1666</v>
      </c>
      <c r="D1202" s="4" t="s">
        <v>226</v>
      </c>
      <c r="E1202" s="4" t="s">
        <v>2846</v>
      </c>
      <c r="F1202" s="5">
        <v>582274</v>
      </c>
      <c r="G1202" s="6">
        <v>0.08</v>
      </c>
      <c r="H1202" s="5">
        <v>46582</v>
      </c>
      <c r="I1202" s="8">
        <v>628856</v>
      </c>
    </row>
    <row r="1203" spans="1:9" x14ac:dyDescent="0.25">
      <c r="A1203" s="7">
        <v>1199</v>
      </c>
      <c r="B1203" s="3">
        <v>46232</v>
      </c>
      <c r="C1203" s="2" t="s">
        <v>1667</v>
      </c>
      <c r="D1203" s="4" t="s">
        <v>225</v>
      </c>
      <c r="E1203" s="4" t="s">
        <v>2847</v>
      </c>
      <c r="F1203" s="5">
        <v>692733</v>
      </c>
      <c r="G1203" s="6">
        <v>0.08</v>
      </c>
      <c r="H1203" s="5">
        <v>55419</v>
      </c>
      <c r="I1203" s="8">
        <v>748152</v>
      </c>
    </row>
    <row r="1204" spans="1:9" x14ac:dyDescent="0.25">
      <c r="A1204" s="7">
        <v>1200</v>
      </c>
      <c r="B1204" s="3">
        <v>46232</v>
      </c>
      <c r="C1204" s="2" t="s">
        <v>1668</v>
      </c>
      <c r="D1204" s="4" t="s">
        <v>217</v>
      </c>
      <c r="E1204" s="4" t="s">
        <v>2848</v>
      </c>
      <c r="F1204" s="5">
        <v>615530</v>
      </c>
      <c r="G1204" s="6">
        <v>0.08</v>
      </c>
      <c r="H1204" s="5">
        <v>49242</v>
      </c>
      <c r="I1204" s="8">
        <v>664772</v>
      </c>
    </row>
    <row r="1205" spans="1:9" ht="30" x14ac:dyDescent="0.25">
      <c r="A1205" s="7">
        <v>1201</v>
      </c>
      <c r="B1205" s="3">
        <v>46232</v>
      </c>
      <c r="C1205" s="2" t="s">
        <v>1669</v>
      </c>
      <c r="D1205" s="4" t="s">
        <v>208</v>
      </c>
      <c r="E1205" s="4" t="s">
        <v>2849</v>
      </c>
      <c r="F1205" s="5">
        <v>3167363</v>
      </c>
      <c r="G1205" s="6">
        <v>0.08</v>
      </c>
      <c r="H1205" s="5">
        <v>253389</v>
      </c>
      <c r="I1205" s="8">
        <v>3420752</v>
      </c>
    </row>
    <row r="1206" spans="1:9" x14ac:dyDescent="0.25">
      <c r="A1206" s="7">
        <v>1202</v>
      </c>
      <c r="B1206" s="3">
        <v>46232</v>
      </c>
      <c r="C1206" s="2" t="s">
        <v>1670</v>
      </c>
      <c r="D1206" s="4" t="s">
        <v>324</v>
      </c>
      <c r="E1206" s="4" t="s">
        <v>2850</v>
      </c>
      <c r="F1206" s="5">
        <v>1335993</v>
      </c>
      <c r="G1206" s="6">
        <v>0.08</v>
      </c>
      <c r="H1206" s="5">
        <v>106879</v>
      </c>
      <c r="I1206" s="8">
        <v>1442872</v>
      </c>
    </row>
    <row r="1207" spans="1:9" x14ac:dyDescent="0.25">
      <c r="A1207" s="7">
        <v>1203</v>
      </c>
      <c r="B1207" s="3">
        <v>46232</v>
      </c>
      <c r="C1207" s="2" t="s">
        <v>1671</v>
      </c>
      <c r="D1207" s="4" t="s">
        <v>215</v>
      </c>
      <c r="E1207" s="4" t="s">
        <v>2851</v>
      </c>
      <c r="F1207" s="5">
        <v>388353</v>
      </c>
      <c r="G1207" s="6">
        <v>0.08</v>
      </c>
      <c r="H1207" s="5">
        <v>31068</v>
      </c>
      <c r="I1207" s="8">
        <v>419421</v>
      </c>
    </row>
    <row r="1208" spans="1:9" ht="30" x14ac:dyDescent="0.25">
      <c r="A1208" s="7">
        <v>1204</v>
      </c>
      <c r="B1208" s="3">
        <v>46232</v>
      </c>
      <c r="C1208" s="2" t="s">
        <v>1672</v>
      </c>
      <c r="D1208" s="4" t="s">
        <v>74</v>
      </c>
      <c r="E1208" s="4" t="s">
        <v>2852</v>
      </c>
      <c r="F1208" s="5">
        <v>2152565</v>
      </c>
      <c r="G1208" s="6">
        <v>0.08</v>
      </c>
      <c r="H1208" s="5">
        <v>172205</v>
      </c>
      <c r="I1208" s="8">
        <v>2324770</v>
      </c>
    </row>
    <row r="1209" spans="1:9" x14ac:dyDescent="0.25">
      <c r="A1209" s="7">
        <v>1205</v>
      </c>
      <c r="B1209" s="3">
        <v>46232</v>
      </c>
      <c r="C1209" s="2" t="s">
        <v>1673</v>
      </c>
      <c r="D1209" s="4" t="s">
        <v>211</v>
      </c>
      <c r="E1209" s="4" t="s">
        <v>2853</v>
      </c>
      <c r="F1209" s="5">
        <v>601203</v>
      </c>
      <c r="G1209" s="6">
        <v>0.08</v>
      </c>
      <c r="H1209" s="5">
        <v>48096</v>
      </c>
      <c r="I1209" s="8">
        <v>649299</v>
      </c>
    </row>
    <row r="1210" spans="1:9" x14ac:dyDescent="0.25">
      <c r="A1210" s="7">
        <v>1206</v>
      </c>
      <c r="B1210" s="3">
        <v>46232</v>
      </c>
      <c r="C1210" s="2" t="s">
        <v>1674</v>
      </c>
      <c r="D1210" s="4" t="s">
        <v>265</v>
      </c>
      <c r="E1210" s="4" t="s">
        <v>2854</v>
      </c>
      <c r="F1210" s="5">
        <v>544233</v>
      </c>
      <c r="G1210" s="6">
        <v>0.08</v>
      </c>
      <c r="H1210" s="5">
        <v>43539</v>
      </c>
      <c r="I1210" s="8">
        <v>587772</v>
      </c>
    </row>
    <row r="1211" spans="1:9" x14ac:dyDescent="0.25">
      <c r="A1211" s="7">
        <v>1207</v>
      </c>
      <c r="B1211" s="3">
        <v>46232</v>
      </c>
      <c r="C1211" s="2" t="s">
        <v>1675</v>
      </c>
      <c r="D1211" s="4" t="s">
        <v>254</v>
      </c>
      <c r="E1211" s="4" t="s">
        <v>2855</v>
      </c>
      <c r="F1211" s="5">
        <v>651245</v>
      </c>
      <c r="G1211" s="6">
        <v>0.08</v>
      </c>
      <c r="H1211" s="5">
        <v>52100</v>
      </c>
      <c r="I1211" s="8">
        <v>703345</v>
      </c>
    </row>
    <row r="1212" spans="1:9" x14ac:dyDescent="0.25">
      <c r="A1212" s="7">
        <v>1208</v>
      </c>
      <c r="B1212" s="3">
        <v>46232</v>
      </c>
      <c r="C1212" s="2" t="s">
        <v>1676</v>
      </c>
      <c r="D1212" s="4" t="s">
        <v>199</v>
      </c>
      <c r="E1212" s="4" t="s">
        <v>2856</v>
      </c>
      <c r="F1212" s="5">
        <v>307765</v>
      </c>
      <c r="G1212" s="6">
        <v>0.08</v>
      </c>
      <c r="H1212" s="5">
        <v>24621</v>
      </c>
      <c r="I1212" s="8">
        <v>332386</v>
      </c>
    </row>
    <row r="1213" spans="1:9" ht="60" x14ac:dyDescent="0.25">
      <c r="A1213" s="7">
        <v>1209</v>
      </c>
      <c r="B1213" s="3">
        <v>46232</v>
      </c>
      <c r="C1213" s="2" t="s">
        <v>1677</v>
      </c>
      <c r="D1213" s="4" t="s">
        <v>65</v>
      </c>
      <c r="E1213" s="4" t="s">
        <v>2857</v>
      </c>
      <c r="F1213" s="5">
        <v>898225</v>
      </c>
      <c r="G1213" s="6">
        <v>0.08</v>
      </c>
      <c r="H1213" s="5">
        <v>71858</v>
      </c>
      <c r="I1213" s="8">
        <v>970083</v>
      </c>
    </row>
    <row r="1214" spans="1:9" ht="60" x14ac:dyDescent="0.25">
      <c r="A1214" s="46">
        <v>1210</v>
      </c>
      <c r="B1214" s="47">
        <v>46233</v>
      </c>
      <c r="C1214" s="48" t="s">
        <v>1678</v>
      </c>
      <c r="D1214" s="49" t="s">
        <v>142</v>
      </c>
      <c r="E1214" s="49" t="s">
        <v>2858</v>
      </c>
      <c r="F1214" s="50">
        <v>-127710</v>
      </c>
      <c r="G1214" s="51">
        <v>0.08</v>
      </c>
      <c r="H1214" s="50">
        <v>-10217</v>
      </c>
      <c r="I1214" s="52">
        <v>-137927</v>
      </c>
    </row>
    <row r="1215" spans="1:9" ht="45" x14ac:dyDescent="0.25">
      <c r="A1215" s="46">
        <v>1211</v>
      </c>
      <c r="B1215" s="47">
        <v>46233</v>
      </c>
      <c r="C1215" s="48" t="s">
        <v>1679</v>
      </c>
      <c r="D1215" s="49" t="s">
        <v>34</v>
      </c>
      <c r="E1215" s="49" t="s">
        <v>2859</v>
      </c>
      <c r="F1215" s="50">
        <v>-549067</v>
      </c>
      <c r="G1215" s="51">
        <v>0.08</v>
      </c>
      <c r="H1215" s="50">
        <v>-43925</v>
      </c>
      <c r="I1215" s="52">
        <v>-592992</v>
      </c>
    </row>
    <row r="1216" spans="1:9" ht="45" x14ac:dyDescent="0.25">
      <c r="A1216" s="46">
        <v>1212</v>
      </c>
      <c r="B1216" s="47">
        <v>46233</v>
      </c>
      <c r="C1216" s="48" t="s">
        <v>1680</v>
      </c>
      <c r="D1216" s="49" t="s">
        <v>34</v>
      </c>
      <c r="E1216" s="49" t="s">
        <v>2860</v>
      </c>
      <c r="F1216" s="50">
        <v>-258078</v>
      </c>
      <c r="G1216" s="51">
        <v>0.08</v>
      </c>
      <c r="H1216" s="50">
        <v>-20646</v>
      </c>
      <c r="I1216" s="52">
        <v>-278724</v>
      </c>
    </row>
    <row r="1217" spans="1:9" ht="45" x14ac:dyDescent="0.25">
      <c r="A1217" s="7">
        <v>1213</v>
      </c>
      <c r="B1217" s="3">
        <v>46233</v>
      </c>
      <c r="C1217" s="2" t="s">
        <v>1681</v>
      </c>
      <c r="D1217" s="4" t="s">
        <v>34</v>
      </c>
      <c r="E1217" s="4" t="s">
        <v>2861</v>
      </c>
      <c r="F1217" s="5">
        <v>-599257</v>
      </c>
      <c r="G1217" s="6">
        <v>0.08</v>
      </c>
      <c r="H1217" s="5">
        <v>-47941</v>
      </c>
      <c r="I1217" s="8">
        <v>-647198</v>
      </c>
    </row>
    <row r="1218" spans="1:9" ht="60" x14ac:dyDescent="0.25">
      <c r="A1218" s="7">
        <v>1214</v>
      </c>
      <c r="B1218" s="3">
        <v>46233</v>
      </c>
      <c r="C1218" s="2" t="s">
        <v>1682</v>
      </c>
      <c r="D1218" s="4" t="s">
        <v>59</v>
      </c>
      <c r="E1218" s="4" t="s">
        <v>2862</v>
      </c>
      <c r="F1218" s="5">
        <v>-1699265</v>
      </c>
      <c r="G1218" s="6">
        <v>0.08</v>
      </c>
      <c r="H1218" s="5">
        <v>-135941</v>
      </c>
      <c r="I1218" s="8">
        <v>-1835206</v>
      </c>
    </row>
    <row r="1219" spans="1:9" ht="60" x14ac:dyDescent="0.25">
      <c r="A1219" s="7">
        <v>1215</v>
      </c>
      <c r="B1219" s="3">
        <v>46233</v>
      </c>
      <c r="C1219" s="2" t="s">
        <v>1683</v>
      </c>
      <c r="D1219" s="4" t="s">
        <v>59</v>
      </c>
      <c r="E1219" s="4" t="s">
        <v>2863</v>
      </c>
      <c r="F1219" s="5">
        <v>-534640</v>
      </c>
      <c r="G1219" s="6">
        <v>0.08</v>
      </c>
      <c r="H1219" s="5">
        <v>-42771</v>
      </c>
      <c r="I1219" s="8">
        <v>-577411</v>
      </c>
    </row>
    <row r="1220" spans="1:9" ht="45" x14ac:dyDescent="0.25">
      <c r="A1220" s="46">
        <v>1216</v>
      </c>
      <c r="B1220" s="47">
        <v>46233</v>
      </c>
      <c r="C1220" s="48" t="s">
        <v>1684</v>
      </c>
      <c r="D1220" s="49" t="s">
        <v>34</v>
      </c>
      <c r="E1220" s="49" t="s">
        <v>386</v>
      </c>
      <c r="F1220" s="50">
        <v>-375122</v>
      </c>
      <c r="G1220" s="51">
        <v>0.08</v>
      </c>
      <c r="H1220" s="50">
        <v>-30010</v>
      </c>
      <c r="I1220" s="52">
        <v>-405132</v>
      </c>
    </row>
    <row r="1221" spans="1:9" ht="45" x14ac:dyDescent="0.25">
      <c r="A1221" s="46">
        <v>1217</v>
      </c>
      <c r="B1221" s="47">
        <v>46233</v>
      </c>
      <c r="C1221" s="48" t="s">
        <v>1685</v>
      </c>
      <c r="D1221" s="49" t="s">
        <v>34</v>
      </c>
      <c r="E1221" s="49" t="s">
        <v>492</v>
      </c>
      <c r="F1221" s="50">
        <v>-538388</v>
      </c>
      <c r="G1221" s="51">
        <v>0.08</v>
      </c>
      <c r="H1221" s="50">
        <v>-43071</v>
      </c>
      <c r="I1221" s="52">
        <v>-581459</v>
      </c>
    </row>
    <row r="1222" spans="1:9" ht="45" x14ac:dyDescent="0.25">
      <c r="A1222" s="7">
        <v>1218</v>
      </c>
      <c r="B1222" s="3">
        <v>46233</v>
      </c>
      <c r="C1222" s="2" t="s">
        <v>1686</v>
      </c>
      <c r="D1222" s="4" t="s">
        <v>29</v>
      </c>
      <c r="E1222" s="4" t="s">
        <v>2864</v>
      </c>
      <c r="F1222" s="5">
        <v>-249179</v>
      </c>
      <c r="G1222" s="6">
        <v>0.08</v>
      </c>
      <c r="H1222" s="5">
        <v>-19934</v>
      </c>
      <c r="I1222" s="8">
        <v>-269113</v>
      </c>
    </row>
    <row r="1223" spans="1:9" ht="60" x14ac:dyDescent="0.25">
      <c r="A1223" s="7">
        <v>1219</v>
      </c>
      <c r="B1223" s="3">
        <v>46233</v>
      </c>
      <c r="C1223" s="2" t="s">
        <v>1687</v>
      </c>
      <c r="D1223" s="4" t="s">
        <v>370</v>
      </c>
      <c r="E1223" s="4" t="s">
        <v>2865</v>
      </c>
      <c r="F1223" s="5">
        <v>-340065</v>
      </c>
      <c r="G1223" s="6">
        <v>0.08</v>
      </c>
      <c r="H1223" s="5">
        <v>-27205</v>
      </c>
      <c r="I1223" s="8">
        <v>-367270</v>
      </c>
    </row>
    <row r="1224" spans="1:9" ht="60" x14ac:dyDescent="0.25">
      <c r="A1224" s="46">
        <v>1220</v>
      </c>
      <c r="B1224" s="47">
        <v>46233</v>
      </c>
      <c r="C1224" s="48" t="s">
        <v>1688</v>
      </c>
      <c r="D1224" s="49" t="s">
        <v>65</v>
      </c>
      <c r="E1224" s="49" t="s">
        <v>404</v>
      </c>
      <c r="F1224" s="50">
        <v>-176868</v>
      </c>
      <c r="G1224" s="51">
        <v>0.08</v>
      </c>
      <c r="H1224" s="50">
        <v>-14149</v>
      </c>
      <c r="I1224" s="52">
        <v>-191017</v>
      </c>
    </row>
    <row r="1225" spans="1:9" ht="60" x14ac:dyDescent="0.25">
      <c r="A1225" s="46">
        <v>1221</v>
      </c>
      <c r="B1225" s="47">
        <v>46233</v>
      </c>
      <c r="C1225" s="48" t="s">
        <v>1689</v>
      </c>
      <c r="D1225" s="49" t="s">
        <v>38</v>
      </c>
      <c r="E1225" s="49" t="s">
        <v>394</v>
      </c>
      <c r="F1225" s="50">
        <v>-292422</v>
      </c>
      <c r="G1225" s="51">
        <v>0.08</v>
      </c>
      <c r="H1225" s="50">
        <v>-23394</v>
      </c>
      <c r="I1225" s="52">
        <v>-315816</v>
      </c>
    </row>
    <row r="1226" spans="1:9" ht="60" x14ac:dyDescent="0.25">
      <c r="A1226" s="46">
        <v>1222</v>
      </c>
      <c r="B1226" s="47">
        <v>46233</v>
      </c>
      <c r="C1226" s="48" t="s">
        <v>1690</v>
      </c>
      <c r="D1226" s="49" t="s">
        <v>38</v>
      </c>
      <c r="E1226" s="49" t="s">
        <v>494</v>
      </c>
      <c r="F1226" s="50">
        <v>-157818</v>
      </c>
      <c r="G1226" s="51">
        <v>0.08</v>
      </c>
      <c r="H1226" s="50">
        <v>-12625</v>
      </c>
      <c r="I1226" s="52">
        <v>-170443</v>
      </c>
    </row>
    <row r="1227" spans="1:9" ht="60" x14ac:dyDescent="0.25">
      <c r="A1227" s="46">
        <v>1223</v>
      </c>
      <c r="B1227" s="47">
        <v>46233</v>
      </c>
      <c r="C1227" s="48" t="s">
        <v>1691</v>
      </c>
      <c r="D1227" s="49" t="s">
        <v>38</v>
      </c>
      <c r="E1227" s="49" t="s">
        <v>392</v>
      </c>
      <c r="F1227" s="50">
        <v>-264315</v>
      </c>
      <c r="G1227" s="51">
        <v>0.08</v>
      </c>
      <c r="H1227" s="50">
        <v>-21145</v>
      </c>
      <c r="I1227" s="52">
        <v>-285460</v>
      </c>
    </row>
    <row r="1228" spans="1:9" ht="60" x14ac:dyDescent="0.25">
      <c r="A1228" s="46">
        <v>1224</v>
      </c>
      <c r="B1228" s="47">
        <v>46233</v>
      </c>
      <c r="C1228" s="48" t="s">
        <v>399</v>
      </c>
      <c r="D1228" s="49" t="s">
        <v>86</v>
      </c>
      <c r="E1228" s="49" t="s">
        <v>2866</v>
      </c>
      <c r="F1228" s="50">
        <v>-226333</v>
      </c>
      <c r="G1228" s="51">
        <v>0.08</v>
      </c>
      <c r="H1228" s="50">
        <v>-18107</v>
      </c>
      <c r="I1228" s="52">
        <v>-244440</v>
      </c>
    </row>
    <row r="1229" spans="1:9" ht="60" x14ac:dyDescent="0.25">
      <c r="A1229" s="7">
        <v>1225</v>
      </c>
      <c r="B1229" s="3">
        <v>46233</v>
      </c>
      <c r="C1229" s="2" t="s">
        <v>1692</v>
      </c>
      <c r="D1229" s="4" t="s">
        <v>86</v>
      </c>
      <c r="E1229" s="4" t="s">
        <v>2867</v>
      </c>
      <c r="F1229" s="5">
        <v>-277066</v>
      </c>
      <c r="G1229" s="6">
        <v>0.08</v>
      </c>
      <c r="H1229" s="5">
        <v>-22165</v>
      </c>
      <c r="I1229" s="8">
        <v>-299231</v>
      </c>
    </row>
    <row r="1230" spans="1:9" ht="30" x14ac:dyDescent="0.25">
      <c r="A1230" s="7">
        <v>1226</v>
      </c>
      <c r="B1230" s="3">
        <v>46232</v>
      </c>
      <c r="C1230" s="2" t="s">
        <v>1693</v>
      </c>
      <c r="D1230" s="4" t="s">
        <v>119</v>
      </c>
      <c r="E1230" s="4" t="s">
        <v>2868</v>
      </c>
      <c r="F1230" s="5">
        <v>973540</v>
      </c>
      <c r="G1230" s="6">
        <v>0.08</v>
      </c>
      <c r="H1230" s="5">
        <v>77883</v>
      </c>
      <c r="I1230" s="8">
        <v>1051423</v>
      </c>
    </row>
    <row r="1231" spans="1:9" ht="30" x14ac:dyDescent="0.25">
      <c r="A1231" s="7">
        <v>1227</v>
      </c>
      <c r="B1231" s="3">
        <v>46232</v>
      </c>
      <c r="C1231" s="2" t="s">
        <v>1694</v>
      </c>
      <c r="D1231" s="4" t="s">
        <v>119</v>
      </c>
      <c r="E1231" s="4" t="s">
        <v>2869</v>
      </c>
      <c r="F1231" s="5">
        <v>578500</v>
      </c>
      <c r="G1231" s="6">
        <v>0.08</v>
      </c>
      <c r="H1231" s="5">
        <v>46280</v>
      </c>
      <c r="I1231" s="8">
        <v>624780</v>
      </c>
    </row>
    <row r="1232" spans="1:9" ht="45" x14ac:dyDescent="0.25">
      <c r="A1232" s="7">
        <v>1228</v>
      </c>
      <c r="B1232" s="3">
        <v>46232</v>
      </c>
      <c r="C1232" s="2" t="s">
        <v>1695</v>
      </c>
      <c r="D1232" s="4" t="s">
        <v>68</v>
      </c>
      <c r="E1232" s="4" t="s">
        <v>2870</v>
      </c>
      <c r="F1232" s="5">
        <v>1145340</v>
      </c>
      <c r="G1232" s="6">
        <v>0.08</v>
      </c>
      <c r="H1232" s="5">
        <v>91627</v>
      </c>
      <c r="I1232" s="8">
        <v>1236967</v>
      </c>
    </row>
    <row r="1233" spans="1:9" ht="45" x14ac:dyDescent="0.25">
      <c r="A1233" s="7">
        <v>1229</v>
      </c>
      <c r="B1233" s="3">
        <v>46232</v>
      </c>
      <c r="C1233" s="2" t="s">
        <v>1696</v>
      </c>
      <c r="D1233" s="4" t="s">
        <v>68</v>
      </c>
      <c r="E1233" s="4" t="s">
        <v>2871</v>
      </c>
      <c r="F1233" s="5">
        <v>715770</v>
      </c>
      <c r="G1233" s="6">
        <v>0.08</v>
      </c>
      <c r="H1233" s="5">
        <v>57262</v>
      </c>
      <c r="I1233" s="8">
        <v>773032</v>
      </c>
    </row>
    <row r="1234" spans="1:9" ht="45" x14ac:dyDescent="0.25">
      <c r="A1234" s="7">
        <v>1230</v>
      </c>
      <c r="B1234" s="3">
        <v>46232</v>
      </c>
      <c r="C1234" s="2" t="s">
        <v>1697</v>
      </c>
      <c r="D1234" s="4" t="s">
        <v>120</v>
      </c>
      <c r="E1234" s="4" t="s">
        <v>2872</v>
      </c>
      <c r="F1234" s="5">
        <v>973540</v>
      </c>
      <c r="G1234" s="6">
        <v>0.08</v>
      </c>
      <c r="H1234" s="5">
        <v>77883</v>
      </c>
      <c r="I1234" s="8">
        <v>1051423</v>
      </c>
    </row>
    <row r="1235" spans="1:9" ht="45" x14ac:dyDescent="0.25">
      <c r="A1235" s="7">
        <v>1231</v>
      </c>
      <c r="B1235" s="3">
        <v>46232</v>
      </c>
      <c r="C1235" s="2" t="s">
        <v>1698</v>
      </c>
      <c r="D1235" s="4" t="s">
        <v>120</v>
      </c>
      <c r="E1235" s="4" t="s">
        <v>2873</v>
      </c>
      <c r="F1235" s="5">
        <v>572670</v>
      </c>
      <c r="G1235" s="6">
        <v>0.08</v>
      </c>
      <c r="H1235" s="5">
        <v>45814</v>
      </c>
      <c r="I1235" s="8">
        <v>618484</v>
      </c>
    </row>
    <row r="1236" spans="1:9" ht="30" x14ac:dyDescent="0.25">
      <c r="A1236" s="7">
        <v>1232</v>
      </c>
      <c r="B1236" s="3">
        <v>46232</v>
      </c>
      <c r="C1236" s="2" t="s">
        <v>1699</v>
      </c>
      <c r="D1236" s="4" t="s">
        <v>36</v>
      </c>
      <c r="E1236" s="4" t="s">
        <v>2874</v>
      </c>
      <c r="F1236" s="5">
        <v>1374340</v>
      </c>
      <c r="G1236" s="6">
        <v>0.08</v>
      </c>
      <c r="H1236" s="5">
        <v>109947</v>
      </c>
      <c r="I1236" s="8">
        <v>1484287</v>
      </c>
    </row>
    <row r="1237" spans="1:9" ht="45" x14ac:dyDescent="0.25">
      <c r="A1237" s="7">
        <v>1233</v>
      </c>
      <c r="B1237" s="3">
        <v>46232</v>
      </c>
      <c r="C1237" s="2" t="s">
        <v>1700</v>
      </c>
      <c r="D1237" s="4" t="s">
        <v>111</v>
      </c>
      <c r="E1237" s="4" t="s">
        <v>2875</v>
      </c>
      <c r="F1237" s="5">
        <v>1145340</v>
      </c>
      <c r="G1237" s="6">
        <v>0.08</v>
      </c>
      <c r="H1237" s="5">
        <v>91627</v>
      </c>
      <c r="I1237" s="8">
        <v>1236967</v>
      </c>
    </row>
    <row r="1238" spans="1:9" ht="30" x14ac:dyDescent="0.25">
      <c r="A1238" s="7">
        <v>1234</v>
      </c>
      <c r="B1238" s="3">
        <v>46232</v>
      </c>
      <c r="C1238" s="2" t="s">
        <v>1701</v>
      </c>
      <c r="D1238" s="4" t="s">
        <v>142</v>
      </c>
      <c r="E1238" s="4" t="s">
        <v>2876</v>
      </c>
      <c r="F1238" s="5">
        <v>973540</v>
      </c>
      <c r="G1238" s="6">
        <v>0.08</v>
      </c>
      <c r="H1238" s="5">
        <v>77883</v>
      </c>
      <c r="I1238" s="8">
        <v>1051423</v>
      </c>
    </row>
    <row r="1239" spans="1:9" ht="45" x14ac:dyDescent="0.25">
      <c r="A1239" s="7">
        <v>1235</v>
      </c>
      <c r="B1239" s="3">
        <v>46232</v>
      </c>
      <c r="C1239" s="2" t="s">
        <v>1702</v>
      </c>
      <c r="D1239" s="4" t="s">
        <v>99</v>
      </c>
      <c r="E1239" s="4" t="s">
        <v>2877</v>
      </c>
      <c r="F1239" s="5">
        <v>973540</v>
      </c>
      <c r="G1239" s="6">
        <v>0.08</v>
      </c>
      <c r="H1239" s="5">
        <v>77883</v>
      </c>
      <c r="I1239" s="8">
        <v>1051423</v>
      </c>
    </row>
    <row r="1240" spans="1:9" ht="60" x14ac:dyDescent="0.25">
      <c r="A1240" s="7">
        <v>1236</v>
      </c>
      <c r="B1240" s="3">
        <v>46232</v>
      </c>
      <c r="C1240" s="2" t="s">
        <v>1703</v>
      </c>
      <c r="D1240" s="4" t="s">
        <v>75</v>
      </c>
      <c r="E1240" s="4" t="s">
        <v>2878</v>
      </c>
      <c r="F1240" s="5">
        <v>973540</v>
      </c>
      <c r="G1240" s="6">
        <v>0.08</v>
      </c>
      <c r="H1240" s="5">
        <v>77883</v>
      </c>
      <c r="I1240" s="8">
        <v>1051423</v>
      </c>
    </row>
    <row r="1241" spans="1:9" ht="30" x14ac:dyDescent="0.25">
      <c r="A1241" s="7">
        <v>1237</v>
      </c>
      <c r="B1241" s="3">
        <v>46232</v>
      </c>
      <c r="C1241" s="2" t="s">
        <v>1704</v>
      </c>
      <c r="D1241" s="4" t="s">
        <v>119</v>
      </c>
      <c r="E1241" s="4" t="s">
        <v>2879</v>
      </c>
      <c r="F1241" s="5">
        <v>6533550</v>
      </c>
      <c r="G1241" s="6">
        <v>0.08</v>
      </c>
      <c r="H1241" s="5">
        <v>522684</v>
      </c>
      <c r="I1241" s="8">
        <v>7056234</v>
      </c>
    </row>
    <row r="1242" spans="1:9" ht="45" x14ac:dyDescent="0.25">
      <c r="A1242" s="7">
        <v>1238</v>
      </c>
      <c r="B1242" s="3">
        <v>46232</v>
      </c>
      <c r="C1242" s="2" t="s">
        <v>1705</v>
      </c>
      <c r="D1242" s="4" t="s">
        <v>68</v>
      </c>
      <c r="E1242" s="4" t="s">
        <v>2880</v>
      </c>
      <c r="F1242" s="5">
        <v>2539315</v>
      </c>
      <c r="G1242" s="6">
        <v>0.08</v>
      </c>
      <c r="H1242" s="5">
        <v>203145</v>
      </c>
      <c r="I1242" s="8">
        <v>2742460</v>
      </c>
    </row>
    <row r="1243" spans="1:9" ht="45" x14ac:dyDescent="0.25">
      <c r="A1243" s="7">
        <v>1239</v>
      </c>
      <c r="B1243" s="3">
        <v>46232</v>
      </c>
      <c r="C1243" s="2" t="s">
        <v>1706</v>
      </c>
      <c r="D1243" s="4" t="s">
        <v>82</v>
      </c>
      <c r="E1243" s="4" t="s">
        <v>2881</v>
      </c>
      <c r="F1243" s="5">
        <v>702491</v>
      </c>
      <c r="G1243" s="6">
        <v>0.08</v>
      </c>
      <c r="H1243" s="5">
        <v>56199</v>
      </c>
      <c r="I1243" s="8">
        <v>758690</v>
      </c>
    </row>
    <row r="1244" spans="1:9" ht="45" x14ac:dyDescent="0.25">
      <c r="A1244" s="7">
        <v>1240</v>
      </c>
      <c r="B1244" s="3">
        <v>46232</v>
      </c>
      <c r="C1244" s="2" t="s">
        <v>1707</v>
      </c>
      <c r="D1244" s="4" t="s">
        <v>99</v>
      </c>
      <c r="E1244" s="4" t="s">
        <v>2882</v>
      </c>
      <c r="F1244" s="5">
        <v>2232325</v>
      </c>
      <c r="G1244" s="6">
        <v>0.08</v>
      </c>
      <c r="H1244" s="5">
        <v>178586</v>
      </c>
      <c r="I1244" s="8">
        <v>2410911</v>
      </c>
    </row>
    <row r="1245" spans="1:9" ht="45" x14ac:dyDescent="0.25">
      <c r="A1245" s="7">
        <v>1241</v>
      </c>
      <c r="B1245" s="3">
        <v>46232</v>
      </c>
      <c r="C1245" s="2" t="s">
        <v>1708</v>
      </c>
      <c r="D1245" s="4" t="s">
        <v>71</v>
      </c>
      <c r="E1245" s="4" t="s">
        <v>2883</v>
      </c>
      <c r="F1245" s="5">
        <v>1381037</v>
      </c>
      <c r="G1245" s="6">
        <v>0.08</v>
      </c>
      <c r="H1245" s="5">
        <v>110483</v>
      </c>
      <c r="I1245" s="8">
        <v>1491520</v>
      </c>
    </row>
    <row r="1246" spans="1:9" ht="30" x14ac:dyDescent="0.25">
      <c r="A1246" s="7">
        <v>1242</v>
      </c>
      <c r="B1246" s="3">
        <v>46232</v>
      </c>
      <c r="C1246" s="2" t="s">
        <v>1709</v>
      </c>
      <c r="D1246" s="4" t="s">
        <v>142</v>
      </c>
      <c r="E1246" s="4" t="s">
        <v>2884</v>
      </c>
      <c r="F1246" s="5">
        <v>742500</v>
      </c>
      <c r="G1246" s="6">
        <v>0.08</v>
      </c>
      <c r="H1246" s="5">
        <v>59400</v>
      </c>
      <c r="I1246" s="8">
        <v>801900</v>
      </c>
    </row>
    <row r="1247" spans="1:9" ht="45" x14ac:dyDescent="0.25">
      <c r="A1247" s="7">
        <v>1243</v>
      </c>
      <c r="B1247" s="3">
        <v>46232</v>
      </c>
      <c r="C1247" s="2" t="s">
        <v>1710</v>
      </c>
      <c r="D1247" s="4" t="s">
        <v>111</v>
      </c>
      <c r="E1247" s="4" t="s">
        <v>2885</v>
      </c>
      <c r="F1247" s="5">
        <v>2328315</v>
      </c>
      <c r="G1247" s="6">
        <v>0.08</v>
      </c>
      <c r="H1247" s="5">
        <v>186265</v>
      </c>
      <c r="I1247" s="8">
        <v>2514580</v>
      </c>
    </row>
    <row r="1248" spans="1:9" ht="45" x14ac:dyDescent="0.25">
      <c r="A1248" s="7">
        <v>1244</v>
      </c>
      <c r="B1248" s="3">
        <v>46232</v>
      </c>
      <c r="C1248" s="2" t="s">
        <v>1711</v>
      </c>
      <c r="D1248" s="4" t="s">
        <v>120</v>
      </c>
      <c r="E1248" s="4" t="s">
        <v>2886</v>
      </c>
      <c r="F1248" s="5">
        <v>1325908</v>
      </c>
      <c r="G1248" s="6">
        <v>0.08</v>
      </c>
      <c r="H1248" s="5">
        <v>106073</v>
      </c>
      <c r="I1248" s="8">
        <v>1431981</v>
      </c>
    </row>
    <row r="1249" spans="1:9" ht="45" x14ac:dyDescent="0.25">
      <c r="A1249" s="7">
        <v>1245</v>
      </c>
      <c r="B1249" s="3">
        <v>46232</v>
      </c>
      <c r="C1249" s="2" t="s">
        <v>1712</v>
      </c>
      <c r="D1249" s="4" t="s">
        <v>153</v>
      </c>
      <c r="E1249" s="4" t="s">
        <v>2887</v>
      </c>
      <c r="F1249" s="5">
        <v>1513460</v>
      </c>
      <c r="G1249" s="6">
        <v>0.08</v>
      </c>
      <c r="H1249" s="5">
        <v>121077</v>
      </c>
      <c r="I1249" s="8">
        <v>1634537</v>
      </c>
    </row>
    <row r="1250" spans="1:9" ht="45" x14ac:dyDescent="0.25">
      <c r="A1250" s="7">
        <v>1246</v>
      </c>
      <c r="B1250" s="3">
        <v>46232</v>
      </c>
      <c r="C1250" s="2" t="s">
        <v>1713</v>
      </c>
      <c r="D1250" s="4" t="s">
        <v>117</v>
      </c>
      <c r="E1250" s="4" t="s">
        <v>2888</v>
      </c>
      <c r="F1250" s="5">
        <v>7842920</v>
      </c>
      <c r="G1250" s="6">
        <v>0.08</v>
      </c>
      <c r="H1250" s="5">
        <v>627434</v>
      </c>
      <c r="I1250" s="8">
        <v>8470354</v>
      </c>
    </row>
    <row r="1251" spans="1:9" ht="45" x14ac:dyDescent="0.25">
      <c r="A1251" s="7">
        <v>1247</v>
      </c>
      <c r="B1251" s="3">
        <v>46232</v>
      </c>
      <c r="C1251" s="2" t="s">
        <v>1714</v>
      </c>
      <c r="D1251" s="4" t="s">
        <v>47</v>
      </c>
      <c r="E1251" s="4" t="s">
        <v>2889</v>
      </c>
      <c r="F1251" s="5">
        <v>1173955</v>
      </c>
      <c r="G1251" s="6">
        <v>0.08</v>
      </c>
      <c r="H1251" s="5">
        <v>93916</v>
      </c>
      <c r="I1251" s="8">
        <v>1267871</v>
      </c>
    </row>
    <row r="1252" spans="1:9" ht="45" x14ac:dyDescent="0.25">
      <c r="A1252" s="7">
        <v>1248</v>
      </c>
      <c r="B1252" s="3">
        <v>46233</v>
      </c>
      <c r="C1252" s="2" t="s">
        <v>1715</v>
      </c>
      <c r="D1252" s="4" t="s">
        <v>73</v>
      </c>
      <c r="E1252" s="4" t="s">
        <v>2890</v>
      </c>
      <c r="F1252" s="5">
        <v>8529720</v>
      </c>
      <c r="G1252" s="6">
        <v>0.08</v>
      </c>
      <c r="H1252" s="5">
        <v>682378</v>
      </c>
      <c r="I1252" s="8">
        <v>9212098</v>
      </c>
    </row>
    <row r="1253" spans="1:9" x14ac:dyDescent="0.25">
      <c r="A1253" s="7">
        <v>1249</v>
      </c>
      <c r="B1253" s="3">
        <v>46233</v>
      </c>
      <c r="C1253" s="2" t="s">
        <v>1716</v>
      </c>
      <c r="D1253" s="4" t="s">
        <v>293</v>
      </c>
      <c r="E1253" s="4" t="s">
        <v>2891</v>
      </c>
      <c r="F1253" s="5">
        <v>1101100</v>
      </c>
      <c r="G1253" s="6">
        <v>0.08</v>
      </c>
      <c r="H1253" s="5">
        <v>88088</v>
      </c>
      <c r="I1253" s="8">
        <v>1189188</v>
      </c>
    </row>
    <row r="1254" spans="1:9" x14ac:dyDescent="0.25">
      <c r="A1254" s="7">
        <v>1250</v>
      </c>
      <c r="B1254" s="3">
        <v>46233</v>
      </c>
      <c r="C1254" s="2" t="s">
        <v>1717</v>
      </c>
      <c r="D1254" s="4" t="s">
        <v>160</v>
      </c>
      <c r="E1254" s="4" t="s">
        <v>2892</v>
      </c>
      <c r="F1254" s="5">
        <v>611852</v>
      </c>
      <c r="G1254" s="6">
        <v>0.08</v>
      </c>
      <c r="H1254" s="5">
        <v>48948</v>
      </c>
      <c r="I1254" s="8">
        <v>660800</v>
      </c>
    </row>
    <row r="1255" spans="1:9" ht="30" x14ac:dyDescent="0.25">
      <c r="A1255" s="7">
        <v>1251</v>
      </c>
      <c r="B1255" s="3">
        <v>46233</v>
      </c>
      <c r="C1255" s="2" t="s">
        <v>1718</v>
      </c>
      <c r="D1255" s="4" t="s">
        <v>171</v>
      </c>
      <c r="E1255" s="4" t="s">
        <v>2893</v>
      </c>
      <c r="F1255" s="5">
        <v>2424070</v>
      </c>
      <c r="G1255" s="6">
        <v>0.08</v>
      </c>
      <c r="H1255" s="5">
        <v>193926</v>
      </c>
      <c r="I1255" s="8">
        <v>2617996</v>
      </c>
    </row>
    <row r="1256" spans="1:9" x14ac:dyDescent="0.25">
      <c r="A1256" s="7">
        <v>1252</v>
      </c>
      <c r="B1256" s="3">
        <v>46233</v>
      </c>
      <c r="C1256" s="2" t="s">
        <v>1719</v>
      </c>
      <c r="D1256" s="4" t="s">
        <v>292</v>
      </c>
      <c r="E1256" s="4" t="s">
        <v>2894</v>
      </c>
      <c r="F1256" s="5">
        <v>560329</v>
      </c>
      <c r="G1256" s="6">
        <v>0.08</v>
      </c>
      <c r="H1256" s="5">
        <v>44826</v>
      </c>
      <c r="I1256" s="8">
        <v>605155</v>
      </c>
    </row>
    <row r="1257" spans="1:9" x14ac:dyDescent="0.25">
      <c r="A1257" s="7">
        <v>1253</v>
      </c>
      <c r="B1257" s="3">
        <v>46233</v>
      </c>
      <c r="C1257" s="2" t="s">
        <v>1720</v>
      </c>
      <c r="D1257" s="4" t="s">
        <v>204</v>
      </c>
      <c r="E1257" s="4" t="s">
        <v>2895</v>
      </c>
      <c r="F1257" s="5">
        <v>276005</v>
      </c>
      <c r="G1257" s="6">
        <v>0.08</v>
      </c>
      <c r="H1257" s="5">
        <v>22080</v>
      </c>
      <c r="I1257" s="8">
        <v>298085</v>
      </c>
    </row>
    <row r="1258" spans="1:9" ht="30" x14ac:dyDescent="0.25">
      <c r="A1258" s="7">
        <v>1254</v>
      </c>
      <c r="B1258" s="3">
        <v>46233</v>
      </c>
      <c r="C1258" s="2" t="s">
        <v>1721</v>
      </c>
      <c r="D1258" s="4" t="s">
        <v>165</v>
      </c>
      <c r="E1258" s="4" t="s">
        <v>2896</v>
      </c>
      <c r="F1258" s="5">
        <v>2485540</v>
      </c>
      <c r="G1258" s="6">
        <v>0.08</v>
      </c>
      <c r="H1258" s="5">
        <v>198843</v>
      </c>
      <c r="I1258" s="8">
        <v>2684383</v>
      </c>
    </row>
    <row r="1259" spans="1:9" ht="30" x14ac:dyDescent="0.25">
      <c r="A1259" s="7">
        <v>1255</v>
      </c>
      <c r="B1259" s="3">
        <v>46233</v>
      </c>
      <c r="C1259" s="2" t="s">
        <v>1722</v>
      </c>
      <c r="D1259" s="4" t="s">
        <v>165</v>
      </c>
      <c r="E1259" s="4" t="s">
        <v>2897</v>
      </c>
      <c r="F1259" s="5">
        <v>2576770</v>
      </c>
      <c r="G1259" s="6">
        <v>0.08</v>
      </c>
      <c r="H1259" s="5">
        <v>206142</v>
      </c>
      <c r="I1259" s="8">
        <v>2782912</v>
      </c>
    </row>
    <row r="1260" spans="1:9" ht="30" x14ac:dyDescent="0.25">
      <c r="A1260" s="7">
        <v>1256</v>
      </c>
      <c r="B1260" s="3">
        <v>46233</v>
      </c>
      <c r="C1260" s="2" t="s">
        <v>1723</v>
      </c>
      <c r="D1260" s="4" t="s">
        <v>269</v>
      </c>
      <c r="E1260" s="4" t="s">
        <v>2898</v>
      </c>
      <c r="F1260" s="5">
        <v>2525640</v>
      </c>
      <c r="G1260" s="6">
        <v>0.08</v>
      </c>
      <c r="H1260" s="5">
        <v>202051</v>
      </c>
      <c r="I1260" s="8">
        <v>2727691</v>
      </c>
    </row>
    <row r="1261" spans="1:9" ht="30" x14ac:dyDescent="0.25">
      <c r="A1261" s="7">
        <v>1257</v>
      </c>
      <c r="B1261" s="3">
        <v>46233</v>
      </c>
      <c r="C1261" s="2" t="s">
        <v>1724</v>
      </c>
      <c r="D1261" s="4" t="s">
        <v>170</v>
      </c>
      <c r="E1261" s="4" t="s">
        <v>2899</v>
      </c>
      <c r="F1261" s="5">
        <v>1421620</v>
      </c>
      <c r="G1261" s="6">
        <v>0.08</v>
      </c>
      <c r="H1261" s="5">
        <v>113730</v>
      </c>
      <c r="I1261" s="8">
        <v>1535350</v>
      </c>
    </row>
    <row r="1262" spans="1:9" x14ac:dyDescent="0.25">
      <c r="A1262" s="7">
        <v>1258</v>
      </c>
      <c r="B1262" s="3">
        <v>46233</v>
      </c>
      <c r="C1262" s="2" t="s">
        <v>1725</v>
      </c>
      <c r="D1262" s="4" t="s">
        <v>256</v>
      </c>
      <c r="E1262" s="4" t="s">
        <v>2900</v>
      </c>
      <c r="F1262" s="5">
        <v>601596</v>
      </c>
      <c r="G1262" s="6">
        <v>0.08</v>
      </c>
      <c r="H1262" s="5">
        <v>48128</v>
      </c>
      <c r="I1262" s="8">
        <v>649724</v>
      </c>
    </row>
    <row r="1263" spans="1:9" x14ac:dyDescent="0.25">
      <c r="A1263" s="7">
        <v>1259</v>
      </c>
      <c r="B1263" s="3">
        <v>46233</v>
      </c>
      <c r="C1263" s="2" t="s">
        <v>1726</v>
      </c>
      <c r="D1263" s="4" t="s">
        <v>259</v>
      </c>
      <c r="E1263" s="4" t="s">
        <v>2901</v>
      </c>
      <c r="F1263" s="5">
        <v>371250</v>
      </c>
      <c r="G1263" s="6">
        <v>0.08</v>
      </c>
      <c r="H1263" s="5">
        <v>29700</v>
      </c>
      <c r="I1263" s="8">
        <v>400950</v>
      </c>
    </row>
    <row r="1264" spans="1:9" x14ac:dyDescent="0.25">
      <c r="A1264" s="7">
        <v>1260</v>
      </c>
      <c r="B1264" s="3">
        <v>46233</v>
      </c>
      <c r="C1264" s="2" t="s">
        <v>1727</v>
      </c>
      <c r="D1264" s="4" t="s">
        <v>169</v>
      </c>
      <c r="E1264" s="4" t="s">
        <v>2902</v>
      </c>
      <c r="F1264" s="5">
        <v>1183746</v>
      </c>
      <c r="G1264" s="6">
        <v>0.08</v>
      </c>
      <c r="H1264" s="5">
        <v>94700</v>
      </c>
      <c r="I1264" s="8">
        <v>1278446</v>
      </c>
    </row>
    <row r="1265" spans="1:9" ht="30" x14ac:dyDescent="0.25">
      <c r="A1265" s="7">
        <v>1261</v>
      </c>
      <c r="B1265" s="3">
        <v>46233</v>
      </c>
      <c r="C1265" s="2" t="s">
        <v>1728</v>
      </c>
      <c r="D1265" s="4" t="s">
        <v>103</v>
      </c>
      <c r="E1265" s="4" t="s">
        <v>2903</v>
      </c>
      <c r="F1265" s="5">
        <v>2841510</v>
      </c>
      <c r="G1265" s="6">
        <v>0.08</v>
      </c>
      <c r="H1265" s="5">
        <v>227321</v>
      </c>
      <c r="I1265" s="8">
        <v>3068831</v>
      </c>
    </row>
    <row r="1266" spans="1:9" ht="60" x14ac:dyDescent="0.25">
      <c r="A1266" s="7">
        <v>1262</v>
      </c>
      <c r="B1266" s="3">
        <v>46233</v>
      </c>
      <c r="C1266" s="2" t="s">
        <v>1729</v>
      </c>
      <c r="D1266" s="4" t="s">
        <v>65</v>
      </c>
      <c r="E1266" s="4" t="s">
        <v>2904</v>
      </c>
      <c r="F1266" s="5">
        <v>728155</v>
      </c>
      <c r="G1266" s="6">
        <v>0.08</v>
      </c>
      <c r="H1266" s="5">
        <v>58252</v>
      </c>
      <c r="I1266" s="8">
        <v>786407</v>
      </c>
    </row>
    <row r="1267" spans="1:9" ht="60" x14ac:dyDescent="0.25">
      <c r="A1267" s="7">
        <v>1263</v>
      </c>
      <c r="B1267" s="3">
        <v>46233</v>
      </c>
      <c r="C1267" s="2" t="s">
        <v>1730</v>
      </c>
      <c r="D1267" s="4" t="s">
        <v>65</v>
      </c>
      <c r="E1267" s="4" t="s">
        <v>2905</v>
      </c>
      <c r="F1267" s="5">
        <v>229000</v>
      </c>
      <c r="G1267" s="6">
        <v>0.08</v>
      </c>
      <c r="H1267" s="5">
        <v>18320</v>
      </c>
      <c r="I1267" s="8">
        <v>247320</v>
      </c>
    </row>
    <row r="1268" spans="1:9" ht="60" x14ac:dyDescent="0.25">
      <c r="A1268" s="7">
        <v>1264</v>
      </c>
      <c r="B1268" s="3">
        <v>46233</v>
      </c>
      <c r="C1268" s="2" t="s">
        <v>1731</v>
      </c>
      <c r="D1268" s="4" t="s">
        <v>65</v>
      </c>
      <c r="E1268" s="4" t="s">
        <v>2906</v>
      </c>
      <c r="F1268" s="5">
        <v>601596</v>
      </c>
      <c r="G1268" s="6">
        <v>0.08</v>
      </c>
      <c r="H1268" s="5">
        <v>48128</v>
      </c>
      <c r="I1268" s="8">
        <v>649724</v>
      </c>
    </row>
    <row r="1269" spans="1:9" ht="30" x14ac:dyDescent="0.25">
      <c r="A1269" s="7">
        <v>1265</v>
      </c>
      <c r="B1269" s="3">
        <v>46233</v>
      </c>
      <c r="C1269" s="2" t="s">
        <v>1732</v>
      </c>
      <c r="D1269" s="4" t="s">
        <v>106</v>
      </c>
      <c r="E1269" s="4" t="s">
        <v>2907</v>
      </c>
      <c r="F1269" s="5">
        <v>1569510</v>
      </c>
      <c r="G1269" s="6">
        <v>0.08</v>
      </c>
      <c r="H1269" s="5">
        <v>125561</v>
      </c>
      <c r="I1269" s="8">
        <v>1695071</v>
      </c>
    </row>
    <row r="1270" spans="1:9" ht="45" x14ac:dyDescent="0.25">
      <c r="A1270" s="7">
        <v>1266</v>
      </c>
      <c r="B1270" s="3">
        <v>46233</v>
      </c>
      <c r="C1270" s="2" t="s">
        <v>1733</v>
      </c>
      <c r="D1270" s="4" t="s">
        <v>77</v>
      </c>
      <c r="E1270" s="4" t="s">
        <v>2908</v>
      </c>
      <c r="F1270" s="5">
        <v>6670530</v>
      </c>
      <c r="G1270" s="6">
        <v>0.08</v>
      </c>
      <c r="H1270" s="5">
        <v>533642</v>
      </c>
      <c r="I1270" s="8">
        <v>7204172</v>
      </c>
    </row>
    <row r="1271" spans="1:9" ht="30" x14ac:dyDescent="0.25">
      <c r="A1271" s="7">
        <v>1267</v>
      </c>
      <c r="B1271" s="3">
        <v>46233</v>
      </c>
      <c r="C1271" s="2" t="s">
        <v>1734</v>
      </c>
      <c r="D1271" s="4" t="s">
        <v>48</v>
      </c>
      <c r="E1271" s="4" t="s">
        <v>2909</v>
      </c>
      <c r="F1271" s="5">
        <v>607825</v>
      </c>
      <c r="G1271" s="6">
        <v>0.08</v>
      </c>
      <c r="H1271" s="5">
        <v>48626</v>
      </c>
      <c r="I1271" s="8">
        <v>656451</v>
      </c>
    </row>
    <row r="1272" spans="1:9" ht="45" x14ac:dyDescent="0.25">
      <c r="A1272" s="7">
        <v>1268</v>
      </c>
      <c r="B1272" s="3">
        <v>46234</v>
      </c>
      <c r="C1272" s="2" t="s">
        <v>1735</v>
      </c>
      <c r="D1272" s="4" t="s">
        <v>34</v>
      </c>
      <c r="E1272" s="4" t="s">
        <v>2910</v>
      </c>
      <c r="F1272" s="5">
        <v>-341555</v>
      </c>
      <c r="G1272" s="6">
        <v>0.08</v>
      </c>
      <c r="H1272" s="5">
        <v>-27325</v>
      </c>
      <c r="I1272" s="8">
        <v>-368880</v>
      </c>
    </row>
    <row r="1273" spans="1:9" ht="45" x14ac:dyDescent="0.25">
      <c r="A1273" s="7">
        <v>1269</v>
      </c>
      <c r="B1273" s="3">
        <v>46234</v>
      </c>
      <c r="C1273" s="2" t="s">
        <v>1736</v>
      </c>
      <c r="D1273" s="4" t="s">
        <v>29</v>
      </c>
      <c r="E1273" s="4" t="s">
        <v>2911</v>
      </c>
      <c r="F1273" s="5">
        <v>-577610</v>
      </c>
      <c r="G1273" s="6">
        <v>0.08</v>
      </c>
      <c r="H1273" s="5">
        <v>-46209</v>
      </c>
      <c r="I1273" s="8">
        <v>-623819</v>
      </c>
    </row>
    <row r="1274" spans="1:9" ht="45" x14ac:dyDescent="0.25">
      <c r="A1274" s="46">
        <v>1270</v>
      </c>
      <c r="B1274" s="47">
        <v>46234</v>
      </c>
      <c r="C1274" s="48" t="s">
        <v>1737</v>
      </c>
      <c r="D1274" s="49" t="s">
        <v>144</v>
      </c>
      <c r="E1274" s="49" t="s">
        <v>2912</v>
      </c>
      <c r="F1274" s="50">
        <v>-829963</v>
      </c>
      <c r="G1274" s="51">
        <v>0.08</v>
      </c>
      <c r="H1274" s="50">
        <v>-66398</v>
      </c>
      <c r="I1274" s="52">
        <v>-896361</v>
      </c>
    </row>
    <row r="1275" spans="1:9" ht="30" x14ac:dyDescent="0.25">
      <c r="A1275" s="7">
        <v>1271</v>
      </c>
      <c r="B1275" s="3">
        <v>46234</v>
      </c>
      <c r="C1275" s="2" t="s">
        <v>1738</v>
      </c>
      <c r="D1275" s="4" t="s">
        <v>102</v>
      </c>
      <c r="E1275" s="4" t="s">
        <v>2913</v>
      </c>
      <c r="F1275" s="5">
        <v>2519680</v>
      </c>
      <c r="G1275" s="6">
        <v>0.08</v>
      </c>
      <c r="H1275" s="5">
        <v>201574</v>
      </c>
      <c r="I1275" s="8">
        <v>2721254</v>
      </c>
    </row>
    <row r="1276" spans="1:9" ht="30" x14ac:dyDescent="0.25">
      <c r="A1276" s="7">
        <v>1272</v>
      </c>
      <c r="B1276" s="3">
        <v>46234</v>
      </c>
      <c r="C1276" s="2" t="s">
        <v>1739</v>
      </c>
      <c r="D1276" s="4" t="s">
        <v>102</v>
      </c>
      <c r="E1276" s="4" t="s">
        <v>2914</v>
      </c>
      <c r="F1276" s="5">
        <v>206945</v>
      </c>
      <c r="G1276" s="6">
        <v>0.08</v>
      </c>
      <c r="H1276" s="5">
        <v>16556</v>
      </c>
      <c r="I1276" s="8">
        <v>223501</v>
      </c>
    </row>
    <row r="1277" spans="1:9" x14ac:dyDescent="0.25">
      <c r="A1277" s="7">
        <v>1273</v>
      </c>
      <c r="B1277" s="3">
        <v>46234</v>
      </c>
      <c r="C1277" s="2" t="s">
        <v>1740</v>
      </c>
      <c r="D1277" s="4" t="s">
        <v>245</v>
      </c>
      <c r="E1277" s="4" t="s">
        <v>2915</v>
      </c>
      <c r="F1277" s="5">
        <v>686255</v>
      </c>
      <c r="G1277" s="6">
        <v>0.08</v>
      </c>
      <c r="H1277" s="5">
        <v>54900</v>
      </c>
      <c r="I1277" s="8">
        <v>741155</v>
      </c>
    </row>
    <row r="1278" spans="1:9" x14ac:dyDescent="0.25">
      <c r="A1278" s="7">
        <v>1274</v>
      </c>
      <c r="B1278" s="3">
        <v>46234</v>
      </c>
      <c r="C1278" s="2" t="s">
        <v>1741</v>
      </c>
      <c r="D1278" s="4" t="s">
        <v>219</v>
      </c>
      <c r="E1278" s="4" t="s">
        <v>2916</v>
      </c>
      <c r="F1278" s="5">
        <v>498755</v>
      </c>
      <c r="G1278" s="6">
        <v>0.08</v>
      </c>
      <c r="H1278" s="5">
        <v>39900</v>
      </c>
      <c r="I1278" s="8">
        <v>538655</v>
      </c>
    </row>
    <row r="1279" spans="1:9" ht="30" x14ac:dyDescent="0.25">
      <c r="A1279" s="7">
        <v>1275</v>
      </c>
      <c r="B1279" s="3">
        <v>46234</v>
      </c>
      <c r="C1279" s="2" t="s">
        <v>1742</v>
      </c>
      <c r="D1279" s="4" t="s">
        <v>287</v>
      </c>
      <c r="E1279" s="4" t="s">
        <v>2917</v>
      </c>
      <c r="F1279" s="5">
        <v>544233</v>
      </c>
      <c r="G1279" s="6">
        <v>0.08</v>
      </c>
      <c r="H1279" s="5">
        <v>43539</v>
      </c>
      <c r="I1279" s="8">
        <v>587772</v>
      </c>
    </row>
    <row r="1280" spans="1:9" ht="60" x14ac:dyDescent="0.25">
      <c r="A1280" s="7">
        <v>1276</v>
      </c>
      <c r="B1280" s="3">
        <v>46234</v>
      </c>
      <c r="C1280" s="2" t="s">
        <v>1743</v>
      </c>
      <c r="D1280" s="4" t="s">
        <v>86</v>
      </c>
      <c r="E1280" s="4" t="s">
        <v>2918</v>
      </c>
      <c r="F1280" s="5">
        <v>1107309</v>
      </c>
      <c r="G1280" s="6">
        <v>0.08</v>
      </c>
      <c r="H1280" s="5">
        <v>88585</v>
      </c>
      <c r="I1280" s="8">
        <v>1195894</v>
      </c>
    </row>
    <row r="1281" spans="1:9" x14ac:dyDescent="0.25">
      <c r="A1281" s="7">
        <v>1277</v>
      </c>
      <c r="B1281" s="3">
        <v>46234</v>
      </c>
      <c r="C1281" s="2" t="s">
        <v>1744</v>
      </c>
      <c r="D1281" s="4" t="s">
        <v>323</v>
      </c>
      <c r="E1281" s="4" t="s">
        <v>2919</v>
      </c>
      <c r="F1281" s="5">
        <v>1255809</v>
      </c>
      <c r="G1281" s="6">
        <v>0.08</v>
      </c>
      <c r="H1281" s="5">
        <v>100465</v>
      </c>
      <c r="I1281" s="8">
        <v>1356274</v>
      </c>
    </row>
    <row r="1282" spans="1:9" x14ac:dyDescent="0.25">
      <c r="A1282" s="7">
        <v>1278</v>
      </c>
      <c r="B1282" s="3">
        <v>46234</v>
      </c>
      <c r="C1282" s="2" t="s">
        <v>1745</v>
      </c>
      <c r="D1282" s="4" t="s">
        <v>166</v>
      </c>
      <c r="E1282" s="4" t="s">
        <v>2920</v>
      </c>
      <c r="F1282" s="5">
        <v>1214105</v>
      </c>
      <c r="G1282" s="6">
        <v>0.08</v>
      </c>
      <c r="H1282" s="5">
        <v>97128</v>
      </c>
      <c r="I1282" s="8">
        <v>1311233</v>
      </c>
    </row>
    <row r="1283" spans="1:9" x14ac:dyDescent="0.25">
      <c r="A1283" s="7">
        <v>1279</v>
      </c>
      <c r="B1283" s="3">
        <v>46234</v>
      </c>
      <c r="C1283" s="2" t="s">
        <v>1746</v>
      </c>
      <c r="D1283" s="4" t="s">
        <v>326</v>
      </c>
      <c r="E1283" s="4" t="s">
        <v>2921</v>
      </c>
      <c r="F1283" s="5">
        <v>761647</v>
      </c>
      <c r="G1283" s="6">
        <v>0.08</v>
      </c>
      <c r="H1283" s="5">
        <v>60932</v>
      </c>
      <c r="I1283" s="8">
        <v>822579</v>
      </c>
    </row>
    <row r="1284" spans="1:9" ht="60" x14ac:dyDescent="0.25">
      <c r="A1284" s="7">
        <v>1280</v>
      </c>
      <c r="B1284" s="3">
        <v>46234</v>
      </c>
      <c r="C1284" s="2" t="s">
        <v>1747</v>
      </c>
      <c r="D1284" s="4" t="s">
        <v>370</v>
      </c>
      <c r="E1284" s="4" t="s">
        <v>2922</v>
      </c>
      <c r="F1284" s="5">
        <v>434324</v>
      </c>
      <c r="G1284" s="6">
        <v>0.08</v>
      </c>
      <c r="H1284" s="5">
        <v>34746</v>
      </c>
      <c r="I1284" s="8">
        <v>469070</v>
      </c>
    </row>
    <row r="1285" spans="1:9" x14ac:dyDescent="0.25">
      <c r="A1285" s="7">
        <v>1281</v>
      </c>
      <c r="B1285" s="3">
        <v>46234</v>
      </c>
      <c r="C1285" s="2" t="s">
        <v>1748</v>
      </c>
      <c r="D1285" s="4" t="s">
        <v>227</v>
      </c>
      <c r="E1285" s="4" t="s">
        <v>2923</v>
      </c>
      <c r="F1285" s="5">
        <v>825095</v>
      </c>
      <c r="G1285" s="6">
        <v>0.08</v>
      </c>
      <c r="H1285" s="5">
        <v>66008</v>
      </c>
      <c r="I1285" s="8">
        <v>891103</v>
      </c>
    </row>
    <row r="1286" spans="1:9" x14ac:dyDescent="0.25">
      <c r="A1286" s="7">
        <v>1282</v>
      </c>
      <c r="B1286" s="3">
        <v>46234</v>
      </c>
      <c r="C1286" s="2" t="s">
        <v>1749</v>
      </c>
      <c r="D1286" s="4" t="s">
        <v>294</v>
      </c>
      <c r="E1286" s="4" t="s">
        <v>2924</v>
      </c>
      <c r="F1286" s="5">
        <v>1044414</v>
      </c>
      <c r="G1286" s="6">
        <v>0.08</v>
      </c>
      <c r="H1286" s="5">
        <v>83553</v>
      </c>
      <c r="I1286" s="8">
        <v>1127967</v>
      </c>
    </row>
    <row r="1287" spans="1:9" x14ac:dyDescent="0.25">
      <c r="A1287" s="7">
        <v>1283</v>
      </c>
      <c r="B1287" s="3">
        <v>46234</v>
      </c>
      <c r="C1287" s="2" t="s">
        <v>1750</v>
      </c>
      <c r="D1287" s="4" t="s">
        <v>257</v>
      </c>
      <c r="E1287" s="4" t="s">
        <v>2925</v>
      </c>
      <c r="F1287" s="5">
        <v>2065470</v>
      </c>
      <c r="G1287" s="6">
        <v>0.08</v>
      </c>
      <c r="H1287" s="5">
        <v>165238</v>
      </c>
      <c r="I1287" s="8">
        <v>2230708</v>
      </c>
    </row>
    <row r="1288" spans="1:9" x14ac:dyDescent="0.25">
      <c r="A1288" s="7">
        <v>1284</v>
      </c>
      <c r="B1288" s="3">
        <v>46234</v>
      </c>
      <c r="C1288" s="2" t="s">
        <v>1751</v>
      </c>
      <c r="D1288" s="4" t="s">
        <v>362</v>
      </c>
      <c r="E1288" s="4" t="s">
        <v>2926</v>
      </c>
      <c r="F1288" s="5">
        <v>355405</v>
      </c>
      <c r="G1288" s="6">
        <v>0.08</v>
      </c>
      <c r="H1288" s="5">
        <v>28432</v>
      </c>
      <c r="I1288" s="8">
        <v>383837</v>
      </c>
    </row>
    <row r="1289" spans="1:9" ht="30" x14ac:dyDescent="0.25">
      <c r="A1289" s="7">
        <v>1285</v>
      </c>
      <c r="B1289" s="3">
        <v>46234</v>
      </c>
      <c r="C1289" s="2" t="s">
        <v>1752</v>
      </c>
      <c r="D1289" s="4" t="s">
        <v>410</v>
      </c>
      <c r="E1289" s="4" t="s">
        <v>2927</v>
      </c>
      <c r="F1289" s="5">
        <v>433683</v>
      </c>
      <c r="G1289" s="6">
        <v>0.08</v>
      </c>
      <c r="H1289" s="5">
        <v>34695</v>
      </c>
      <c r="I1289" s="8">
        <v>468378</v>
      </c>
    </row>
    <row r="1290" spans="1:9" ht="30" x14ac:dyDescent="0.25">
      <c r="A1290" s="7">
        <v>1286</v>
      </c>
      <c r="B1290" s="3">
        <v>46234</v>
      </c>
      <c r="C1290" s="2" t="s">
        <v>1753</v>
      </c>
      <c r="D1290" s="4" t="s">
        <v>348</v>
      </c>
      <c r="E1290" s="4" t="s">
        <v>2928</v>
      </c>
      <c r="F1290" s="5">
        <v>504840</v>
      </c>
      <c r="G1290" s="6">
        <v>0.08</v>
      </c>
      <c r="H1290" s="5">
        <v>40387</v>
      </c>
      <c r="I1290" s="8">
        <v>545227</v>
      </c>
    </row>
    <row r="1291" spans="1:9" ht="30" x14ac:dyDescent="0.25">
      <c r="A1291" s="7">
        <v>1287</v>
      </c>
      <c r="B1291" s="3">
        <v>46234</v>
      </c>
      <c r="C1291" s="2" t="s">
        <v>1754</v>
      </c>
      <c r="D1291" s="4" t="s">
        <v>347</v>
      </c>
      <c r="E1291" s="4" t="s">
        <v>2929</v>
      </c>
      <c r="F1291" s="5">
        <v>509227</v>
      </c>
      <c r="G1291" s="6">
        <v>0.08</v>
      </c>
      <c r="H1291" s="5">
        <v>40738</v>
      </c>
      <c r="I1291" s="8">
        <v>549965</v>
      </c>
    </row>
    <row r="1292" spans="1:9" x14ac:dyDescent="0.25">
      <c r="A1292" s="7">
        <v>1288</v>
      </c>
      <c r="B1292" s="3">
        <v>46234</v>
      </c>
      <c r="C1292" s="2" t="s">
        <v>1755</v>
      </c>
      <c r="D1292" s="4" t="s">
        <v>306</v>
      </c>
      <c r="E1292" s="4" t="s">
        <v>2930</v>
      </c>
      <c r="F1292" s="5">
        <v>362966</v>
      </c>
      <c r="G1292" s="6">
        <v>0.08</v>
      </c>
      <c r="H1292" s="5">
        <v>29037</v>
      </c>
      <c r="I1292" s="8">
        <v>392003</v>
      </c>
    </row>
    <row r="1293" spans="1:9" x14ac:dyDescent="0.25">
      <c r="A1293" s="7">
        <v>1289</v>
      </c>
      <c r="B1293" s="3">
        <v>46234</v>
      </c>
      <c r="C1293" s="2" t="s">
        <v>1756</v>
      </c>
      <c r="D1293" s="4" t="s">
        <v>157</v>
      </c>
      <c r="E1293" s="4" t="s">
        <v>2931</v>
      </c>
      <c r="F1293" s="5">
        <v>1141116</v>
      </c>
      <c r="G1293" s="6">
        <v>0.08</v>
      </c>
      <c r="H1293" s="5">
        <v>91289</v>
      </c>
      <c r="I1293" s="8">
        <v>1232405</v>
      </c>
    </row>
    <row r="1294" spans="1:9" ht="45" x14ac:dyDescent="0.25">
      <c r="A1294" s="7">
        <v>1290</v>
      </c>
      <c r="B1294" s="3">
        <v>46234</v>
      </c>
      <c r="C1294" s="2" t="s">
        <v>1757</v>
      </c>
      <c r="D1294" s="4" t="s">
        <v>131</v>
      </c>
      <c r="E1294" s="4" t="s">
        <v>2932</v>
      </c>
      <c r="F1294" s="5">
        <v>1497210</v>
      </c>
      <c r="G1294" s="6">
        <v>0.08</v>
      </c>
      <c r="H1294" s="5">
        <v>119777</v>
      </c>
      <c r="I1294" s="8">
        <v>1616987</v>
      </c>
    </row>
    <row r="1295" spans="1:9" ht="30" x14ac:dyDescent="0.25">
      <c r="A1295" s="7">
        <v>1291</v>
      </c>
      <c r="B1295" s="3">
        <v>46234</v>
      </c>
      <c r="C1295" s="2" t="s">
        <v>1758</v>
      </c>
      <c r="D1295" s="4" t="s">
        <v>103</v>
      </c>
      <c r="E1295" s="4" t="s">
        <v>2933</v>
      </c>
      <c r="F1295" s="5">
        <v>2886355</v>
      </c>
      <c r="G1295" s="6">
        <v>0.08</v>
      </c>
      <c r="H1295" s="5">
        <v>230908</v>
      </c>
      <c r="I1295" s="8">
        <v>3117263</v>
      </c>
    </row>
    <row r="1296" spans="1:9" x14ac:dyDescent="0.25">
      <c r="A1296" s="7">
        <v>1292</v>
      </c>
      <c r="B1296" s="3">
        <v>46234</v>
      </c>
      <c r="C1296" s="2" t="s">
        <v>1759</v>
      </c>
      <c r="D1296" s="4" t="s">
        <v>253</v>
      </c>
      <c r="E1296" s="4" t="s">
        <v>2934</v>
      </c>
      <c r="F1296" s="5">
        <v>1992821</v>
      </c>
      <c r="G1296" s="6">
        <v>0.08</v>
      </c>
      <c r="H1296" s="5">
        <v>159426</v>
      </c>
      <c r="I1296" s="8">
        <v>2152247</v>
      </c>
    </row>
    <row r="1297" spans="1:9" ht="30" x14ac:dyDescent="0.25">
      <c r="A1297" s="7">
        <v>1293</v>
      </c>
      <c r="B1297" s="3">
        <v>46234</v>
      </c>
      <c r="C1297" s="2" t="s">
        <v>1760</v>
      </c>
      <c r="D1297" s="4" t="s">
        <v>129</v>
      </c>
      <c r="E1297" s="4" t="s">
        <v>2935</v>
      </c>
      <c r="F1297" s="5">
        <v>1262820</v>
      </c>
      <c r="G1297" s="6">
        <v>0.08</v>
      </c>
      <c r="H1297" s="5">
        <v>101026</v>
      </c>
      <c r="I1297" s="8">
        <v>1363846</v>
      </c>
    </row>
    <row r="1298" spans="1:9" x14ac:dyDescent="0.25">
      <c r="A1298" s="7">
        <v>1294</v>
      </c>
      <c r="B1298" s="3">
        <v>46234</v>
      </c>
      <c r="C1298" s="2" t="s">
        <v>1761</v>
      </c>
      <c r="D1298" s="4" t="s">
        <v>158</v>
      </c>
      <c r="E1298" s="4" t="s">
        <v>2936</v>
      </c>
      <c r="F1298" s="5">
        <v>702275</v>
      </c>
      <c r="G1298" s="6">
        <v>0.08</v>
      </c>
      <c r="H1298" s="5">
        <v>56182</v>
      </c>
      <c r="I1298" s="8">
        <v>758457</v>
      </c>
    </row>
    <row r="1299" spans="1:9" x14ac:dyDescent="0.25">
      <c r="A1299" s="7">
        <v>1295</v>
      </c>
      <c r="B1299" s="3">
        <v>46234</v>
      </c>
      <c r="C1299" s="2" t="s">
        <v>1762</v>
      </c>
      <c r="D1299" s="4" t="s">
        <v>278</v>
      </c>
      <c r="E1299" s="4" t="s">
        <v>2937</v>
      </c>
      <c r="F1299" s="5">
        <v>990914</v>
      </c>
      <c r="G1299" s="6">
        <v>0.08</v>
      </c>
      <c r="H1299" s="5">
        <v>79273</v>
      </c>
      <c r="I1299" s="8">
        <v>1070187</v>
      </c>
    </row>
    <row r="1300" spans="1:9" x14ac:dyDescent="0.25">
      <c r="A1300" s="7">
        <v>1296</v>
      </c>
      <c r="B1300" s="3">
        <v>46234</v>
      </c>
      <c r="C1300" s="2" t="s">
        <v>1763</v>
      </c>
      <c r="D1300" s="4" t="s">
        <v>181</v>
      </c>
      <c r="E1300" s="4" t="s">
        <v>2938</v>
      </c>
      <c r="F1300" s="5">
        <v>1255608</v>
      </c>
      <c r="G1300" s="6">
        <v>0.08</v>
      </c>
      <c r="H1300" s="5">
        <v>100449</v>
      </c>
      <c r="I1300" s="8">
        <v>1356057</v>
      </c>
    </row>
    <row r="1301" spans="1:9" x14ac:dyDescent="0.25">
      <c r="A1301" s="7">
        <v>1297</v>
      </c>
      <c r="B1301" s="3">
        <v>46234</v>
      </c>
      <c r="C1301" s="2" t="s">
        <v>1764</v>
      </c>
      <c r="D1301" s="4" t="s">
        <v>244</v>
      </c>
      <c r="E1301" s="4" t="s">
        <v>2939</v>
      </c>
      <c r="F1301" s="5">
        <v>1135065</v>
      </c>
      <c r="G1301" s="6">
        <v>0.08</v>
      </c>
      <c r="H1301" s="5">
        <v>90805</v>
      </c>
      <c r="I1301" s="8">
        <v>1225870</v>
      </c>
    </row>
    <row r="1302" spans="1:9" x14ac:dyDescent="0.25">
      <c r="A1302" s="7">
        <v>1298</v>
      </c>
      <c r="B1302" s="3">
        <v>46234</v>
      </c>
      <c r="C1302" s="2" t="s">
        <v>1765</v>
      </c>
      <c r="D1302" s="4" t="s">
        <v>350</v>
      </c>
      <c r="E1302" s="4" t="s">
        <v>2940</v>
      </c>
      <c r="F1302" s="5">
        <v>742500</v>
      </c>
      <c r="G1302" s="6">
        <v>0.08</v>
      </c>
      <c r="H1302" s="5">
        <v>59400</v>
      </c>
      <c r="I1302" s="8">
        <v>801900</v>
      </c>
    </row>
    <row r="1303" spans="1:9" x14ac:dyDescent="0.25">
      <c r="A1303" s="13" t="s">
        <v>28</v>
      </c>
      <c r="B1303" s="14"/>
      <c r="C1303" s="14"/>
      <c r="D1303" s="14"/>
      <c r="E1303" s="14"/>
      <c r="F1303" s="15">
        <f>SUBTOTAL(109,Table2[Tổng tiền hàng])</f>
        <v>1323361234</v>
      </c>
      <c r="G1303" s="16"/>
      <c r="H1303" s="15">
        <f>SUBTOTAL(109,Table2[Tiền thuế GTGT])</f>
        <v>105868914</v>
      </c>
      <c r="I1303" s="17">
        <f>SUBTOTAL(109,Table2[Tổng tiền thanh toán])</f>
        <v>1429230148</v>
      </c>
    </row>
  </sheetData>
  <mergeCells count="2">
    <mergeCell ref="A2:I2"/>
    <mergeCell ref="A1:I1"/>
  </mergeCells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Hùng Huỳnh Văn</cp:lastModifiedBy>
  <dcterms:created xsi:type="dcterms:W3CDTF">2026-07-24T08:42:19Z</dcterms:created>
  <dcterms:modified xsi:type="dcterms:W3CDTF">2026-08-06T09:56:20Z</dcterms:modified>
</cp:coreProperties>
</file>