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BẮC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Tiết'!$A$1:$H$71</definedName>
    <definedName name="_xlnm._FilterDatabase" localSheetId="2" hidden="1">'Hàng trả'!#REF!</definedName>
    <definedName name="_xlnm._FilterDatabase" localSheetId="3" hidden="1">'Hỗ trợ'!$A$1:$I$25</definedName>
    <definedName name="_xlnm.Print_Area" localSheetId="1">'Chi Tiết'!$A$1:$H$71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" i="23" l="1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1" i="20"/>
  <c r="G52" i="20"/>
  <c r="G53" i="20"/>
  <c r="G54" i="20"/>
  <c r="G55" i="20"/>
  <c r="G56" i="20"/>
  <c r="G57" i="20"/>
  <c r="G58" i="20"/>
  <c r="G59" i="20"/>
  <c r="G60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41" i="20"/>
  <c r="G42" i="20"/>
  <c r="G43" i="20"/>
  <c r="G44" i="20"/>
  <c r="G45" i="20"/>
  <c r="G46" i="20"/>
  <c r="G47" i="20"/>
  <c r="G48" i="20"/>
  <c r="G49" i="20"/>
  <c r="G50" i="20"/>
  <c r="G61" i="20"/>
  <c r="G62" i="20"/>
  <c r="G70" i="20" l="1"/>
  <c r="F73" i="20" l="1"/>
  <c r="E73" i="20"/>
  <c r="G3" i="20" l="1"/>
  <c r="G63" i="20"/>
  <c r="G64" i="20"/>
  <c r="G65" i="20"/>
  <c r="G66" i="20"/>
  <c r="G67" i="20"/>
  <c r="G68" i="20"/>
  <c r="G69" i="20"/>
  <c r="G2" i="20"/>
  <c r="H2" i="23"/>
  <c r="H25" i="23" s="1"/>
  <c r="G2" i="22"/>
  <c r="G56" i="22" l="1"/>
  <c r="G71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<sst xmlns="http://schemas.openxmlformats.org/spreadsheetml/2006/main" count="361" uniqueCount="182">
  <si>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</si>
  <si>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</si>
  <si>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</si>
  <si>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</si>
  <si>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</si>
  <si>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</si>
  <si>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</si>
  <si>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</si>
  <si>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</si>
  <si>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</si>
  <si>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</si>
  <si>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</si>
  <si>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</si>
  <si>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</si>
  <si>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</si>
  <si>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</si>
  <si>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</si>
  <si>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</si>
  <si>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</si>
  <si>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</si>
  <si>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</si>
  <si>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Bảng kê hóa đơn tháng 01.2024</t>
  </si>
  <si>
    <t>Thanh toán tháng 01.2024</t>
  </si>
  <si>
    <t>THEO DÕI CÔNG NỢ / CTY CIRCLEK MIỀN BẮC - 31/01/2024</t>
  </si>
  <si>
    <t>Dư nợ phải thu CIRCLEK MIỀN BẮC</t>
  </si>
  <si>
    <t>00002722</t>
  </si>
  <si>
    <t>00002723</t>
  </si>
  <si>
    <t>00002724</t>
  </si>
  <si>
    <t>00002725</t>
  </si>
  <si>
    <t>00002726</t>
  </si>
  <si>
    <t>00002727</t>
  </si>
  <si>
    <t>00002728</t>
  </si>
  <si>
    <t>00002729</t>
  </si>
  <si>
    <t>00002730</t>
  </si>
  <si>
    <t>00002731</t>
  </si>
  <si>
    <t>00002732</t>
  </si>
  <si>
    <t>00002733</t>
  </si>
  <si>
    <t>00002734</t>
  </si>
  <si>
    <t>00002735</t>
  </si>
  <si>
    <t>00002736</t>
  </si>
  <si>
    <t>00002737</t>
  </si>
  <si>
    <t>00002738</t>
  </si>
  <si>
    <t>00002739</t>
  </si>
  <si>
    <t>00002912</t>
  </si>
  <si>
    <t>00002913</t>
  </si>
  <si>
    <t>00002914</t>
  </si>
  <si>
    <t>00002915</t>
  </si>
  <si>
    <t>00002916</t>
  </si>
  <si>
    <t>00002917</t>
  </si>
  <si>
    <t>00003677</t>
  </si>
  <si>
    <t>00003678</t>
  </si>
  <si>
    <t>00003679</t>
  </si>
  <si>
    <t>00003825</t>
  </si>
  <si>
    <t>00003847</t>
  </si>
  <si>
    <t>00003869</t>
  </si>
  <si>
    <t>00004064</t>
  </si>
  <si>
    <t>00004065</t>
  </si>
  <si>
    <t>00004066</t>
  </si>
  <si>
    <t>00004067</t>
  </si>
  <si>
    <t>00004068</t>
  </si>
  <si>
    <t>00004069</t>
  </si>
  <si>
    <t>00004272</t>
  </si>
  <si>
    <t>00004273</t>
  </si>
  <si>
    <t>00004274</t>
  </si>
  <si>
    <t>00004275</t>
  </si>
  <si>
    <t>00004276</t>
  </si>
  <si>
    <t>00004277</t>
  </si>
  <si>
    <t>00004279</t>
  </si>
  <si>
    <t>00004280</t>
  </si>
  <si>
    <t>00004281</t>
  </si>
  <si>
    <t>00004282</t>
  </si>
  <si>
    <t>00004283</t>
  </si>
  <si>
    <t>00004284</t>
  </si>
  <si>
    <t>00004374</t>
  </si>
  <si>
    <t>00004375</t>
  </si>
  <si>
    <t>00004376</t>
  </si>
  <si>
    <t>00004514</t>
  </si>
  <si>
    <t>00004515</t>
  </si>
  <si>
    <t>00004516</t>
  </si>
  <si>
    <t>00005628</t>
  </si>
  <si>
    <t>00005667</t>
  </si>
  <si>
    <t>00005724</t>
  </si>
  <si>
    <t>00005725</t>
  </si>
  <si>
    <t>00005726</t>
  </si>
  <si>
    <t>00005727</t>
  </si>
  <si>
    <t>00005728</t>
  </si>
  <si>
    <t>00005729</t>
  </si>
  <si>
    <t>00005730</t>
  </si>
  <si>
    <t>00005731</t>
  </si>
  <si>
    <t>00005732</t>
  </si>
  <si>
    <t>00005734</t>
  </si>
  <si>
    <t>00005735</t>
  </si>
  <si>
    <t>00005736</t>
  </si>
  <si>
    <t>00005995</t>
  </si>
  <si>
    <t>CHI NHÁNH CÔNG TY TNHH VÒNG TRÒN ĐỎ TẠI HÀ NỘI</t>
  </si>
  <si>
    <t>CHI NHÁNH CÔNG TY TNHH VÒNG TRÒN ĐỎ TẠI HẢI PHÒNG</t>
  </si>
  <si>
    <t>CHI NHÁNH CÔNG TY TNHH VÒNG TRÒN ĐỎ TẠI HƯNG YÊN</t>
  </si>
  <si>
    <t>CHI NHÁNH CÔNG TY TNHH VÒNG TRÒN ĐỎ TẠI BẮC NINH</t>
  </si>
  <si>
    <t>CHI NHÁNH CÔNG TY TNHH VÒNG TRÒN ĐỎ TẠI QUẢNG NINH</t>
  </si>
  <si>
    <t>00000164</t>
  </si>
  <si>
    <t>00000165</t>
  </si>
  <si>
    <t>00000166</t>
  </si>
  <si>
    <t>00000167</t>
  </si>
  <si>
    <t>00000168</t>
  </si>
  <si>
    <t>00000169</t>
  </si>
  <si>
    <t>00000316</t>
  </si>
  <si>
    <t>00000317</t>
  </si>
  <si>
    <t>00000318</t>
  </si>
  <si>
    <t>00000319</t>
  </si>
  <si>
    <t>00000320</t>
  </si>
  <si>
    <t>00000321</t>
  </si>
  <si>
    <t>00000322</t>
  </si>
  <si>
    <t>00000323</t>
  </si>
  <si>
    <t>00000324</t>
  </si>
  <si>
    <t>00000742</t>
  </si>
  <si>
    <t>00000743</t>
  </si>
  <si>
    <t>00000744</t>
  </si>
  <si>
    <t>00000894</t>
  </si>
  <si>
    <t>00000895</t>
  </si>
  <si>
    <t>00000896</t>
  </si>
  <si>
    <t>00000897</t>
  </si>
  <si>
    <t>00000898</t>
  </si>
  <si>
    <t>00000899</t>
  </si>
  <si>
    <t>00000943</t>
  </si>
  <si>
    <t>00000951</t>
  </si>
  <si>
    <t>00000961</t>
  </si>
  <si>
    <t>00001008</t>
  </si>
  <si>
    <t>00001009</t>
  </si>
  <si>
    <t>00001363</t>
  </si>
  <si>
    <t>00001364</t>
  </si>
  <si>
    <t>00001442</t>
  </si>
  <si>
    <t>00001443</t>
  </si>
  <si>
    <t>00001444</t>
  </si>
  <si>
    <t>00000019</t>
  </si>
  <si>
    <t>00001520</t>
  </si>
  <si>
    <t>00001574</t>
  </si>
  <si>
    <t>00001575</t>
  </si>
  <si>
    <t>00001577</t>
  </si>
  <si>
    <t>00001844</t>
  </si>
  <si>
    <t>00001845</t>
  </si>
  <si>
    <t>00000022</t>
  </si>
  <si>
    <t>00001967</t>
  </si>
  <si>
    <t>00001968</t>
  </si>
  <si>
    <t>00001969</t>
  </si>
  <si>
    <t>00001970</t>
  </si>
  <si>
    <t>00001971</t>
  </si>
  <si>
    <t>00001973</t>
  </si>
  <si>
    <t>00001991</t>
  </si>
  <si>
    <t>00001992</t>
  </si>
  <si>
    <t>00002005</t>
  </si>
  <si>
    <t>00002031</t>
  </si>
  <si>
    <t>00002032</t>
  </si>
  <si>
    <t>00002046</t>
  </si>
  <si>
    <t>22</t>
  </si>
  <si>
    <t>23</t>
  </si>
  <si>
    <t>24</t>
  </si>
  <si>
    <t>26</t>
  </si>
  <si>
    <t>27</t>
  </si>
  <si>
    <t>28</t>
  </si>
  <si>
    <t>30</t>
  </si>
  <si>
    <t>301</t>
  </si>
  <si>
    <t>343</t>
  </si>
  <si>
    <t>344</t>
  </si>
  <si>
    <t>345</t>
  </si>
  <si>
    <t>346</t>
  </si>
  <si>
    <t>37</t>
  </si>
  <si>
    <t>38</t>
  </si>
  <si>
    <t>394</t>
  </si>
  <si>
    <t>48</t>
  </si>
  <si>
    <t>50</t>
  </si>
  <si>
    <t>52</t>
  </si>
  <si>
    <t>53</t>
  </si>
  <si>
    <t>55</t>
  </si>
  <si>
    <t>56</t>
  </si>
  <si>
    <t>64</t>
  </si>
  <si>
    <t>Phí hỗ trợ tiền điện</t>
  </si>
  <si>
    <t>Phí hỗ trợ trưng bày</t>
  </si>
  <si>
    <t xml:space="preserve">Phí hỗ trợ bán hàng </t>
  </si>
  <si>
    <t>Phí hỗ trợ trao đổi dữ liệu điện</t>
  </si>
  <si>
    <t>Phí hỗ trợ kiểm tra an toàn vệ sinh thực phẩm</t>
  </si>
  <si>
    <t>Phí hỗ trợ khai trương cửa hàng</t>
  </si>
  <si>
    <t>PHÍ HỖ TRỢ KHAI TRƯƠNG T12/2023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</si>
</sst>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23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v>140993533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21</v>
      </c>
      <c r="C4" s="9">
        <v>42593160</v>
      </c>
      <c r="D4" s="9">
        <v>3407471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42593160</v>
      </c>
      <c r="D6" s="15">
        <f>SUM(D4:D4)</f>
        <v>3407471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12547960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12547960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4023661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4023661</v>
      </c>
      <c r="G12" s="18"/>
    </row>
    <row r="13" spans="1:11" ht="15.75" x14ac:dyDescent="0.25">
      <c r="A13" s="12"/>
      <c r="B13" s="21" t="s">
        <v>22</v>
      </c>
      <c r="C13" s="9"/>
      <c r="D13" s="9"/>
      <c r="E13" s="9"/>
      <c r="F13" s="10"/>
      <c r="G13" s="10">
        <v>70422626</v>
      </c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70422626</v>
      </c>
      <c r="I15" s="47"/>
      <c r="J15" s="48"/>
    </row>
    <row r="16" spans="1:11" ht="21.75" customHeight="1" x14ac:dyDescent="0.3">
      <c r="A16" s="54" t="s">
        <v>24</v>
      </c>
      <c r="B16" s="55"/>
      <c r="C16" s="55"/>
      <c r="D16" s="55"/>
      <c r="E16" s="55"/>
      <c r="F16" s="56"/>
      <c r="G16" s="29">
        <f>C3+C6+D6-E9-F12-G15</f>
        <v>99999917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workbookViewId="0">
      <pane ySplit="1" topLeftCell="A17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25</v>
      </c>
      <c r="C2" s="44">
        <v>45307</v>
      </c>
      <c r="D2" s="35" t="s">
        <v>94</v>
      </c>
      <c r="E2" s="36">
        <v>626370</v>
      </c>
      <c r="F2" s="36">
        <v>50110</v>
      </c>
      <c r="G2" s="36">
        <f>+E2+F2</f>
        <v>676480</v>
      </c>
      <c r="H2" s="37"/>
    </row>
    <row r="3" spans="1:8" ht="26.25" customHeight="1" x14ac:dyDescent="0.2">
      <c r="A3" s="34">
        <v>2</v>
      </c>
      <c r="B3" s="46" t="s">
        <v>26</v>
      </c>
      <c r="C3" s="44">
        <v>45307</v>
      </c>
      <c r="D3" s="35" t="s">
        <v>94</v>
      </c>
      <c r="E3" s="36">
        <v>501096</v>
      </c>
      <c r="F3" s="36">
        <v>40088</v>
      </c>
      <c r="G3" s="36">
        <f t="shared" ref="G3:G69" si="0">+E3+F3</f>
        <v>541184</v>
      </c>
      <c r="H3" s="37"/>
    </row>
    <row r="4" spans="1:8" ht="26.25" customHeight="1" x14ac:dyDescent="0.2">
      <c r="A4" s="34">
        <v>3</v>
      </c>
      <c r="B4" s="46" t="s">
        <v>27</v>
      </c>
      <c r="C4" s="44">
        <v>45307</v>
      </c>
      <c r="D4" s="35" t="s">
        <v>94</v>
      </c>
      <c r="E4" s="36">
        <v>501096</v>
      </c>
      <c r="F4" s="36">
        <v>40088</v>
      </c>
      <c r="G4" s="36">
        <f t="shared" ref="G4:G62" si="1">+E4+F4</f>
        <v>541184</v>
      </c>
      <c r="H4" s="37"/>
    </row>
    <row r="5" spans="1:8" ht="26.25" customHeight="1" x14ac:dyDescent="0.2">
      <c r="A5" s="34">
        <v>4</v>
      </c>
      <c r="B5" s="46" t="s">
        <v>28</v>
      </c>
      <c r="C5" s="44">
        <v>45307</v>
      </c>
      <c r="D5" s="35" t="s">
        <v>94</v>
      </c>
      <c r="E5" s="36">
        <v>501096</v>
      </c>
      <c r="F5" s="36">
        <v>40088</v>
      </c>
      <c r="G5" s="36">
        <f t="shared" si="1"/>
        <v>541184</v>
      </c>
      <c r="H5" s="37"/>
    </row>
    <row r="6" spans="1:8" ht="26.25" customHeight="1" x14ac:dyDescent="0.2">
      <c r="A6" s="34">
        <v>5</v>
      </c>
      <c r="B6" s="46" t="s">
        <v>29</v>
      </c>
      <c r="C6" s="44">
        <v>45307</v>
      </c>
      <c r="D6" s="35" t="s">
        <v>94</v>
      </c>
      <c r="E6" s="36">
        <v>501096</v>
      </c>
      <c r="F6" s="36">
        <v>40088</v>
      </c>
      <c r="G6" s="36">
        <f t="shared" si="1"/>
        <v>541184</v>
      </c>
      <c r="H6" s="37"/>
    </row>
    <row r="7" spans="1:8" ht="26.25" customHeight="1" x14ac:dyDescent="0.2">
      <c r="A7" s="34">
        <v>6</v>
      </c>
      <c r="B7" s="46" t="s">
        <v>30</v>
      </c>
      <c r="C7" s="44">
        <v>45307</v>
      </c>
      <c r="D7" s="35" t="s">
        <v>94</v>
      </c>
      <c r="E7" s="36">
        <v>501096</v>
      </c>
      <c r="F7" s="36">
        <v>40088</v>
      </c>
      <c r="G7" s="36">
        <f t="shared" si="1"/>
        <v>541184</v>
      </c>
      <c r="H7" s="37"/>
    </row>
    <row r="8" spans="1:8" ht="26.25" customHeight="1" x14ac:dyDescent="0.2">
      <c r="A8" s="34">
        <v>7</v>
      </c>
      <c r="B8" s="46" t="s">
        <v>31</v>
      </c>
      <c r="C8" s="44">
        <v>45307</v>
      </c>
      <c r="D8" s="35" t="s">
        <v>94</v>
      </c>
      <c r="E8" s="36">
        <v>501096</v>
      </c>
      <c r="F8" s="36">
        <v>40088</v>
      </c>
      <c r="G8" s="36">
        <f t="shared" si="1"/>
        <v>541184</v>
      </c>
      <c r="H8" s="37"/>
    </row>
    <row r="9" spans="1:8" ht="26.25" customHeight="1" x14ac:dyDescent="0.2">
      <c r="A9" s="34">
        <v>8</v>
      </c>
      <c r="B9" s="46" t="s">
        <v>32</v>
      </c>
      <c r="C9" s="44">
        <v>45307</v>
      </c>
      <c r="D9" s="35" t="s">
        <v>94</v>
      </c>
      <c r="E9" s="36">
        <v>501096</v>
      </c>
      <c r="F9" s="36">
        <v>40088</v>
      </c>
      <c r="G9" s="36">
        <f t="shared" si="1"/>
        <v>541184</v>
      </c>
      <c r="H9" s="37"/>
    </row>
    <row r="10" spans="1:8" ht="26.25" customHeight="1" x14ac:dyDescent="0.2">
      <c r="A10" s="34">
        <v>9</v>
      </c>
      <c r="B10" s="46" t="s">
        <v>33</v>
      </c>
      <c r="C10" s="44">
        <v>45307</v>
      </c>
      <c r="D10" s="35" t="s">
        <v>94</v>
      </c>
      <c r="E10" s="36">
        <v>626370</v>
      </c>
      <c r="F10" s="36">
        <v>50110</v>
      </c>
      <c r="G10" s="36">
        <f t="shared" si="1"/>
        <v>676480</v>
      </c>
      <c r="H10" s="37"/>
    </row>
    <row r="11" spans="1:8" ht="26.25" customHeight="1" x14ac:dyDescent="0.2">
      <c r="A11" s="34">
        <v>10</v>
      </c>
      <c r="B11" s="46" t="s">
        <v>34</v>
      </c>
      <c r="C11" s="44">
        <v>45307</v>
      </c>
      <c r="D11" s="35" t="s">
        <v>94</v>
      </c>
      <c r="E11" s="36">
        <v>501096</v>
      </c>
      <c r="F11" s="36">
        <v>40088</v>
      </c>
      <c r="G11" s="36">
        <f t="shared" si="1"/>
        <v>541184</v>
      </c>
      <c r="H11" s="37"/>
    </row>
    <row r="12" spans="1:8" ht="26.25" customHeight="1" x14ac:dyDescent="0.2">
      <c r="A12" s="34">
        <v>11</v>
      </c>
      <c r="B12" s="46" t="s">
        <v>35</v>
      </c>
      <c r="C12" s="44">
        <v>45307</v>
      </c>
      <c r="D12" s="35" t="s">
        <v>94</v>
      </c>
      <c r="E12" s="36">
        <v>626370</v>
      </c>
      <c r="F12" s="36">
        <v>50110</v>
      </c>
      <c r="G12" s="36">
        <f t="shared" si="1"/>
        <v>676480</v>
      </c>
      <c r="H12" s="37"/>
    </row>
    <row r="13" spans="1:8" ht="26.25" customHeight="1" x14ac:dyDescent="0.2">
      <c r="A13" s="34">
        <v>12</v>
      </c>
      <c r="B13" s="46" t="s">
        <v>36</v>
      </c>
      <c r="C13" s="44">
        <v>45307</v>
      </c>
      <c r="D13" s="35" t="s">
        <v>94</v>
      </c>
      <c r="E13" s="36">
        <v>501096</v>
      </c>
      <c r="F13" s="36">
        <v>40088</v>
      </c>
      <c r="G13" s="36">
        <f t="shared" si="1"/>
        <v>541184</v>
      </c>
      <c r="H13" s="37"/>
    </row>
    <row r="14" spans="1:8" ht="26.25" customHeight="1" x14ac:dyDescent="0.2">
      <c r="A14" s="34">
        <v>13</v>
      </c>
      <c r="B14" s="46" t="s">
        <v>37</v>
      </c>
      <c r="C14" s="44">
        <v>45307</v>
      </c>
      <c r="D14" s="35" t="s">
        <v>94</v>
      </c>
      <c r="E14" s="36">
        <v>626370</v>
      </c>
      <c r="F14" s="36">
        <v>50110</v>
      </c>
      <c r="G14" s="36">
        <f t="shared" si="1"/>
        <v>676480</v>
      </c>
      <c r="H14" s="37"/>
    </row>
    <row r="15" spans="1:8" ht="26.25" customHeight="1" x14ac:dyDescent="0.2">
      <c r="A15" s="34">
        <v>14</v>
      </c>
      <c r="B15" s="46" t="s">
        <v>38</v>
      </c>
      <c r="C15" s="44">
        <v>45307</v>
      </c>
      <c r="D15" s="35" t="s">
        <v>94</v>
      </c>
      <c r="E15" s="36">
        <v>626370</v>
      </c>
      <c r="F15" s="36">
        <v>50110</v>
      </c>
      <c r="G15" s="36">
        <f t="shared" si="1"/>
        <v>676480</v>
      </c>
      <c r="H15" s="37"/>
    </row>
    <row r="16" spans="1:8" ht="26.25" customHeight="1" x14ac:dyDescent="0.2">
      <c r="A16" s="34">
        <v>15</v>
      </c>
      <c r="B16" s="46" t="s">
        <v>39</v>
      </c>
      <c r="C16" s="44">
        <v>45307</v>
      </c>
      <c r="D16" s="35" t="s">
        <v>95</v>
      </c>
      <c r="E16" s="36">
        <v>1252740</v>
      </c>
      <c r="F16" s="36">
        <v>100219</v>
      </c>
      <c r="G16" s="36">
        <f t="shared" si="1"/>
        <v>1352959</v>
      </c>
      <c r="H16" s="37"/>
    </row>
    <row r="17" spans="1:8" ht="26.25" customHeight="1" x14ac:dyDescent="0.2">
      <c r="A17" s="34">
        <v>16</v>
      </c>
      <c r="B17" s="46" t="s">
        <v>40</v>
      </c>
      <c r="C17" s="44">
        <v>45307</v>
      </c>
      <c r="D17" s="35" t="s">
        <v>95</v>
      </c>
      <c r="E17" s="36">
        <v>626370</v>
      </c>
      <c r="F17" s="36">
        <v>50110</v>
      </c>
      <c r="G17" s="36">
        <f t="shared" si="1"/>
        <v>676480</v>
      </c>
      <c r="H17" s="37"/>
    </row>
    <row r="18" spans="1:8" ht="26.25" customHeight="1" x14ac:dyDescent="0.2">
      <c r="A18" s="34">
        <v>17</v>
      </c>
      <c r="B18" s="46" t="s">
        <v>41</v>
      </c>
      <c r="C18" s="44">
        <v>45307</v>
      </c>
      <c r="D18" s="35" t="s">
        <v>95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42</v>
      </c>
      <c r="C19" s="44">
        <v>45307</v>
      </c>
      <c r="D19" s="35" t="s">
        <v>95</v>
      </c>
      <c r="E19" s="36">
        <v>626370</v>
      </c>
      <c r="F19" s="36">
        <v>50110</v>
      </c>
      <c r="G19" s="36">
        <f t="shared" ref="G19:G40" si="2">+E19+F19</f>
        <v>676480</v>
      </c>
      <c r="H19" s="37"/>
    </row>
    <row r="20" spans="1:8" ht="26.25" customHeight="1" x14ac:dyDescent="0.2">
      <c r="A20" s="34">
        <v>19</v>
      </c>
      <c r="B20" s="46" t="s">
        <v>43</v>
      </c>
      <c r="C20" s="44">
        <v>45308</v>
      </c>
      <c r="D20" s="35" t="s">
        <v>94</v>
      </c>
      <c r="E20" s="36">
        <v>501096</v>
      </c>
      <c r="F20" s="36">
        <v>40088</v>
      </c>
      <c r="G20" s="36">
        <f t="shared" si="2"/>
        <v>541184</v>
      </c>
      <c r="H20" s="37"/>
    </row>
    <row r="21" spans="1:8" ht="26.25" customHeight="1" x14ac:dyDescent="0.2">
      <c r="A21" s="34">
        <v>20</v>
      </c>
      <c r="B21" s="46" t="s">
        <v>44</v>
      </c>
      <c r="C21" s="44">
        <v>45308</v>
      </c>
      <c r="D21" s="35" t="s">
        <v>94</v>
      </c>
      <c r="E21" s="36">
        <v>626370</v>
      </c>
      <c r="F21" s="36">
        <v>50110</v>
      </c>
      <c r="G21" s="36">
        <f t="shared" si="2"/>
        <v>676480</v>
      </c>
      <c r="H21" s="37"/>
    </row>
    <row r="22" spans="1:8" ht="26.25" customHeight="1" x14ac:dyDescent="0.2">
      <c r="A22" s="34">
        <v>21</v>
      </c>
      <c r="B22" s="46" t="s">
        <v>45</v>
      </c>
      <c r="C22" s="44">
        <v>45308</v>
      </c>
      <c r="D22" s="35" t="s">
        <v>94</v>
      </c>
      <c r="E22" s="36">
        <v>501096</v>
      </c>
      <c r="F22" s="36">
        <v>40088</v>
      </c>
      <c r="G22" s="36">
        <f t="shared" si="2"/>
        <v>541184</v>
      </c>
      <c r="H22" s="37"/>
    </row>
    <row r="23" spans="1:8" ht="26.25" customHeight="1" x14ac:dyDescent="0.2">
      <c r="A23" s="34">
        <v>22</v>
      </c>
      <c r="B23" s="46" t="s">
        <v>46</v>
      </c>
      <c r="C23" s="44">
        <v>45308</v>
      </c>
      <c r="D23" s="35" t="s">
        <v>94</v>
      </c>
      <c r="E23" s="36">
        <v>626370</v>
      </c>
      <c r="F23" s="36">
        <v>50110</v>
      </c>
      <c r="G23" s="36">
        <f t="shared" si="2"/>
        <v>676480</v>
      </c>
      <c r="H23" s="37"/>
    </row>
    <row r="24" spans="1:8" ht="26.25" customHeight="1" x14ac:dyDescent="0.2">
      <c r="A24" s="34">
        <v>23</v>
      </c>
      <c r="B24" s="46" t="s">
        <v>47</v>
      </c>
      <c r="C24" s="44">
        <v>45308</v>
      </c>
      <c r="D24" s="35" t="s">
        <v>94</v>
      </c>
      <c r="E24" s="36">
        <v>501096</v>
      </c>
      <c r="F24" s="36">
        <v>40088</v>
      </c>
      <c r="G24" s="36">
        <f t="shared" si="2"/>
        <v>541184</v>
      </c>
      <c r="H24" s="37"/>
    </row>
    <row r="25" spans="1:8" ht="26.25" customHeight="1" x14ac:dyDescent="0.2">
      <c r="A25" s="34">
        <v>24</v>
      </c>
      <c r="B25" s="46" t="s">
        <v>48</v>
      </c>
      <c r="C25" s="44">
        <v>45308</v>
      </c>
      <c r="D25" s="35" t="s">
        <v>94</v>
      </c>
      <c r="E25" s="36">
        <v>626370</v>
      </c>
      <c r="F25" s="36">
        <v>50110</v>
      </c>
      <c r="G25" s="36">
        <f t="shared" si="2"/>
        <v>676480</v>
      </c>
      <c r="H25" s="37"/>
    </row>
    <row r="26" spans="1:8" ht="26.25" customHeight="1" x14ac:dyDescent="0.2">
      <c r="A26" s="34">
        <v>25</v>
      </c>
      <c r="B26" s="46" t="s">
        <v>49</v>
      </c>
      <c r="C26" s="44">
        <v>45309</v>
      </c>
      <c r="D26" s="35" t="s">
        <v>96</v>
      </c>
      <c r="E26" s="36">
        <v>751644</v>
      </c>
      <c r="F26" s="36">
        <v>60132</v>
      </c>
      <c r="G26" s="36">
        <f t="shared" si="2"/>
        <v>811776</v>
      </c>
      <c r="H26" s="37"/>
    </row>
    <row r="27" spans="1:8" ht="26.25" customHeight="1" x14ac:dyDescent="0.2">
      <c r="A27" s="34">
        <v>26</v>
      </c>
      <c r="B27" s="46" t="s">
        <v>50</v>
      </c>
      <c r="C27" s="44">
        <v>45309</v>
      </c>
      <c r="D27" s="35" t="s">
        <v>96</v>
      </c>
      <c r="E27" s="36">
        <v>939555</v>
      </c>
      <c r="F27" s="36">
        <v>75164</v>
      </c>
      <c r="G27" s="36">
        <f t="shared" si="2"/>
        <v>1014719</v>
      </c>
      <c r="H27" s="37"/>
    </row>
    <row r="28" spans="1:8" ht="26.25" customHeight="1" x14ac:dyDescent="0.2">
      <c r="A28" s="34">
        <v>27</v>
      </c>
      <c r="B28" s="46" t="s">
        <v>51</v>
      </c>
      <c r="C28" s="44">
        <v>45309</v>
      </c>
      <c r="D28" s="35" t="s">
        <v>96</v>
      </c>
      <c r="E28" s="36">
        <v>939555</v>
      </c>
      <c r="F28" s="36">
        <v>75164</v>
      </c>
      <c r="G28" s="36">
        <f t="shared" si="2"/>
        <v>1014719</v>
      </c>
      <c r="H28" s="37"/>
    </row>
    <row r="29" spans="1:8" ht="26.25" customHeight="1" x14ac:dyDescent="0.2">
      <c r="A29" s="34">
        <v>28</v>
      </c>
      <c r="B29" s="46" t="s">
        <v>52</v>
      </c>
      <c r="C29" s="44">
        <v>45309</v>
      </c>
      <c r="D29" s="35" t="s">
        <v>94</v>
      </c>
      <c r="E29" s="36">
        <v>501096</v>
      </c>
      <c r="F29" s="36">
        <v>40088</v>
      </c>
      <c r="G29" s="36">
        <f t="shared" si="2"/>
        <v>541184</v>
      </c>
      <c r="H29" s="37"/>
    </row>
    <row r="30" spans="1:8" ht="26.25" customHeight="1" x14ac:dyDescent="0.2">
      <c r="A30" s="34">
        <v>29</v>
      </c>
      <c r="B30" s="46" t="s">
        <v>53</v>
      </c>
      <c r="C30" s="44">
        <v>45309</v>
      </c>
      <c r="D30" s="35" t="s">
        <v>94</v>
      </c>
      <c r="E30" s="36">
        <v>501096</v>
      </c>
      <c r="F30" s="36">
        <v>40088</v>
      </c>
      <c r="G30" s="36">
        <f t="shared" si="2"/>
        <v>541184</v>
      </c>
      <c r="H30" s="37"/>
    </row>
    <row r="31" spans="1:8" ht="26.25" customHeight="1" x14ac:dyDescent="0.2">
      <c r="A31" s="34">
        <v>30</v>
      </c>
      <c r="B31" s="46" t="s">
        <v>54</v>
      </c>
      <c r="C31" s="44">
        <v>45309</v>
      </c>
      <c r="D31" s="35" t="s">
        <v>94</v>
      </c>
      <c r="E31" s="36">
        <v>501096</v>
      </c>
      <c r="F31" s="36">
        <v>40088</v>
      </c>
      <c r="G31" s="36">
        <f t="shared" si="2"/>
        <v>541184</v>
      </c>
      <c r="H31" s="37"/>
    </row>
    <row r="32" spans="1:8" ht="26.25" customHeight="1" x14ac:dyDescent="0.2">
      <c r="A32" s="34">
        <v>31</v>
      </c>
      <c r="B32" s="46" t="s">
        <v>55</v>
      </c>
      <c r="C32" s="44">
        <v>45310</v>
      </c>
      <c r="D32" s="35" t="s">
        <v>94</v>
      </c>
      <c r="E32" s="36">
        <v>501096</v>
      </c>
      <c r="F32" s="36">
        <v>40088</v>
      </c>
      <c r="G32" s="36">
        <f t="shared" si="2"/>
        <v>541184</v>
      </c>
      <c r="H32" s="37"/>
    </row>
    <row r="33" spans="1:8" ht="26.25" customHeight="1" x14ac:dyDescent="0.2">
      <c r="A33" s="34">
        <v>32</v>
      </c>
      <c r="B33" s="46" t="s">
        <v>56</v>
      </c>
      <c r="C33" s="44">
        <v>45310</v>
      </c>
      <c r="D33" s="35" t="s">
        <v>94</v>
      </c>
      <c r="E33" s="36">
        <v>626370</v>
      </c>
      <c r="F33" s="36">
        <v>50110</v>
      </c>
      <c r="G33" s="36">
        <f t="shared" si="2"/>
        <v>676480</v>
      </c>
      <c r="H33" s="37"/>
    </row>
    <row r="34" spans="1:8" ht="26.25" customHeight="1" x14ac:dyDescent="0.2">
      <c r="A34" s="34">
        <v>33</v>
      </c>
      <c r="B34" s="46" t="s">
        <v>57</v>
      </c>
      <c r="C34" s="44">
        <v>45310</v>
      </c>
      <c r="D34" s="35" t="s">
        <v>94</v>
      </c>
      <c r="E34" s="36">
        <v>626370</v>
      </c>
      <c r="F34" s="36">
        <v>50110</v>
      </c>
      <c r="G34" s="36">
        <f t="shared" si="2"/>
        <v>676480</v>
      </c>
      <c r="H34" s="37"/>
    </row>
    <row r="35" spans="1:8" ht="26.25" customHeight="1" x14ac:dyDescent="0.2">
      <c r="A35" s="34">
        <v>34</v>
      </c>
      <c r="B35" s="46" t="s">
        <v>58</v>
      </c>
      <c r="C35" s="44">
        <v>45310</v>
      </c>
      <c r="D35" s="35" t="s">
        <v>94</v>
      </c>
      <c r="E35" s="36">
        <v>501096</v>
      </c>
      <c r="F35" s="36">
        <v>40088</v>
      </c>
      <c r="G35" s="36">
        <f t="shared" si="2"/>
        <v>541184</v>
      </c>
      <c r="H35" s="37"/>
    </row>
    <row r="36" spans="1:8" ht="26.25" customHeight="1" x14ac:dyDescent="0.2">
      <c r="A36" s="34">
        <v>35</v>
      </c>
      <c r="B36" s="46" t="s">
        <v>59</v>
      </c>
      <c r="C36" s="44">
        <v>45310</v>
      </c>
      <c r="D36" s="35" t="s">
        <v>94</v>
      </c>
      <c r="E36" s="36">
        <v>501096</v>
      </c>
      <c r="F36" s="36">
        <v>40088</v>
      </c>
      <c r="G36" s="36">
        <f t="shared" si="2"/>
        <v>541184</v>
      </c>
      <c r="H36" s="37"/>
    </row>
    <row r="37" spans="1:8" ht="26.25" customHeight="1" x14ac:dyDescent="0.2">
      <c r="A37" s="34">
        <v>36</v>
      </c>
      <c r="B37" s="46" t="s">
        <v>60</v>
      </c>
      <c r="C37" s="44">
        <v>45310</v>
      </c>
      <c r="D37" s="35" t="s">
        <v>94</v>
      </c>
      <c r="E37" s="36">
        <v>626370</v>
      </c>
      <c r="F37" s="36">
        <v>50110</v>
      </c>
      <c r="G37" s="36">
        <f t="shared" si="2"/>
        <v>676480</v>
      </c>
      <c r="H37" s="37"/>
    </row>
    <row r="38" spans="1:8" ht="26.25" customHeight="1" x14ac:dyDescent="0.2">
      <c r="A38" s="34">
        <v>37</v>
      </c>
      <c r="B38" s="46" t="s">
        <v>61</v>
      </c>
      <c r="C38" s="44">
        <v>45313</v>
      </c>
      <c r="D38" s="35" t="s">
        <v>94</v>
      </c>
      <c r="E38" s="36">
        <v>939555</v>
      </c>
      <c r="F38" s="36">
        <v>75164</v>
      </c>
      <c r="G38" s="36">
        <f t="shared" si="2"/>
        <v>1014719</v>
      </c>
      <c r="H38" s="37"/>
    </row>
    <row r="39" spans="1:8" ht="26.25" customHeight="1" x14ac:dyDescent="0.2">
      <c r="A39" s="34">
        <v>38</v>
      </c>
      <c r="B39" s="46" t="s">
        <v>62</v>
      </c>
      <c r="C39" s="44">
        <v>45313</v>
      </c>
      <c r="D39" s="35" t="s">
        <v>94</v>
      </c>
      <c r="E39" s="36">
        <v>626370</v>
      </c>
      <c r="F39" s="36">
        <v>50110</v>
      </c>
      <c r="G39" s="36">
        <f t="shared" si="2"/>
        <v>676480</v>
      </c>
      <c r="H39" s="37"/>
    </row>
    <row r="40" spans="1:8" ht="26.25" customHeight="1" x14ac:dyDescent="0.2">
      <c r="A40" s="34">
        <v>39</v>
      </c>
      <c r="B40" s="46" t="s">
        <v>63</v>
      </c>
      <c r="C40" s="44">
        <v>45313</v>
      </c>
      <c r="D40" s="35" t="s">
        <v>94</v>
      </c>
      <c r="E40" s="36">
        <v>501096</v>
      </c>
      <c r="F40" s="36">
        <v>40088</v>
      </c>
      <c r="G40" s="36">
        <f t="shared" si="2"/>
        <v>541184</v>
      </c>
      <c r="H40" s="37"/>
    </row>
    <row r="41" spans="1:8" ht="26.25" customHeight="1" x14ac:dyDescent="0.2">
      <c r="A41" s="34">
        <v>40</v>
      </c>
      <c r="B41" s="46" t="s">
        <v>64</v>
      </c>
      <c r="C41" s="44">
        <v>45313</v>
      </c>
      <c r="D41" s="35" t="s">
        <v>94</v>
      </c>
      <c r="E41" s="36">
        <v>501096</v>
      </c>
      <c r="F41" s="36">
        <v>40088</v>
      </c>
      <c r="G41" s="36">
        <f t="shared" si="1"/>
        <v>541184</v>
      </c>
      <c r="H41" s="37"/>
    </row>
    <row r="42" spans="1:8" ht="26.25" customHeight="1" x14ac:dyDescent="0.2">
      <c r="A42" s="34">
        <v>41</v>
      </c>
      <c r="B42" s="46" t="s">
        <v>65</v>
      </c>
      <c r="C42" s="44">
        <v>45313</v>
      </c>
      <c r="D42" s="35" t="s">
        <v>94</v>
      </c>
      <c r="E42" s="36">
        <v>501096</v>
      </c>
      <c r="F42" s="36">
        <v>40088</v>
      </c>
      <c r="G42" s="36">
        <f t="shared" si="1"/>
        <v>541184</v>
      </c>
      <c r="H42" s="37"/>
    </row>
    <row r="43" spans="1:8" ht="26.25" customHeight="1" x14ac:dyDescent="0.2">
      <c r="A43" s="34">
        <v>42</v>
      </c>
      <c r="B43" s="46" t="s">
        <v>66</v>
      </c>
      <c r="C43" s="44">
        <v>45313</v>
      </c>
      <c r="D43" s="35" t="s">
        <v>94</v>
      </c>
      <c r="E43" s="36">
        <v>501096</v>
      </c>
      <c r="F43" s="36">
        <v>40088</v>
      </c>
      <c r="G43" s="36">
        <f t="shared" si="1"/>
        <v>541184</v>
      </c>
      <c r="H43" s="37"/>
    </row>
    <row r="44" spans="1:8" ht="26.25" customHeight="1" x14ac:dyDescent="0.2">
      <c r="A44" s="34">
        <v>43</v>
      </c>
      <c r="B44" s="46" t="s">
        <v>67</v>
      </c>
      <c r="C44" s="44">
        <v>45313</v>
      </c>
      <c r="D44" s="35" t="s">
        <v>94</v>
      </c>
      <c r="E44" s="36">
        <v>626370</v>
      </c>
      <c r="F44" s="36">
        <v>50110</v>
      </c>
      <c r="G44" s="36">
        <f t="shared" si="1"/>
        <v>676480</v>
      </c>
      <c r="H44" s="37"/>
    </row>
    <row r="45" spans="1:8" ht="26.25" customHeight="1" x14ac:dyDescent="0.2">
      <c r="A45" s="34">
        <v>44</v>
      </c>
      <c r="B45" s="46" t="s">
        <v>68</v>
      </c>
      <c r="C45" s="44">
        <v>45313</v>
      </c>
      <c r="D45" s="35" t="s">
        <v>94</v>
      </c>
      <c r="E45" s="36">
        <v>501096</v>
      </c>
      <c r="F45" s="36">
        <v>40088</v>
      </c>
      <c r="G45" s="36">
        <f t="shared" si="1"/>
        <v>541184</v>
      </c>
      <c r="H45" s="37"/>
    </row>
    <row r="46" spans="1:8" ht="26.25" customHeight="1" x14ac:dyDescent="0.2">
      <c r="A46" s="34">
        <v>45</v>
      </c>
      <c r="B46" s="46" t="s">
        <v>69</v>
      </c>
      <c r="C46" s="44">
        <v>45313</v>
      </c>
      <c r="D46" s="35" t="s">
        <v>94</v>
      </c>
      <c r="E46" s="36">
        <v>501096</v>
      </c>
      <c r="F46" s="36">
        <v>40088</v>
      </c>
      <c r="G46" s="36">
        <f t="shared" si="1"/>
        <v>541184</v>
      </c>
      <c r="H46" s="37"/>
    </row>
    <row r="47" spans="1:8" ht="26.25" customHeight="1" x14ac:dyDescent="0.2">
      <c r="A47" s="34">
        <v>46</v>
      </c>
      <c r="B47" s="46" t="s">
        <v>70</v>
      </c>
      <c r="C47" s="44">
        <v>45313</v>
      </c>
      <c r="D47" s="35" t="s">
        <v>94</v>
      </c>
      <c r="E47" s="36">
        <v>501096</v>
      </c>
      <c r="F47" s="36">
        <v>40088</v>
      </c>
      <c r="G47" s="36">
        <f t="shared" si="1"/>
        <v>541184</v>
      </c>
      <c r="H47" s="37"/>
    </row>
    <row r="48" spans="1:8" ht="26.25" customHeight="1" x14ac:dyDescent="0.2">
      <c r="A48" s="34">
        <v>47</v>
      </c>
      <c r="B48" s="46" t="s">
        <v>71</v>
      </c>
      <c r="C48" s="44">
        <v>45313</v>
      </c>
      <c r="D48" s="35" t="s">
        <v>94</v>
      </c>
      <c r="E48" s="36">
        <v>501096</v>
      </c>
      <c r="F48" s="36">
        <v>40088</v>
      </c>
      <c r="G48" s="36">
        <f t="shared" si="1"/>
        <v>541184</v>
      </c>
      <c r="H48" s="37"/>
    </row>
    <row r="49" spans="1:8" ht="26.25" customHeight="1" x14ac:dyDescent="0.2">
      <c r="A49" s="34">
        <v>48</v>
      </c>
      <c r="B49" s="46" t="s">
        <v>72</v>
      </c>
      <c r="C49" s="44">
        <v>45313</v>
      </c>
      <c r="D49" s="35" t="s">
        <v>94</v>
      </c>
      <c r="E49" s="36">
        <v>626370</v>
      </c>
      <c r="F49" s="36">
        <v>50110</v>
      </c>
      <c r="G49" s="36">
        <f t="shared" si="1"/>
        <v>676480</v>
      </c>
      <c r="H49" s="37"/>
    </row>
    <row r="50" spans="1:8" ht="26.25" customHeight="1" x14ac:dyDescent="0.2">
      <c r="A50" s="34">
        <v>49</v>
      </c>
      <c r="B50" s="46" t="s">
        <v>73</v>
      </c>
      <c r="C50" s="44">
        <v>45314</v>
      </c>
      <c r="D50" s="35" t="s">
        <v>94</v>
      </c>
      <c r="E50" s="36">
        <v>626370</v>
      </c>
      <c r="F50" s="36">
        <v>50110</v>
      </c>
      <c r="G50" s="36">
        <f t="shared" si="1"/>
        <v>676480</v>
      </c>
      <c r="H50" s="37"/>
    </row>
    <row r="51" spans="1:8" ht="26.25" customHeight="1" x14ac:dyDescent="0.2">
      <c r="A51" s="34">
        <v>50</v>
      </c>
      <c r="B51" s="46" t="s">
        <v>74</v>
      </c>
      <c r="C51" s="44">
        <v>45314</v>
      </c>
      <c r="D51" s="35" t="s">
        <v>94</v>
      </c>
      <c r="E51" s="36">
        <v>501096</v>
      </c>
      <c r="F51" s="36">
        <v>40088</v>
      </c>
      <c r="G51" s="36">
        <f t="shared" ref="G51:G60" si="3">+E51+F51</f>
        <v>541184</v>
      </c>
      <c r="H51" s="37"/>
    </row>
    <row r="52" spans="1:8" ht="26.25" customHeight="1" x14ac:dyDescent="0.2">
      <c r="A52" s="34">
        <v>51</v>
      </c>
      <c r="B52" s="46" t="s">
        <v>75</v>
      </c>
      <c r="C52" s="44">
        <v>45314</v>
      </c>
      <c r="D52" s="35" t="s">
        <v>94</v>
      </c>
      <c r="E52" s="36">
        <v>626370</v>
      </c>
      <c r="F52" s="36">
        <v>50110</v>
      </c>
      <c r="G52" s="36">
        <f t="shared" si="3"/>
        <v>676480</v>
      </c>
      <c r="H52" s="37"/>
    </row>
    <row r="53" spans="1:8" ht="26.25" customHeight="1" x14ac:dyDescent="0.2">
      <c r="A53" s="34">
        <v>52</v>
      </c>
      <c r="B53" s="46" t="s">
        <v>76</v>
      </c>
      <c r="C53" s="44">
        <v>45315</v>
      </c>
      <c r="D53" s="35" t="s">
        <v>94</v>
      </c>
      <c r="E53" s="36">
        <v>501096</v>
      </c>
      <c r="F53" s="36">
        <v>40088</v>
      </c>
      <c r="G53" s="36">
        <f t="shared" si="3"/>
        <v>541184</v>
      </c>
      <c r="H53" s="37"/>
    </row>
    <row r="54" spans="1:8" ht="26.25" customHeight="1" x14ac:dyDescent="0.2">
      <c r="A54" s="34">
        <v>53</v>
      </c>
      <c r="B54" s="46" t="s">
        <v>77</v>
      </c>
      <c r="C54" s="44">
        <v>45315</v>
      </c>
      <c r="D54" s="35" t="s">
        <v>94</v>
      </c>
      <c r="E54" s="36">
        <v>626370</v>
      </c>
      <c r="F54" s="36">
        <v>50110</v>
      </c>
      <c r="G54" s="36">
        <f t="shared" si="3"/>
        <v>676480</v>
      </c>
      <c r="H54" s="37"/>
    </row>
    <row r="55" spans="1:8" ht="26.25" customHeight="1" x14ac:dyDescent="0.2">
      <c r="A55" s="34">
        <v>54</v>
      </c>
      <c r="B55" s="46" t="s">
        <v>78</v>
      </c>
      <c r="C55" s="44">
        <v>45315</v>
      </c>
      <c r="D55" s="35" t="s">
        <v>94</v>
      </c>
      <c r="E55" s="36">
        <v>501096</v>
      </c>
      <c r="F55" s="36">
        <v>40088</v>
      </c>
      <c r="G55" s="36">
        <f t="shared" si="3"/>
        <v>541184</v>
      </c>
      <c r="H55" s="37"/>
    </row>
    <row r="56" spans="1:8" ht="26.25" customHeight="1" x14ac:dyDescent="0.2">
      <c r="A56" s="34">
        <v>55</v>
      </c>
      <c r="B56" s="46" t="s">
        <v>79</v>
      </c>
      <c r="C56" s="44">
        <v>45316</v>
      </c>
      <c r="D56" s="35" t="s">
        <v>94</v>
      </c>
      <c r="E56" s="36">
        <v>501096</v>
      </c>
      <c r="F56" s="36">
        <v>40088</v>
      </c>
      <c r="G56" s="36">
        <f t="shared" si="3"/>
        <v>541184</v>
      </c>
      <c r="H56" s="37"/>
    </row>
    <row r="57" spans="1:8" ht="26.25" customHeight="1" x14ac:dyDescent="0.2">
      <c r="A57" s="34">
        <v>56</v>
      </c>
      <c r="B57" s="46" t="s">
        <v>80</v>
      </c>
      <c r="C57" s="44">
        <v>45316</v>
      </c>
      <c r="D57" s="35" t="s">
        <v>97</v>
      </c>
      <c r="E57" s="36">
        <v>1252740</v>
      </c>
      <c r="F57" s="36">
        <v>100219</v>
      </c>
      <c r="G57" s="36">
        <f t="shared" si="3"/>
        <v>1352959</v>
      </c>
      <c r="H57" s="37"/>
    </row>
    <row r="58" spans="1:8" ht="26.25" customHeight="1" x14ac:dyDescent="0.2">
      <c r="A58" s="34">
        <v>57</v>
      </c>
      <c r="B58" s="46" t="s">
        <v>81</v>
      </c>
      <c r="C58" s="44">
        <v>45317</v>
      </c>
      <c r="D58" s="35" t="s">
        <v>94</v>
      </c>
      <c r="E58" s="36">
        <v>501096</v>
      </c>
      <c r="F58" s="36">
        <v>40088</v>
      </c>
      <c r="G58" s="36">
        <f t="shared" si="3"/>
        <v>541184</v>
      </c>
      <c r="H58" s="37"/>
    </row>
    <row r="59" spans="1:8" ht="26.25" customHeight="1" x14ac:dyDescent="0.2">
      <c r="A59" s="34">
        <v>58</v>
      </c>
      <c r="B59" s="46" t="s">
        <v>82</v>
      </c>
      <c r="C59" s="44">
        <v>45317</v>
      </c>
      <c r="D59" s="35" t="s">
        <v>94</v>
      </c>
      <c r="E59" s="36">
        <v>501096</v>
      </c>
      <c r="F59" s="36">
        <v>40088</v>
      </c>
      <c r="G59" s="36">
        <f t="shared" si="3"/>
        <v>541184</v>
      </c>
      <c r="H59" s="37"/>
    </row>
    <row r="60" spans="1:8" ht="26.25" customHeight="1" x14ac:dyDescent="0.2">
      <c r="A60" s="34">
        <v>59</v>
      </c>
      <c r="B60" s="46" t="s">
        <v>83</v>
      </c>
      <c r="C60" s="44">
        <v>45317</v>
      </c>
      <c r="D60" s="35" t="s">
        <v>94</v>
      </c>
      <c r="E60" s="36">
        <v>501096</v>
      </c>
      <c r="F60" s="36">
        <v>40088</v>
      </c>
      <c r="G60" s="36">
        <f t="shared" si="3"/>
        <v>541184</v>
      </c>
      <c r="H60" s="37"/>
    </row>
    <row r="61" spans="1:8" ht="26.25" customHeight="1" x14ac:dyDescent="0.2">
      <c r="A61" s="34">
        <v>60</v>
      </c>
      <c r="B61" s="46" t="s">
        <v>84</v>
      </c>
      <c r="C61" s="44">
        <v>45317</v>
      </c>
      <c r="D61" s="35" t="s">
        <v>94</v>
      </c>
      <c r="E61" s="36">
        <v>626370</v>
      </c>
      <c r="F61" s="36">
        <v>50110</v>
      </c>
      <c r="G61" s="36">
        <f t="shared" si="1"/>
        <v>676480</v>
      </c>
      <c r="H61" s="37"/>
    </row>
    <row r="62" spans="1:8" ht="26.25" customHeight="1" x14ac:dyDescent="0.2">
      <c r="A62" s="34">
        <v>61</v>
      </c>
      <c r="B62" s="46" t="s">
        <v>85</v>
      </c>
      <c r="C62" s="44">
        <v>45317</v>
      </c>
      <c r="D62" s="35" t="s">
        <v>94</v>
      </c>
      <c r="E62" s="36">
        <v>501096</v>
      </c>
      <c r="F62" s="36">
        <v>40088</v>
      </c>
      <c r="G62" s="36">
        <f t="shared" si="1"/>
        <v>541184</v>
      </c>
      <c r="H62" s="37"/>
    </row>
    <row r="63" spans="1:8" ht="26.25" customHeight="1" x14ac:dyDescent="0.2">
      <c r="A63" s="34">
        <v>62</v>
      </c>
      <c r="B63" s="35" t="s">
        <v>86</v>
      </c>
      <c r="C63" s="44">
        <v>45317</v>
      </c>
      <c r="D63" s="35" t="s">
        <v>94</v>
      </c>
      <c r="E63" s="36">
        <v>626370</v>
      </c>
      <c r="F63" s="36">
        <v>50110</v>
      </c>
      <c r="G63" s="36">
        <f t="shared" si="0"/>
        <v>676480</v>
      </c>
      <c r="H63" s="37"/>
    </row>
    <row r="64" spans="1:8" ht="26.25" customHeight="1" x14ac:dyDescent="0.2">
      <c r="A64" s="34">
        <v>63</v>
      </c>
      <c r="B64" s="35" t="s">
        <v>87</v>
      </c>
      <c r="C64" s="44">
        <v>45317</v>
      </c>
      <c r="D64" s="35" t="s">
        <v>94</v>
      </c>
      <c r="E64" s="36">
        <v>501096</v>
      </c>
      <c r="F64" s="36">
        <v>40088</v>
      </c>
      <c r="G64" s="36">
        <f t="shared" si="0"/>
        <v>541184</v>
      </c>
      <c r="H64" s="37"/>
    </row>
    <row r="65" spans="1:12" ht="26.25" customHeight="1" x14ac:dyDescent="0.2">
      <c r="A65" s="34">
        <v>64</v>
      </c>
      <c r="B65" s="35" t="s">
        <v>88</v>
      </c>
      <c r="C65" s="44">
        <v>45317</v>
      </c>
      <c r="D65" s="35" t="s">
        <v>94</v>
      </c>
      <c r="E65" s="36">
        <v>626370</v>
      </c>
      <c r="F65" s="36">
        <v>50110</v>
      </c>
      <c r="G65" s="36">
        <f t="shared" si="0"/>
        <v>676480</v>
      </c>
      <c r="H65" s="37"/>
    </row>
    <row r="66" spans="1:12" ht="26.25" customHeight="1" x14ac:dyDescent="0.2">
      <c r="A66" s="34">
        <v>65</v>
      </c>
      <c r="B66" s="35" t="s">
        <v>89</v>
      </c>
      <c r="C66" s="44">
        <v>45317</v>
      </c>
      <c r="D66" s="35" t="s">
        <v>94</v>
      </c>
      <c r="E66" s="36">
        <v>626370</v>
      </c>
      <c r="F66" s="36">
        <v>50110</v>
      </c>
      <c r="G66" s="36">
        <f t="shared" si="0"/>
        <v>676480</v>
      </c>
      <c r="H66" s="37"/>
    </row>
    <row r="67" spans="1:12" ht="26.25" customHeight="1" x14ac:dyDescent="0.2">
      <c r="A67" s="34">
        <v>66</v>
      </c>
      <c r="B67" s="35" t="s">
        <v>90</v>
      </c>
      <c r="C67" s="44">
        <v>45317</v>
      </c>
      <c r="D67" s="35" t="s">
        <v>95</v>
      </c>
      <c r="E67" s="36">
        <v>939555</v>
      </c>
      <c r="F67" s="36">
        <v>75164</v>
      </c>
      <c r="G67" s="36">
        <f t="shared" si="0"/>
        <v>1014719</v>
      </c>
      <c r="H67" s="37"/>
    </row>
    <row r="68" spans="1:12" ht="26.25" customHeight="1" x14ac:dyDescent="0.25">
      <c r="A68" s="34">
        <v>67</v>
      </c>
      <c r="B68" s="35" t="s">
        <v>91</v>
      </c>
      <c r="C68" s="44">
        <v>45317</v>
      </c>
      <c r="D68" s="35" t="s">
        <v>95</v>
      </c>
      <c r="E68" s="36">
        <v>939555</v>
      </c>
      <c r="F68" s="36">
        <v>75164</v>
      </c>
      <c r="G68" s="36">
        <f t="shared" si="0"/>
        <v>1014719</v>
      </c>
      <c r="H68" s="37"/>
      <c r="J68"/>
      <c r="K68"/>
      <c r="L68"/>
    </row>
    <row r="69" spans="1:12" ht="26.25" customHeight="1" x14ac:dyDescent="0.25">
      <c r="A69" s="34">
        <v>68</v>
      </c>
      <c r="B69" s="35" t="s">
        <v>92</v>
      </c>
      <c r="C69" s="44">
        <v>45317</v>
      </c>
      <c r="D69" s="35" t="s">
        <v>95</v>
      </c>
      <c r="E69" s="36">
        <v>939555</v>
      </c>
      <c r="F69" s="36">
        <v>75164</v>
      </c>
      <c r="G69" s="36">
        <f t="shared" si="0"/>
        <v>1014719</v>
      </c>
      <c r="H69" s="37"/>
      <c r="J69"/>
      <c r="K69"/>
      <c r="L69"/>
    </row>
    <row r="70" spans="1:12" ht="26.25" customHeight="1" x14ac:dyDescent="0.25">
      <c r="A70" s="34">
        <v>69</v>
      </c>
      <c r="B70" s="35" t="s">
        <v>93</v>
      </c>
      <c r="C70" s="44">
        <v>45320</v>
      </c>
      <c r="D70" s="35" t="s">
        <v>98</v>
      </c>
      <c r="E70" s="36">
        <v>1252740</v>
      </c>
      <c r="F70" s="36">
        <v>100219</v>
      </c>
      <c r="G70" s="36">
        <f t="shared" ref="G70" si="4">+E70+F70</f>
        <v>1352959</v>
      </c>
      <c r="H70" s="37"/>
      <c r="J70"/>
      <c r="K70"/>
      <c r="L70"/>
    </row>
    <row r="71" spans="1:12" ht="18.75" customHeight="1" x14ac:dyDescent="0.2">
      <c r="A71" s="38"/>
      <c r="B71" s="38"/>
      <c r="C71" s="40"/>
      <c r="D71" s="59" t="s">
        <v>17</v>
      </c>
      <c r="E71" s="60"/>
      <c r="F71" s="61"/>
      <c r="G71" s="41">
        <f>SUM(G2:G70)</f>
        <v>46000631</v>
      </c>
      <c r="H71" s="39"/>
    </row>
    <row r="72" spans="1:12" ht="18.75" customHeight="1" x14ac:dyDescent="0.2">
      <c r="G72" s="33"/>
    </row>
    <row r="73" spans="1:12" ht="18.75" customHeight="1" x14ac:dyDescent="0.2">
      <c r="E73" s="45">
        <f>+SUM(E2:E70)</f>
        <v>42593160</v>
      </c>
      <c r="F73" s="45">
        <f>+SUM(F2:F70)</f>
        <v>3407471</v>
      </c>
      <c r="G73" s="33"/>
    </row>
    <row r="74" spans="1:12" ht="18.75" customHeight="1" x14ac:dyDescent="0.2">
      <c r="E74" s="45"/>
      <c r="F74" s="45"/>
    </row>
    <row r="75" spans="1:12" ht="18.75" customHeight="1" x14ac:dyDescent="0.2">
      <c r="E75" s="45"/>
      <c r="F75" s="45"/>
    </row>
  </sheetData>
  <autoFilter ref="A1:H71"/>
  <mergeCells count="1">
    <mergeCell ref="D71:F71"/>
  </mergeCells>
  <conditionalFormatting sqref="B3:B62">
    <cfRule type="duplicateValues" dxfId="4" priority="2"/>
  </conditionalFormatting>
  <conditionalFormatting sqref="B2">
    <cfRule type="duplicateValues" dxfId="3" priority="1"/>
  </conditionalFormatting>
  <conditionalFormatting sqref="B63:B70">
    <cfRule type="duplicateValues" dxfId="2" priority="3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pane ySplit="1" topLeftCell="A54" activePane="bottomLeft" state="frozen"/>
      <selection pane="bottomLeft" activeCell="G56" sqref="G56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5.5" x14ac:dyDescent="0.2">
      <c r="A2" s="34">
        <v>1</v>
      </c>
      <c r="B2" s="46" t="s">
        <v>99</v>
      </c>
      <c r="C2" s="44">
        <v>45302</v>
      </c>
      <c r="D2" s="35" t="s">
        <v>94</v>
      </c>
      <c r="E2" s="36">
        <v>125274</v>
      </c>
      <c r="F2" s="36">
        <v>10022</v>
      </c>
      <c r="G2" s="36">
        <f>+E2+F2</f>
        <v>135296</v>
      </c>
      <c r="H2" s="37"/>
      <c r="J2" s="45"/>
    </row>
    <row r="3" spans="1:10" ht="25.5" x14ac:dyDescent="0.2">
      <c r="A3" s="34">
        <v>2</v>
      </c>
      <c r="B3" s="46" t="s">
        <v>100</v>
      </c>
      <c r="C3" s="44">
        <v>45302</v>
      </c>
      <c r="D3" s="35" t="s">
        <v>94</v>
      </c>
      <c r="E3" s="36">
        <v>375822</v>
      </c>
      <c r="F3" s="36">
        <v>30066</v>
      </c>
      <c r="G3" s="36">
        <f t="shared" ref="G3:G55" si="0">+E3+F3</f>
        <v>405888</v>
      </c>
      <c r="H3" s="37"/>
      <c r="J3" s="45"/>
    </row>
    <row r="4" spans="1:10" ht="25.5" x14ac:dyDescent="0.2">
      <c r="A4" s="34">
        <v>3</v>
      </c>
      <c r="B4" s="46" t="s">
        <v>101</v>
      </c>
      <c r="C4" s="44">
        <v>45302</v>
      </c>
      <c r="D4" s="35" t="s">
        <v>94</v>
      </c>
      <c r="E4" s="36">
        <v>187911</v>
      </c>
      <c r="F4" s="36">
        <v>15033</v>
      </c>
      <c r="G4" s="36">
        <f t="shared" si="0"/>
        <v>202944</v>
      </c>
      <c r="H4" s="37"/>
      <c r="J4" s="45"/>
    </row>
    <row r="5" spans="1:10" ht="25.5" x14ac:dyDescent="0.2">
      <c r="A5" s="34">
        <v>4</v>
      </c>
      <c r="B5" s="46" t="s">
        <v>102</v>
      </c>
      <c r="C5" s="44">
        <v>45302</v>
      </c>
      <c r="D5" s="35" t="s">
        <v>94</v>
      </c>
      <c r="E5" s="36">
        <v>751644</v>
      </c>
      <c r="F5" s="36">
        <v>60132</v>
      </c>
      <c r="G5" s="36">
        <f t="shared" si="0"/>
        <v>811776</v>
      </c>
      <c r="H5" s="37"/>
      <c r="J5" s="45"/>
    </row>
    <row r="6" spans="1:10" ht="25.5" x14ac:dyDescent="0.2">
      <c r="A6" s="34">
        <v>5</v>
      </c>
      <c r="B6" s="46" t="s">
        <v>103</v>
      </c>
      <c r="C6" s="44">
        <v>45302</v>
      </c>
      <c r="D6" s="35" t="s">
        <v>94</v>
      </c>
      <c r="E6" s="36">
        <v>375822</v>
      </c>
      <c r="F6" s="36">
        <v>30066</v>
      </c>
      <c r="G6" s="36">
        <f t="shared" si="0"/>
        <v>405888</v>
      </c>
      <c r="H6" s="37"/>
      <c r="J6" s="45"/>
    </row>
    <row r="7" spans="1:10" ht="25.5" x14ac:dyDescent="0.2">
      <c r="A7" s="34">
        <v>6</v>
      </c>
      <c r="B7" s="46" t="s">
        <v>104</v>
      </c>
      <c r="C7" s="44">
        <v>45302</v>
      </c>
      <c r="D7" s="35" t="s">
        <v>94</v>
      </c>
      <c r="E7" s="36">
        <v>62637</v>
      </c>
      <c r="F7" s="36">
        <v>5011</v>
      </c>
      <c r="G7" s="36">
        <f t="shared" si="0"/>
        <v>67648</v>
      </c>
      <c r="H7" s="37"/>
      <c r="J7" s="45"/>
    </row>
    <row r="8" spans="1:10" ht="25.5" x14ac:dyDescent="0.2">
      <c r="A8" s="34">
        <v>7</v>
      </c>
      <c r="B8" s="46" t="s">
        <v>105</v>
      </c>
      <c r="C8" s="44">
        <v>45303</v>
      </c>
      <c r="D8" s="35" t="s">
        <v>94</v>
      </c>
      <c r="E8" s="36">
        <v>62637</v>
      </c>
      <c r="F8" s="36">
        <v>5011</v>
      </c>
      <c r="G8" s="36">
        <f t="shared" si="0"/>
        <v>67648</v>
      </c>
      <c r="H8" s="37"/>
      <c r="J8" s="45"/>
    </row>
    <row r="9" spans="1:10" ht="25.5" x14ac:dyDescent="0.2">
      <c r="A9" s="34">
        <v>8</v>
      </c>
      <c r="B9" s="46" t="s">
        <v>106</v>
      </c>
      <c r="C9" s="44">
        <v>45303</v>
      </c>
      <c r="D9" s="35" t="s">
        <v>94</v>
      </c>
      <c r="E9" s="36">
        <v>62637</v>
      </c>
      <c r="F9" s="36">
        <v>5011</v>
      </c>
      <c r="G9" s="36">
        <f t="shared" si="0"/>
        <v>67648</v>
      </c>
      <c r="H9" s="37"/>
      <c r="J9" s="45"/>
    </row>
    <row r="10" spans="1:10" ht="25.5" x14ac:dyDescent="0.2">
      <c r="A10" s="34">
        <v>9</v>
      </c>
      <c r="B10" s="46" t="s">
        <v>107</v>
      </c>
      <c r="C10" s="44">
        <v>45303</v>
      </c>
      <c r="D10" s="35" t="s">
        <v>94</v>
      </c>
      <c r="E10" s="36">
        <v>62637</v>
      </c>
      <c r="F10" s="36">
        <v>5011</v>
      </c>
      <c r="G10" s="36">
        <f t="shared" si="0"/>
        <v>67648</v>
      </c>
      <c r="H10" s="37"/>
      <c r="J10" s="45"/>
    </row>
    <row r="11" spans="1:10" ht="25.5" x14ac:dyDescent="0.2">
      <c r="A11" s="34">
        <v>10</v>
      </c>
      <c r="B11" s="46" t="s">
        <v>108</v>
      </c>
      <c r="C11" s="44">
        <v>45303</v>
      </c>
      <c r="D11" s="35" t="s">
        <v>94</v>
      </c>
      <c r="E11" s="36">
        <v>375822</v>
      </c>
      <c r="F11" s="36">
        <v>30066</v>
      </c>
      <c r="G11" s="36">
        <f t="shared" si="0"/>
        <v>405888</v>
      </c>
      <c r="H11" s="37"/>
      <c r="J11" s="45"/>
    </row>
    <row r="12" spans="1:10" ht="25.5" x14ac:dyDescent="0.2">
      <c r="A12" s="34">
        <v>11</v>
      </c>
      <c r="B12" s="46" t="s">
        <v>109</v>
      </c>
      <c r="C12" s="44">
        <v>45303</v>
      </c>
      <c r="D12" s="35" t="s">
        <v>94</v>
      </c>
      <c r="E12" s="36">
        <v>62637</v>
      </c>
      <c r="F12" s="36">
        <v>5011</v>
      </c>
      <c r="G12" s="36">
        <f t="shared" si="0"/>
        <v>67648</v>
      </c>
      <c r="H12" s="37"/>
      <c r="J12" s="45"/>
    </row>
    <row r="13" spans="1:10" ht="25.5" x14ac:dyDescent="0.2">
      <c r="A13" s="34">
        <v>12</v>
      </c>
      <c r="B13" s="46" t="s">
        <v>110</v>
      </c>
      <c r="C13" s="44">
        <v>45303</v>
      </c>
      <c r="D13" s="35" t="s">
        <v>94</v>
      </c>
      <c r="E13" s="36">
        <v>62637</v>
      </c>
      <c r="F13" s="36">
        <v>5011</v>
      </c>
      <c r="G13" s="36">
        <f t="shared" si="0"/>
        <v>67648</v>
      </c>
      <c r="H13" s="37"/>
      <c r="J13" s="45"/>
    </row>
    <row r="14" spans="1:10" ht="25.5" x14ac:dyDescent="0.2">
      <c r="A14" s="34">
        <v>13</v>
      </c>
      <c r="B14" s="46" t="s">
        <v>111</v>
      </c>
      <c r="C14" s="44">
        <v>45303</v>
      </c>
      <c r="D14" s="35" t="s">
        <v>94</v>
      </c>
      <c r="E14" s="36">
        <v>187911</v>
      </c>
      <c r="F14" s="36">
        <v>15033</v>
      </c>
      <c r="G14" s="36">
        <f t="shared" si="0"/>
        <v>202944</v>
      </c>
      <c r="H14" s="37"/>
      <c r="J14" s="45"/>
    </row>
    <row r="15" spans="1:10" ht="25.5" x14ac:dyDescent="0.2">
      <c r="A15" s="34">
        <v>14</v>
      </c>
      <c r="B15" s="46" t="s">
        <v>112</v>
      </c>
      <c r="C15" s="44">
        <v>45303</v>
      </c>
      <c r="D15" s="35" t="s">
        <v>94</v>
      </c>
      <c r="E15" s="36">
        <v>250548</v>
      </c>
      <c r="F15" s="36">
        <v>20044</v>
      </c>
      <c r="G15" s="36">
        <f t="shared" si="0"/>
        <v>270592</v>
      </c>
      <c r="H15" s="37"/>
      <c r="J15" s="45"/>
    </row>
    <row r="16" spans="1:10" ht="25.5" x14ac:dyDescent="0.2">
      <c r="A16" s="34">
        <v>15</v>
      </c>
      <c r="B16" s="46" t="s">
        <v>113</v>
      </c>
      <c r="C16" s="44">
        <v>45303</v>
      </c>
      <c r="D16" s="35" t="s">
        <v>94</v>
      </c>
      <c r="E16" s="36">
        <v>187911</v>
      </c>
      <c r="F16" s="36">
        <v>15033</v>
      </c>
      <c r="G16" s="36">
        <f t="shared" si="0"/>
        <v>202944</v>
      </c>
      <c r="H16" s="37"/>
      <c r="J16" s="45"/>
    </row>
    <row r="17" spans="1:10" ht="25.5" x14ac:dyDescent="0.2">
      <c r="A17" s="34">
        <v>16</v>
      </c>
      <c r="B17" s="46" t="s">
        <v>114</v>
      </c>
      <c r="C17" s="44">
        <v>45306</v>
      </c>
      <c r="D17" s="35" t="s">
        <v>94</v>
      </c>
      <c r="E17" s="36">
        <v>187911</v>
      </c>
      <c r="F17" s="36">
        <v>15033</v>
      </c>
      <c r="G17" s="36">
        <f t="shared" si="0"/>
        <v>202944</v>
      </c>
      <c r="H17" s="37"/>
      <c r="J17" s="45"/>
    </row>
    <row r="18" spans="1:10" ht="25.5" x14ac:dyDescent="0.2">
      <c r="A18" s="34">
        <v>17</v>
      </c>
      <c r="B18" s="46" t="s">
        <v>115</v>
      </c>
      <c r="C18" s="44">
        <v>45306</v>
      </c>
      <c r="D18" s="35" t="s">
        <v>94</v>
      </c>
      <c r="E18" s="36">
        <v>250548</v>
      </c>
      <c r="F18" s="36">
        <v>20044</v>
      </c>
      <c r="G18" s="36">
        <f t="shared" si="0"/>
        <v>270592</v>
      </c>
      <c r="H18" s="37"/>
      <c r="J18" s="45"/>
    </row>
    <row r="19" spans="1:10" ht="25.5" x14ac:dyDescent="0.2">
      <c r="A19" s="34">
        <v>18</v>
      </c>
      <c r="B19" s="46" t="s">
        <v>116</v>
      </c>
      <c r="C19" s="44">
        <v>45306</v>
      </c>
      <c r="D19" s="35" t="s">
        <v>94</v>
      </c>
      <c r="E19" s="36">
        <v>125274</v>
      </c>
      <c r="F19" s="36">
        <v>10022</v>
      </c>
      <c r="G19" s="36">
        <f t="shared" si="0"/>
        <v>135296</v>
      </c>
      <c r="H19" s="37"/>
      <c r="J19" s="45"/>
    </row>
    <row r="20" spans="1:10" ht="25.5" x14ac:dyDescent="0.2">
      <c r="A20" s="34">
        <v>19</v>
      </c>
      <c r="B20" s="46" t="s">
        <v>117</v>
      </c>
      <c r="C20" s="44">
        <v>45307</v>
      </c>
      <c r="D20" s="35" t="s">
        <v>94</v>
      </c>
      <c r="E20" s="36">
        <v>313185</v>
      </c>
      <c r="F20" s="36">
        <v>25055</v>
      </c>
      <c r="G20" s="36">
        <f t="shared" si="0"/>
        <v>338240</v>
      </c>
      <c r="H20" s="37"/>
      <c r="J20" s="45"/>
    </row>
    <row r="21" spans="1:10" ht="25.5" x14ac:dyDescent="0.2">
      <c r="A21" s="34">
        <v>20</v>
      </c>
      <c r="B21" s="46" t="s">
        <v>118</v>
      </c>
      <c r="C21" s="44">
        <v>45307</v>
      </c>
      <c r="D21" s="35" t="s">
        <v>94</v>
      </c>
      <c r="E21" s="36">
        <v>250548</v>
      </c>
      <c r="F21" s="36">
        <v>20044</v>
      </c>
      <c r="G21" s="36">
        <f t="shared" si="0"/>
        <v>270592</v>
      </c>
      <c r="H21" s="37"/>
      <c r="J21" s="45"/>
    </row>
    <row r="22" spans="1:10" ht="25.5" x14ac:dyDescent="0.2">
      <c r="A22" s="34">
        <v>21</v>
      </c>
      <c r="B22" s="46" t="s">
        <v>119</v>
      </c>
      <c r="C22" s="44">
        <v>45307</v>
      </c>
      <c r="D22" s="35" t="s">
        <v>94</v>
      </c>
      <c r="E22" s="36">
        <v>250548</v>
      </c>
      <c r="F22" s="36">
        <v>20044</v>
      </c>
      <c r="G22" s="36">
        <f t="shared" si="0"/>
        <v>270592</v>
      </c>
      <c r="H22" s="37"/>
      <c r="J22" s="45"/>
    </row>
    <row r="23" spans="1:10" ht="25.5" x14ac:dyDescent="0.2">
      <c r="A23" s="34">
        <v>22</v>
      </c>
      <c r="B23" s="46" t="s">
        <v>120</v>
      </c>
      <c r="C23" s="44">
        <v>45307</v>
      </c>
      <c r="D23" s="35" t="s">
        <v>94</v>
      </c>
      <c r="E23" s="36">
        <v>250548</v>
      </c>
      <c r="F23" s="36">
        <v>20044</v>
      </c>
      <c r="G23" s="36">
        <f t="shared" si="0"/>
        <v>270592</v>
      </c>
      <c r="H23" s="37"/>
      <c r="J23" s="45"/>
    </row>
    <row r="24" spans="1:10" ht="25.5" x14ac:dyDescent="0.2">
      <c r="A24" s="34">
        <v>23</v>
      </c>
      <c r="B24" s="46" t="s">
        <v>121</v>
      </c>
      <c r="C24" s="44">
        <v>45307</v>
      </c>
      <c r="D24" s="35" t="s">
        <v>94</v>
      </c>
      <c r="E24" s="36">
        <v>250548</v>
      </c>
      <c r="F24" s="36">
        <v>20044</v>
      </c>
      <c r="G24" s="36">
        <f t="shared" si="0"/>
        <v>270592</v>
      </c>
      <c r="H24" s="37"/>
      <c r="J24" s="45"/>
    </row>
    <row r="25" spans="1:10" ht="25.5" x14ac:dyDescent="0.2">
      <c r="A25" s="34">
        <v>24</v>
      </c>
      <c r="B25" s="46" t="s">
        <v>122</v>
      </c>
      <c r="C25" s="44">
        <v>45307</v>
      </c>
      <c r="D25" s="35" t="s">
        <v>94</v>
      </c>
      <c r="E25" s="36">
        <v>187911</v>
      </c>
      <c r="F25" s="36">
        <v>15033</v>
      </c>
      <c r="G25" s="36">
        <f t="shared" si="0"/>
        <v>202944</v>
      </c>
      <c r="H25" s="37"/>
      <c r="J25" s="45"/>
    </row>
    <row r="26" spans="1:10" ht="25.5" x14ac:dyDescent="0.2">
      <c r="A26" s="34">
        <v>25</v>
      </c>
      <c r="B26" s="46" t="s">
        <v>123</v>
      </c>
      <c r="C26" s="44">
        <v>45308</v>
      </c>
      <c r="D26" s="35" t="s">
        <v>94</v>
      </c>
      <c r="E26" s="36">
        <v>250548</v>
      </c>
      <c r="F26" s="36">
        <v>20044</v>
      </c>
      <c r="G26" s="36">
        <f t="shared" si="0"/>
        <v>270592</v>
      </c>
      <c r="H26" s="37"/>
      <c r="J26" s="45"/>
    </row>
    <row r="27" spans="1:10" ht="25.5" x14ac:dyDescent="0.2">
      <c r="A27" s="34">
        <v>26</v>
      </c>
      <c r="B27" s="46" t="s">
        <v>124</v>
      </c>
      <c r="C27" s="44">
        <v>45308</v>
      </c>
      <c r="D27" s="35" t="s">
        <v>94</v>
      </c>
      <c r="E27" s="36">
        <v>375822</v>
      </c>
      <c r="F27" s="36">
        <v>30066</v>
      </c>
      <c r="G27" s="36">
        <f t="shared" si="0"/>
        <v>405888</v>
      </c>
      <c r="H27" s="37"/>
      <c r="J27" s="45"/>
    </row>
    <row r="28" spans="1:10" ht="25.5" x14ac:dyDescent="0.2">
      <c r="A28" s="34">
        <v>27</v>
      </c>
      <c r="B28" s="46" t="s">
        <v>125</v>
      </c>
      <c r="C28" s="44">
        <v>45309</v>
      </c>
      <c r="D28" s="35" t="s">
        <v>94</v>
      </c>
      <c r="E28" s="36">
        <v>125274</v>
      </c>
      <c r="F28" s="36">
        <v>10022</v>
      </c>
      <c r="G28" s="36">
        <f t="shared" si="0"/>
        <v>135296</v>
      </c>
      <c r="H28" s="37"/>
      <c r="J28" s="45"/>
    </row>
    <row r="29" spans="1:10" ht="25.5" x14ac:dyDescent="0.2">
      <c r="A29" s="34">
        <v>28</v>
      </c>
      <c r="B29" s="46" t="s">
        <v>126</v>
      </c>
      <c r="C29" s="44">
        <v>45309</v>
      </c>
      <c r="D29" s="35" t="s">
        <v>94</v>
      </c>
      <c r="E29" s="36">
        <v>125274</v>
      </c>
      <c r="F29" s="36">
        <v>10022</v>
      </c>
      <c r="G29" s="36">
        <f t="shared" si="0"/>
        <v>135296</v>
      </c>
      <c r="H29" s="37"/>
      <c r="J29" s="45"/>
    </row>
    <row r="30" spans="1:10" ht="25.5" x14ac:dyDescent="0.2">
      <c r="A30" s="34">
        <v>29</v>
      </c>
      <c r="B30" s="46" t="s">
        <v>127</v>
      </c>
      <c r="C30" s="44">
        <v>45309</v>
      </c>
      <c r="D30" s="35" t="s">
        <v>94</v>
      </c>
      <c r="E30" s="36">
        <v>125274</v>
      </c>
      <c r="F30" s="36">
        <v>10022</v>
      </c>
      <c r="G30" s="36">
        <f t="shared" si="0"/>
        <v>135296</v>
      </c>
      <c r="H30" s="37"/>
      <c r="J30" s="45"/>
    </row>
    <row r="31" spans="1:10" ht="25.5" x14ac:dyDescent="0.2">
      <c r="A31" s="34">
        <v>30</v>
      </c>
      <c r="B31" s="46" t="s">
        <v>128</v>
      </c>
      <c r="C31" s="44">
        <v>45314</v>
      </c>
      <c r="D31" s="35" t="s">
        <v>94</v>
      </c>
      <c r="E31" s="36">
        <v>125274</v>
      </c>
      <c r="F31" s="36">
        <v>10022</v>
      </c>
      <c r="G31" s="36">
        <f t="shared" si="0"/>
        <v>135296</v>
      </c>
      <c r="H31" s="37"/>
      <c r="J31" s="45"/>
    </row>
    <row r="32" spans="1:10" ht="25.5" x14ac:dyDescent="0.2">
      <c r="A32" s="34">
        <v>31</v>
      </c>
      <c r="B32" s="46" t="s">
        <v>129</v>
      </c>
      <c r="C32" s="44">
        <v>45314</v>
      </c>
      <c r="D32" s="35" t="s">
        <v>94</v>
      </c>
      <c r="E32" s="36">
        <v>62637</v>
      </c>
      <c r="F32" s="36">
        <v>5011</v>
      </c>
      <c r="G32" s="36">
        <f t="shared" si="0"/>
        <v>67648</v>
      </c>
      <c r="H32" s="37"/>
      <c r="J32" s="45"/>
    </row>
    <row r="33" spans="1:10" ht="25.5" x14ac:dyDescent="0.2">
      <c r="A33" s="34">
        <v>32</v>
      </c>
      <c r="B33" s="46" t="s">
        <v>130</v>
      </c>
      <c r="C33" s="44">
        <v>45315</v>
      </c>
      <c r="D33" s="35" t="s">
        <v>94</v>
      </c>
      <c r="E33" s="36">
        <v>104518</v>
      </c>
      <c r="F33" s="36">
        <v>8361</v>
      </c>
      <c r="G33" s="36">
        <f t="shared" si="0"/>
        <v>112879</v>
      </c>
      <c r="H33" s="37"/>
      <c r="J33" s="45"/>
    </row>
    <row r="34" spans="1:10" ht="25.5" x14ac:dyDescent="0.2">
      <c r="A34" s="34">
        <v>33</v>
      </c>
      <c r="B34" s="46" t="s">
        <v>131</v>
      </c>
      <c r="C34" s="44">
        <v>45315</v>
      </c>
      <c r="D34" s="35" t="s">
        <v>94</v>
      </c>
      <c r="E34" s="36">
        <v>125274</v>
      </c>
      <c r="F34" s="36">
        <v>10022</v>
      </c>
      <c r="G34" s="36">
        <f t="shared" si="0"/>
        <v>135296</v>
      </c>
      <c r="H34" s="37"/>
      <c r="J34" s="45"/>
    </row>
    <row r="35" spans="1:10" ht="25.5" x14ac:dyDescent="0.2">
      <c r="A35" s="34">
        <v>34</v>
      </c>
      <c r="B35" s="46" t="s">
        <v>132</v>
      </c>
      <c r="C35" s="44">
        <v>45315</v>
      </c>
      <c r="D35" s="35" t="s">
        <v>94</v>
      </c>
      <c r="E35" s="36">
        <v>62637</v>
      </c>
      <c r="F35" s="36">
        <v>5011</v>
      </c>
      <c r="G35" s="36">
        <f t="shared" si="0"/>
        <v>67648</v>
      </c>
      <c r="H35" s="37"/>
      <c r="J35" s="45"/>
    </row>
    <row r="36" spans="1:10" ht="25.5" x14ac:dyDescent="0.2">
      <c r="A36" s="34">
        <v>35</v>
      </c>
      <c r="B36" s="46" t="s">
        <v>133</v>
      </c>
      <c r="C36" s="44">
        <v>45316</v>
      </c>
      <c r="D36" s="35" t="s">
        <v>95</v>
      </c>
      <c r="E36" s="36">
        <v>438459</v>
      </c>
      <c r="F36" s="36">
        <v>35077</v>
      </c>
      <c r="G36" s="36">
        <f t="shared" si="0"/>
        <v>473536</v>
      </c>
      <c r="H36" s="37"/>
      <c r="J36" s="45"/>
    </row>
    <row r="37" spans="1:10" ht="25.5" x14ac:dyDescent="0.2">
      <c r="A37" s="34">
        <v>36</v>
      </c>
      <c r="B37" s="46" t="s">
        <v>134</v>
      </c>
      <c r="C37" s="44">
        <v>45317</v>
      </c>
      <c r="D37" s="35" t="s">
        <v>94</v>
      </c>
      <c r="E37" s="36">
        <v>187911</v>
      </c>
      <c r="F37" s="36">
        <v>15033</v>
      </c>
      <c r="G37" s="36">
        <f t="shared" si="0"/>
        <v>202944</v>
      </c>
      <c r="H37" s="37"/>
      <c r="J37" s="45"/>
    </row>
    <row r="38" spans="1:10" ht="25.5" x14ac:dyDescent="0.2">
      <c r="A38" s="34">
        <v>37</v>
      </c>
      <c r="B38" s="46" t="s">
        <v>135</v>
      </c>
      <c r="C38" s="44">
        <v>45317</v>
      </c>
      <c r="D38" s="35" t="s">
        <v>94</v>
      </c>
      <c r="E38" s="36">
        <v>250548</v>
      </c>
      <c r="F38" s="36">
        <v>20044</v>
      </c>
      <c r="G38" s="36">
        <f t="shared" si="0"/>
        <v>270592</v>
      </c>
      <c r="H38" s="37"/>
      <c r="J38" s="45"/>
    </row>
    <row r="39" spans="1:10" ht="25.5" x14ac:dyDescent="0.2">
      <c r="A39" s="34">
        <v>38</v>
      </c>
      <c r="B39" s="46" t="s">
        <v>136</v>
      </c>
      <c r="C39" s="44">
        <v>45317</v>
      </c>
      <c r="D39" s="35" t="s">
        <v>94</v>
      </c>
      <c r="E39" s="36">
        <v>125274</v>
      </c>
      <c r="F39" s="36">
        <v>10022</v>
      </c>
      <c r="G39" s="36">
        <f t="shared" si="0"/>
        <v>135296</v>
      </c>
      <c r="H39" s="37"/>
      <c r="J39" s="45"/>
    </row>
    <row r="40" spans="1:10" ht="25.5" x14ac:dyDescent="0.2">
      <c r="A40" s="34">
        <v>39</v>
      </c>
      <c r="B40" s="46" t="s">
        <v>137</v>
      </c>
      <c r="C40" s="44">
        <v>45317</v>
      </c>
      <c r="D40" s="35" t="s">
        <v>94</v>
      </c>
      <c r="E40" s="36">
        <v>134779</v>
      </c>
      <c r="F40" s="36">
        <v>10783</v>
      </c>
      <c r="G40" s="36">
        <f t="shared" si="0"/>
        <v>145562</v>
      </c>
      <c r="H40" s="37"/>
      <c r="J40" s="45"/>
    </row>
    <row r="41" spans="1:10" ht="25.5" x14ac:dyDescent="0.2">
      <c r="A41" s="34">
        <v>40</v>
      </c>
      <c r="B41" s="46" t="s">
        <v>138</v>
      </c>
      <c r="C41" s="44">
        <v>45321</v>
      </c>
      <c r="D41" s="35" t="s">
        <v>94</v>
      </c>
      <c r="E41" s="36">
        <v>62637</v>
      </c>
      <c r="F41" s="36">
        <v>5011</v>
      </c>
      <c r="G41" s="36">
        <f t="shared" si="0"/>
        <v>67648</v>
      </c>
      <c r="H41" s="37"/>
      <c r="J41" s="45"/>
    </row>
    <row r="42" spans="1:10" ht="25.5" x14ac:dyDescent="0.2">
      <c r="A42" s="34">
        <v>41</v>
      </c>
      <c r="B42" s="46" t="s">
        <v>139</v>
      </c>
      <c r="C42" s="44">
        <v>45321</v>
      </c>
      <c r="D42" s="35" t="s">
        <v>94</v>
      </c>
      <c r="E42" s="36">
        <v>62637</v>
      </c>
      <c r="F42" s="36">
        <v>5011</v>
      </c>
      <c r="G42" s="36">
        <f t="shared" si="0"/>
        <v>67648</v>
      </c>
      <c r="H42" s="37"/>
      <c r="J42" s="45"/>
    </row>
    <row r="43" spans="1:10" ht="25.5" x14ac:dyDescent="0.2">
      <c r="A43" s="34">
        <v>42</v>
      </c>
      <c r="B43" s="46" t="s">
        <v>140</v>
      </c>
      <c r="C43" s="44">
        <v>45322</v>
      </c>
      <c r="D43" s="35" t="s">
        <v>96</v>
      </c>
      <c r="E43" s="36">
        <v>187911</v>
      </c>
      <c r="F43" s="36">
        <v>15033</v>
      </c>
      <c r="G43" s="36">
        <f t="shared" si="0"/>
        <v>202944</v>
      </c>
      <c r="H43" s="37"/>
      <c r="J43" s="45"/>
    </row>
    <row r="44" spans="1:10" ht="25.5" x14ac:dyDescent="0.2">
      <c r="A44" s="34">
        <v>43</v>
      </c>
      <c r="B44" s="46" t="s">
        <v>141</v>
      </c>
      <c r="C44" s="44">
        <v>45322</v>
      </c>
      <c r="D44" s="35" t="s">
        <v>94</v>
      </c>
      <c r="E44" s="36">
        <v>313185</v>
      </c>
      <c r="F44" s="36">
        <v>25055</v>
      </c>
      <c r="G44" s="36">
        <f t="shared" si="0"/>
        <v>338240</v>
      </c>
      <c r="H44" s="37"/>
      <c r="J44" s="45"/>
    </row>
    <row r="45" spans="1:10" ht="25.5" x14ac:dyDescent="0.2">
      <c r="A45" s="34">
        <v>44</v>
      </c>
      <c r="B45" s="46" t="s">
        <v>142</v>
      </c>
      <c r="C45" s="44">
        <v>45322</v>
      </c>
      <c r="D45" s="35" t="s">
        <v>94</v>
      </c>
      <c r="E45" s="36">
        <v>605614</v>
      </c>
      <c r="F45" s="36">
        <v>48449</v>
      </c>
      <c r="G45" s="36">
        <f t="shared" si="0"/>
        <v>654063</v>
      </c>
      <c r="H45" s="37"/>
      <c r="J45" s="45"/>
    </row>
    <row r="46" spans="1:10" ht="25.5" x14ac:dyDescent="0.2">
      <c r="A46" s="34">
        <v>45</v>
      </c>
      <c r="B46" s="46" t="s">
        <v>143</v>
      </c>
      <c r="C46" s="44">
        <v>45322</v>
      </c>
      <c r="D46" s="35" t="s">
        <v>94</v>
      </c>
      <c r="E46" s="36">
        <v>250548</v>
      </c>
      <c r="F46" s="36">
        <v>20044</v>
      </c>
      <c r="G46" s="36">
        <f t="shared" si="0"/>
        <v>270592</v>
      </c>
      <c r="H46" s="37"/>
      <c r="J46" s="45"/>
    </row>
    <row r="47" spans="1:10" ht="25.5" x14ac:dyDescent="0.2">
      <c r="A47" s="34">
        <v>46</v>
      </c>
      <c r="B47" s="46" t="s">
        <v>144</v>
      </c>
      <c r="C47" s="44">
        <v>45322</v>
      </c>
      <c r="D47" s="35" t="s">
        <v>94</v>
      </c>
      <c r="E47" s="36">
        <v>375822</v>
      </c>
      <c r="F47" s="36">
        <v>30066</v>
      </c>
      <c r="G47" s="36">
        <f t="shared" si="0"/>
        <v>405888</v>
      </c>
      <c r="H47" s="37"/>
      <c r="J47" s="45"/>
    </row>
    <row r="48" spans="1:10" ht="25.5" x14ac:dyDescent="0.2">
      <c r="A48" s="34">
        <v>47</v>
      </c>
      <c r="B48" s="46" t="s">
        <v>145</v>
      </c>
      <c r="C48" s="44">
        <v>45322</v>
      </c>
      <c r="D48" s="35" t="s">
        <v>94</v>
      </c>
      <c r="E48" s="36">
        <v>62637</v>
      </c>
      <c r="F48" s="36">
        <v>5011</v>
      </c>
      <c r="G48" s="36">
        <f t="shared" si="0"/>
        <v>67648</v>
      </c>
      <c r="H48" s="37"/>
      <c r="J48" s="45"/>
    </row>
    <row r="49" spans="1:10" ht="25.5" x14ac:dyDescent="0.2">
      <c r="A49" s="34">
        <v>48</v>
      </c>
      <c r="B49" s="46" t="s">
        <v>146</v>
      </c>
      <c r="C49" s="44">
        <v>45322</v>
      </c>
      <c r="D49" s="35" t="s">
        <v>94</v>
      </c>
      <c r="E49" s="36">
        <v>438459</v>
      </c>
      <c r="F49" s="36">
        <v>35077</v>
      </c>
      <c r="G49" s="36">
        <f t="shared" si="0"/>
        <v>473536</v>
      </c>
      <c r="H49" s="37"/>
      <c r="J49" s="45"/>
    </row>
    <row r="50" spans="1:10" ht="25.5" x14ac:dyDescent="0.2">
      <c r="A50" s="34">
        <v>49</v>
      </c>
      <c r="B50" s="46" t="s">
        <v>147</v>
      </c>
      <c r="C50" s="44">
        <v>45322</v>
      </c>
      <c r="D50" s="35" t="s">
        <v>94</v>
      </c>
      <c r="E50" s="36">
        <v>187911</v>
      </c>
      <c r="F50" s="36">
        <v>15033</v>
      </c>
      <c r="G50" s="36">
        <f t="shared" si="0"/>
        <v>202944</v>
      </c>
      <c r="H50" s="37"/>
      <c r="J50" s="45"/>
    </row>
    <row r="51" spans="1:10" ht="25.5" x14ac:dyDescent="0.2">
      <c r="A51" s="34">
        <v>50</v>
      </c>
      <c r="B51" s="46" t="s">
        <v>148</v>
      </c>
      <c r="C51" s="44">
        <v>45322</v>
      </c>
      <c r="D51" s="35" t="s">
        <v>94</v>
      </c>
      <c r="E51" s="36">
        <v>62637</v>
      </c>
      <c r="F51" s="36">
        <v>5011</v>
      </c>
      <c r="G51" s="36">
        <f t="shared" si="0"/>
        <v>67648</v>
      </c>
      <c r="H51" s="37"/>
      <c r="J51" s="45"/>
    </row>
    <row r="52" spans="1:10" ht="25.5" x14ac:dyDescent="0.2">
      <c r="A52" s="34">
        <v>51</v>
      </c>
      <c r="B52" s="46" t="s">
        <v>149</v>
      </c>
      <c r="C52" s="44">
        <v>45322</v>
      </c>
      <c r="D52" s="35" t="s">
        <v>94</v>
      </c>
      <c r="E52" s="36">
        <v>187911</v>
      </c>
      <c r="F52" s="36">
        <v>15033</v>
      </c>
      <c r="G52" s="36">
        <f t="shared" si="0"/>
        <v>202944</v>
      </c>
      <c r="H52" s="37"/>
      <c r="J52" s="45"/>
    </row>
    <row r="53" spans="1:10" ht="25.5" x14ac:dyDescent="0.2">
      <c r="A53" s="34">
        <v>52</v>
      </c>
      <c r="B53" s="46" t="s">
        <v>150</v>
      </c>
      <c r="C53" s="44">
        <v>45322</v>
      </c>
      <c r="D53" s="35" t="s">
        <v>94</v>
      </c>
      <c r="E53" s="36">
        <v>250548</v>
      </c>
      <c r="F53" s="36">
        <v>20044</v>
      </c>
      <c r="G53" s="36">
        <f t="shared" si="0"/>
        <v>270592</v>
      </c>
      <c r="H53" s="37"/>
      <c r="J53" s="45"/>
    </row>
    <row r="54" spans="1:10" ht="25.5" x14ac:dyDescent="0.2">
      <c r="A54" s="34">
        <v>53</v>
      </c>
      <c r="B54" s="46" t="s">
        <v>151</v>
      </c>
      <c r="C54" s="44">
        <v>45322</v>
      </c>
      <c r="D54" s="35" t="s">
        <v>94</v>
      </c>
      <c r="E54" s="36">
        <v>62637</v>
      </c>
      <c r="F54" s="36">
        <v>5011</v>
      </c>
      <c r="G54" s="36">
        <f t="shared" si="0"/>
        <v>67648</v>
      </c>
      <c r="H54" s="37"/>
      <c r="J54" s="45"/>
    </row>
    <row r="55" spans="1:10" ht="25.5" x14ac:dyDescent="0.2">
      <c r="A55" s="34">
        <v>54</v>
      </c>
      <c r="B55" s="46" t="s">
        <v>152</v>
      </c>
      <c r="C55" s="44">
        <v>45322</v>
      </c>
      <c r="D55" s="35" t="s">
        <v>94</v>
      </c>
      <c r="E55" s="36">
        <v>626370</v>
      </c>
      <c r="F55" s="36">
        <v>50110</v>
      </c>
      <c r="G55" s="36">
        <f t="shared" si="0"/>
        <v>676480</v>
      </c>
      <c r="H55" s="37"/>
      <c r="J55" s="45"/>
    </row>
    <row r="56" spans="1:10" ht="18.75" customHeight="1" x14ac:dyDescent="0.2">
      <c r="A56" s="38"/>
      <c r="B56" s="38"/>
      <c r="C56" s="40"/>
      <c r="D56" s="59" t="s">
        <v>17</v>
      </c>
      <c r="E56" s="60"/>
      <c r="F56" s="61"/>
      <c r="G56" s="41">
        <f>SUM(G2:G55)</f>
        <v>12547960</v>
      </c>
      <c r="H56" s="39"/>
    </row>
    <row r="57" spans="1:10" ht="18.75" customHeight="1" x14ac:dyDescent="0.2">
      <c r="G57" s="33"/>
    </row>
    <row r="58" spans="1:10" ht="18.75" customHeight="1" x14ac:dyDescent="0.2">
      <c r="G58" s="50"/>
    </row>
    <row r="60" spans="1:10" ht="18.75" customHeight="1" x14ac:dyDescent="0.2">
      <c r="E60" s="45"/>
      <c r="F60" s="45"/>
    </row>
  </sheetData>
  <mergeCells count="1">
    <mergeCell ref="D56:F56"/>
  </mergeCells>
  <conditionalFormatting sqref="B2:B55">
    <cfRule type="duplicateValues" dxfId="1" priority="2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pane ySplit="1" topLeftCell="A20" activePane="bottomLeft" state="frozen"/>
      <selection pane="bottomLeft" activeCell="H25" sqref="H25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153</v>
      </c>
      <c r="C2" s="44">
        <v>45313</v>
      </c>
      <c r="D2" s="35" t="s">
        <v>98</v>
      </c>
      <c r="E2" s="35" t="s">
        <v>175</v>
      </c>
      <c r="F2" s="36">
        <v>40088</v>
      </c>
      <c r="G2" s="36">
        <v>3207</v>
      </c>
      <c r="H2" s="36">
        <f t="shared" ref="H2" si="0">+F2+G2</f>
        <v>43295</v>
      </c>
      <c r="I2" s="37"/>
    </row>
    <row r="3" spans="1:9" ht="25.5" x14ac:dyDescent="0.2">
      <c r="A3" s="34">
        <v>2</v>
      </c>
      <c r="B3" s="46" t="s">
        <v>154</v>
      </c>
      <c r="C3" s="44">
        <v>45313</v>
      </c>
      <c r="D3" s="35" t="s">
        <v>98</v>
      </c>
      <c r="E3" s="35" t="s">
        <v>176</v>
      </c>
      <c r="F3" s="36">
        <v>20044</v>
      </c>
      <c r="G3" s="36">
        <v>1604</v>
      </c>
      <c r="H3" s="36">
        <f t="shared" ref="H3:H24" si="1">+F3+G3</f>
        <v>21648</v>
      </c>
      <c r="I3" s="37"/>
    </row>
    <row r="4" spans="1:9" ht="25.5" x14ac:dyDescent="0.2">
      <c r="A4" s="34">
        <v>3</v>
      </c>
      <c r="B4" s="46" t="s">
        <v>155</v>
      </c>
      <c r="C4" s="44">
        <v>45313</v>
      </c>
      <c r="D4" s="35" t="s">
        <v>95</v>
      </c>
      <c r="E4" s="35" t="s">
        <v>175</v>
      </c>
      <c r="F4" s="36">
        <v>13781</v>
      </c>
      <c r="G4" s="36">
        <v>1102</v>
      </c>
      <c r="H4" s="36">
        <f t="shared" si="1"/>
        <v>14883</v>
      </c>
      <c r="I4" s="37"/>
    </row>
    <row r="5" spans="1:9" ht="25.5" x14ac:dyDescent="0.2">
      <c r="A5" s="34">
        <v>4</v>
      </c>
      <c r="B5" s="46" t="s">
        <v>156</v>
      </c>
      <c r="C5" s="44">
        <v>45313</v>
      </c>
      <c r="D5" s="35" t="s">
        <v>98</v>
      </c>
      <c r="E5" s="35" t="s">
        <v>177</v>
      </c>
      <c r="F5" s="36">
        <v>40088</v>
      </c>
      <c r="G5" s="36">
        <v>3207</v>
      </c>
      <c r="H5" s="36">
        <f t="shared" si="1"/>
        <v>43295</v>
      </c>
      <c r="I5" s="37"/>
    </row>
    <row r="6" spans="1:9" ht="25.5" x14ac:dyDescent="0.2">
      <c r="A6" s="34">
        <v>5</v>
      </c>
      <c r="B6" s="46" t="s">
        <v>156</v>
      </c>
      <c r="C6" s="44">
        <v>45313</v>
      </c>
      <c r="D6" s="35" t="s">
        <v>95</v>
      </c>
      <c r="E6" s="35" t="s">
        <v>176</v>
      </c>
      <c r="F6" s="36">
        <v>6890</v>
      </c>
      <c r="G6" s="36">
        <v>551</v>
      </c>
      <c r="H6" s="36">
        <f t="shared" si="1"/>
        <v>7441</v>
      </c>
      <c r="I6" s="37"/>
    </row>
    <row r="7" spans="1:9" ht="25.5" x14ac:dyDescent="0.2">
      <c r="A7" s="34">
        <v>6</v>
      </c>
      <c r="B7" s="46" t="s">
        <v>157</v>
      </c>
      <c r="C7" s="44">
        <v>45313</v>
      </c>
      <c r="D7" s="35" t="s">
        <v>98</v>
      </c>
      <c r="E7" s="35" t="s">
        <v>178</v>
      </c>
      <c r="F7" s="36">
        <v>40088</v>
      </c>
      <c r="G7" s="36">
        <v>3207</v>
      </c>
      <c r="H7" s="36">
        <f t="shared" si="1"/>
        <v>43295</v>
      </c>
      <c r="I7" s="37"/>
    </row>
    <row r="8" spans="1:9" ht="25.5" x14ac:dyDescent="0.2">
      <c r="A8" s="34">
        <v>7</v>
      </c>
      <c r="B8" s="46" t="s">
        <v>158</v>
      </c>
      <c r="C8" s="44">
        <v>45313</v>
      </c>
      <c r="D8" s="35" t="s">
        <v>95</v>
      </c>
      <c r="E8" s="35" t="s">
        <v>179</v>
      </c>
      <c r="F8" s="36">
        <v>13781</v>
      </c>
      <c r="G8" s="36">
        <v>1102</v>
      </c>
      <c r="H8" s="36">
        <f t="shared" si="1"/>
        <v>14883</v>
      </c>
      <c r="I8" s="37"/>
    </row>
    <row r="9" spans="1:9" ht="25.5" x14ac:dyDescent="0.2">
      <c r="A9" s="34">
        <v>8</v>
      </c>
      <c r="B9" s="46" t="s">
        <v>159</v>
      </c>
      <c r="C9" s="44">
        <v>45313</v>
      </c>
      <c r="D9" s="35" t="s">
        <v>98</v>
      </c>
      <c r="E9" s="35" t="s">
        <v>179</v>
      </c>
      <c r="F9" s="36">
        <v>40088</v>
      </c>
      <c r="G9" s="36">
        <v>3207</v>
      </c>
      <c r="H9" s="36">
        <f t="shared" si="1"/>
        <v>43295</v>
      </c>
      <c r="I9" s="37"/>
    </row>
    <row r="10" spans="1:9" ht="25.5" x14ac:dyDescent="0.2">
      <c r="A10" s="34">
        <v>9</v>
      </c>
      <c r="B10" s="46" t="s">
        <v>160</v>
      </c>
      <c r="C10" s="44">
        <v>45313</v>
      </c>
      <c r="D10" s="35" t="s">
        <v>94</v>
      </c>
      <c r="E10" s="35" t="s">
        <v>179</v>
      </c>
      <c r="F10" s="36">
        <v>533783</v>
      </c>
      <c r="G10" s="36">
        <v>42703</v>
      </c>
      <c r="H10" s="36">
        <f t="shared" si="1"/>
        <v>576486</v>
      </c>
      <c r="I10" s="37"/>
    </row>
    <row r="11" spans="1:9" ht="25.5" x14ac:dyDescent="0.2">
      <c r="A11" s="34">
        <v>10</v>
      </c>
      <c r="B11" s="46" t="s">
        <v>161</v>
      </c>
      <c r="C11" s="44">
        <v>45313</v>
      </c>
      <c r="D11" s="35" t="s">
        <v>94</v>
      </c>
      <c r="E11" s="35" t="s">
        <v>178</v>
      </c>
      <c r="F11" s="36">
        <v>533783</v>
      </c>
      <c r="G11" s="36">
        <v>42703</v>
      </c>
      <c r="H11" s="36">
        <f t="shared" si="1"/>
        <v>576486</v>
      </c>
      <c r="I11" s="37"/>
    </row>
    <row r="12" spans="1:9" ht="25.5" x14ac:dyDescent="0.2">
      <c r="A12" s="34">
        <v>11</v>
      </c>
      <c r="B12" s="46" t="s">
        <v>162</v>
      </c>
      <c r="C12" s="44">
        <v>45313</v>
      </c>
      <c r="D12" s="35" t="s">
        <v>94</v>
      </c>
      <c r="E12" s="35" t="s">
        <v>176</v>
      </c>
      <c r="F12" s="36">
        <v>266892</v>
      </c>
      <c r="G12" s="36">
        <v>21351</v>
      </c>
      <c r="H12" s="36">
        <f t="shared" si="1"/>
        <v>288243</v>
      </c>
      <c r="I12" s="37"/>
    </row>
    <row r="13" spans="1:9" ht="25.5" x14ac:dyDescent="0.2">
      <c r="A13" s="34">
        <v>12</v>
      </c>
      <c r="B13" s="46" t="s">
        <v>163</v>
      </c>
      <c r="C13" s="44">
        <v>45313</v>
      </c>
      <c r="D13" s="35" t="s">
        <v>94</v>
      </c>
      <c r="E13" s="35" t="s">
        <v>177</v>
      </c>
      <c r="F13" s="36">
        <v>533783</v>
      </c>
      <c r="G13" s="36">
        <v>42703</v>
      </c>
      <c r="H13" s="36">
        <f t="shared" si="1"/>
        <v>576486</v>
      </c>
      <c r="I13" s="37"/>
    </row>
    <row r="14" spans="1:9" ht="25.5" x14ac:dyDescent="0.2">
      <c r="A14" s="34">
        <v>13</v>
      </c>
      <c r="B14" s="46" t="s">
        <v>164</v>
      </c>
      <c r="C14" s="44">
        <v>45313</v>
      </c>
      <c r="D14" s="35" t="s">
        <v>94</v>
      </c>
      <c r="E14" s="35" t="s">
        <v>180</v>
      </c>
      <c r="F14" s="36">
        <v>200000</v>
      </c>
      <c r="G14" s="36">
        <v>16000</v>
      </c>
      <c r="H14" s="36">
        <f t="shared" si="1"/>
        <v>216000</v>
      </c>
      <c r="I14" s="37"/>
    </row>
    <row r="15" spans="1:9" ht="25.5" x14ac:dyDescent="0.2">
      <c r="A15" s="34">
        <v>14</v>
      </c>
      <c r="B15" s="46" t="s">
        <v>165</v>
      </c>
      <c r="C15" s="44">
        <v>45313</v>
      </c>
      <c r="D15" s="35" t="s">
        <v>95</v>
      </c>
      <c r="E15" s="35" t="s">
        <v>177</v>
      </c>
      <c r="F15" s="36">
        <v>13781</v>
      </c>
      <c r="G15" s="36">
        <v>1102</v>
      </c>
      <c r="H15" s="36">
        <f t="shared" si="1"/>
        <v>14883</v>
      </c>
      <c r="I15" s="37"/>
    </row>
    <row r="16" spans="1:9" ht="25.5" x14ac:dyDescent="0.2">
      <c r="A16" s="34">
        <v>15</v>
      </c>
      <c r="B16" s="46" t="s">
        <v>166</v>
      </c>
      <c r="C16" s="44">
        <v>45313</v>
      </c>
      <c r="D16" s="35" t="s">
        <v>95</v>
      </c>
      <c r="E16" s="35" t="s">
        <v>178</v>
      </c>
      <c r="F16" s="36">
        <v>13781</v>
      </c>
      <c r="G16" s="36">
        <v>1102</v>
      </c>
      <c r="H16" s="36">
        <f t="shared" si="1"/>
        <v>14883</v>
      </c>
      <c r="I16" s="37"/>
    </row>
    <row r="17" spans="1:9" ht="25.5" x14ac:dyDescent="0.2">
      <c r="A17" s="34">
        <v>16</v>
      </c>
      <c r="B17" s="46" t="s">
        <v>167</v>
      </c>
      <c r="C17" s="44">
        <v>45313</v>
      </c>
      <c r="D17" s="35" t="s">
        <v>94</v>
      </c>
      <c r="E17" s="35" t="s">
        <v>175</v>
      </c>
      <c r="F17" s="36">
        <v>533783</v>
      </c>
      <c r="G17" s="36">
        <v>42703</v>
      </c>
      <c r="H17" s="36">
        <f t="shared" si="1"/>
        <v>576486</v>
      </c>
      <c r="I17" s="37"/>
    </row>
    <row r="18" spans="1:9" ht="25.5" x14ac:dyDescent="0.2">
      <c r="A18" s="34">
        <v>17</v>
      </c>
      <c r="B18" s="46" t="s">
        <v>168</v>
      </c>
      <c r="C18" s="44">
        <v>45313</v>
      </c>
      <c r="D18" s="35" t="s">
        <v>97</v>
      </c>
      <c r="E18" s="35" t="s">
        <v>181</v>
      </c>
      <c r="F18" s="36">
        <v>200000</v>
      </c>
      <c r="G18" s="36">
        <v>16000</v>
      </c>
      <c r="H18" s="36">
        <f t="shared" si="1"/>
        <v>216000</v>
      </c>
      <c r="I18" s="37"/>
    </row>
    <row r="19" spans="1:9" ht="25.5" x14ac:dyDescent="0.2">
      <c r="A19" s="34">
        <v>18</v>
      </c>
      <c r="B19" s="46" t="s">
        <v>169</v>
      </c>
      <c r="C19" s="44">
        <v>45313</v>
      </c>
      <c r="D19" s="35" t="s">
        <v>96</v>
      </c>
      <c r="E19" s="35" t="s">
        <v>176</v>
      </c>
      <c r="F19" s="36">
        <v>9019</v>
      </c>
      <c r="G19" s="36">
        <v>722</v>
      </c>
      <c r="H19" s="36">
        <f t="shared" si="1"/>
        <v>9741</v>
      </c>
      <c r="I19" s="37"/>
    </row>
    <row r="20" spans="1:9" ht="25.5" x14ac:dyDescent="0.2">
      <c r="A20" s="34">
        <v>19</v>
      </c>
      <c r="B20" s="46" t="s">
        <v>170</v>
      </c>
      <c r="C20" s="44">
        <v>45313</v>
      </c>
      <c r="D20" s="35" t="s">
        <v>96</v>
      </c>
      <c r="E20" s="35" t="s">
        <v>177</v>
      </c>
      <c r="F20" s="36">
        <v>18040</v>
      </c>
      <c r="G20" s="36">
        <v>1443</v>
      </c>
      <c r="H20" s="36">
        <f t="shared" si="1"/>
        <v>19483</v>
      </c>
      <c r="I20" s="37"/>
    </row>
    <row r="21" spans="1:9" ht="25.5" x14ac:dyDescent="0.2">
      <c r="A21" s="34">
        <v>20</v>
      </c>
      <c r="B21" s="46" t="s">
        <v>171</v>
      </c>
      <c r="C21" s="44">
        <v>45313</v>
      </c>
      <c r="D21" s="35" t="s">
        <v>96</v>
      </c>
      <c r="E21" s="35" t="s">
        <v>179</v>
      </c>
      <c r="F21" s="36">
        <v>18040</v>
      </c>
      <c r="G21" s="36">
        <v>1443</v>
      </c>
      <c r="H21" s="36">
        <f t="shared" si="1"/>
        <v>19483</v>
      </c>
      <c r="I21" s="37"/>
    </row>
    <row r="22" spans="1:9" ht="25.5" x14ac:dyDescent="0.2">
      <c r="A22" s="34">
        <v>21</v>
      </c>
      <c r="B22" s="46" t="s">
        <v>172</v>
      </c>
      <c r="C22" s="44">
        <v>45313</v>
      </c>
      <c r="D22" s="35" t="s">
        <v>96</v>
      </c>
      <c r="E22" s="35" t="s">
        <v>175</v>
      </c>
      <c r="F22" s="36">
        <v>18040</v>
      </c>
      <c r="G22" s="36">
        <v>1443</v>
      </c>
      <c r="H22" s="36">
        <f t="shared" si="1"/>
        <v>19483</v>
      </c>
      <c r="I22" s="37"/>
    </row>
    <row r="23" spans="1:9" ht="25.5" x14ac:dyDescent="0.2">
      <c r="A23" s="34">
        <v>22</v>
      </c>
      <c r="B23" s="46" t="s">
        <v>173</v>
      </c>
      <c r="C23" s="44">
        <v>45313</v>
      </c>
      <c r="D23" s="35" t="s">
        <v>96</v>
      </c>
      <c r="E23" s="35" t="s">
        <v>178</v>
      </c>
      <c r="F23" s="36">
        <v>18040</v>
      </c>
      <c r="G23" s="36">
        <v>1443</v>
      </c>
      <c r="H23" s="36">
        <f t="shared" si="1"/>
        <v>19483</v>
      </c>
      <c r="I23" s="37"/>
    </row>
    <row r="24" spans="1:9" ht="25.5" x14ac:dyDescent="0.2">
      <c r="A24" s="34">
        <v>23</v>
      </c>
      <c r="B24" s="46" t="s">
        <v>174</v>
      </c>
      <c r="C24" s="44">
        <v>45313</v>
      </c>
      <c r="D24" s="35" t="s">
        <v>96</v>
      </c>
      <c r="E24" s="35" t="s">
        <v>180</v>
      </c>
      <c r="F24" s="36">
        <v>600000</v>
      </c>
      <c r="G24" s="36">
        <v>48000</v>
      </c>
      <c r="H24" s="36">
        <f t="shared" si="1"/>
        <v>648000</v>
      </c>
      <c r="I24" s="37"/>
    </row>
    <row r="25" spans="1:9" ht="18.75" customHeight="1" x14ac:dyDescent="0.2">
      <c r="A25" s="38"/>
      <c r="B25" s="38"/>
      <c r="C25" s="40"/>
      <c r="D25" s="59" t="s">
        <v>17</v>
      </c>
      <c r="E25" s="60"/>
      <c r="F25" s="60"/>
      <c r="G25" s="61"/>
      <c r="H25" s="41">
        <f>SUM(H2:H24)</f>
        <v>4023661</v>
      </c>
      <c r="I25" s="39"/>
    </row>
    <row r="26" spans="1:9" ht="18.75" customHeight="1" x14ac:dyDescent="0.2">
      <c r="H26" s="33"/>
    </row>
    <row r="27" spans="1:9" ht="18.75" customHeight="1" x14ac:dyDescent="0.2">
      <c r="H27" s="33"/>
    </row>
    <row r="29" spans="1:9" ht="18.75" customHeight="1" x14ac:dyDescent="0.2">
      <c r="F29" s="45"/>
      <c r="G29" s="45"/>
    </row>
  </sheetData>
  <mergeCells count="1">
    <mergeCell ref="D25:G25"/>
  </mergeCells>
  <conditionalFormatting sqref="B2:B24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2024-02-05T10:12:38Z</dcterms:modified>
</cp:coreProperties>
</file>