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0425" windowHeight="8535" activeTab="1"/>
  </bookViews>
  <sheets>
    <sheet name="Tổng hợp" sheetId="2" r:id="rId1"/>
    <sheet name="CTHĐ chưa thanh toán" sheetId="3" r:id="rId2"/>
  </sheets>
  <definedNames>
    <definedName name="_xlnm._FilterDatabase" localSheetId="1" hidden="1">'CTHĐ chưa thanh toán'!$A$1:$K$261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I73" i="3" l="1"/>
  <c r="J73" i="3" s="1"/>
  <c r="I81" i="3"/>
  <c r="J81" i="3" s="1"/>
  <c r="I71" i="3"/>
  <c r="J71" i="3" s="1"/>
  <c r="J32" i="3" l="1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202" i="3" l="1"/>
  <c r="J202" i="3" s="1"/>
  <c r="I190" i="3"/>
  <c r="J190" i="3" s="1"/>
  <c r="I207" i="3"/>
  <c r="J207" i="3" s="1"/>
  <c r="I194" i="3"/>
  <c r="J194" i="3" s="1"/>
  <c r="I195" i="3"/>
  <c r="J195" i="3" s="1"/>
  <c r="I196" i="3"/>
  <c r="J196" i="3" s="1"/>
  <c r="I197" i="3"/>
  <c r="J197" i="3" s="1"/>
  <c r="I198" i="3"/>
  <c r="J198" i="3" s="1"/>
  <c r="I211" i="3"/>
  <c r="J211" i="3" s="1"/>
  <c r="I181" i="3"/>
  <c r="J181" i="3" s="1"/>
  <c r="I183" i="3"/>
  <c r="J183" i="3" s="1"/>
  <c r="I177" i="3"/>
  <c r="J177" i="3" s="1"/>
  <c r="J255" i="3" s="1"/>
  <c r="J256" i="3" s="1"/>
  <c r="I178" i="3"/>
  <c r="J178" i="3" s="1"/>
  <c r="E9" i="2" l="1"/>
  <c r="F21" i="2" l="1"/>
  <c r="D15" i="2"/>
  <c r="C15" i="2"/>
  <c r="C9" i="2"/>
</calcChain>
</file>

<file path=xl/sharedStrings.xml><?xml version="1.0" encoding="utf-8"?>
<sst xmlns="http://schemas.openxmlformats.org/spreadsheetml/2006/main" count="1247" uniqueCount="342">
  <si>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</si>
  <si>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</si>
  <si>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</si>
  <si>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</si>
  <si>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</si>
  <si>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</si>
  <si>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</si>
  <si>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</si>
  <si>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</si>
  <si>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</si>
  <si>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</si>
  <si>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</si>
  <si>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</si>
  <si>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</si>
  <si>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</si>
  <si>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</si>
  <si>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</si>
  <si>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</si>
  <si>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</si>
  <si>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Thanh toán tháng 8</t>
  </si>
  <si>
    <t>Thanh toán tháng 9</t>
  </si>
  <si>
    <t>Thanh toán tháng 10</t>
  </si>
  <si>
    <t>Thanh toán tháng 11</t>
  </si>
  <si>
    <t>Thanh toán tháng 12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</si>
  <si>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</si>
  <si>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</si>
  <si>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</si>
  <si>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</si>
  <si>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</si>
  <si>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</si>
  <si>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</si>
  <si>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</si>
  <si>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</si>
  <si>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</si>
  <si>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1C23TNN</t>
  </si>
  <si>
    <t>CÔNG TY TNHH MỘT THÀNH VIÊN HỘI NHẬP PHÁT TRIỂN ĐÔNG HƯNG</t>
  </si>
  <si>
    <t>0312629241</t>
  </si>
  <si>
    <t>ACM - HUN</t>
  </si>
  <si>
    <t>ACM - TRO</t>
  </si>
  <si>
    <t>ACM - BCA</t>
  </si>
  <si>
    <t>ACM - RES11</t>
  </si>
  <si>
    <t>ACM - GRE</t>
  </si>
  <si>
    <t>ACM - CON</t>
  </si>
  <si>
    <t>CHI NHÁNH CÔNG TY TNHH MỘT THÀNH VIÊN HỘI NHẬP PHÁT TRIỂN ĐÔNG HƯNG TẠI BÌNH DƯƠNG</t>
  </si>
  <si>
    <t>0312629241-001</t>
  </si>
  <si>
    <t>ACM - BDG</t>
  </si>
  <si>
    <t>ACM - SOM</t>
  </si>
  <si>
    <t>ACM - NEW</t>
  </si>
  <si>
    <t>ACM - NAM</t>
  </si>
  <si>
    <t>ACM – HL7</t>
  </si>
  <si>
    <t>ACM - PHU</t>
  </si>
  <si>
    <t>00001723</t>
  </si>
  <si>
    <t>ACM - HL6</t>
  </si>
  <si>
    <t>ACM – GAR</t>
  </si>
  <si>
    <t>ACM - CAO</t>
  </si>
  <si>
    <t>ACM – RES11</t>
  </si>
  <si>
    <t>00065333</t>
  </si>
  <si>
    <t>00065337</t>
  </si>
  <si>
    <t>00065340</t>
  </si>
  <si>
    <t>00065390</t>
  </si>
  <si>
    <t>00066338</t>
  </si>
  <si>
    <t>00066590</t>
  </si>
  <si>
    <t>00066591</t>
  </si>
  <si>
    <t>ACM - SUN</t>
  </si>
  <si>
    <t>00066789</t>
  </si>
  <si>
    <t>00067795</t>
  </si>
  <si>
    <t>ACM - ORC</t>
  </si>
  <si>
    <t>00067944</t>
  </si>
  <si>
    <t>00067968</t>
  </si>
  <si>
    <t>00067992</t>
  </si>
  <si>
    <t>00068094</t>
  </si>
  <si>
    <t>00068990</t>
  </si>
  <si>
    <t>00069360</t>
  </si>
  <si>
    <t>00069554</t>
  </si>
  <si>
    <t>00069555</t>
  </si>
  <si>
    <t>00069919</t>
  </si>
  <si>
    <t>00070099</t>
  </si>
  <si>
    <t>00070104</t>
  </si>
  <si>
    <t>00070379</t>
  </si>
  <si>
    <t>00070519</t>
  </si>
  <si>
    <t>00071590</t>
  </si>
  <si>
    <t>00071666</t>
  </si>
  <si>
    <t>00071668</t>
  </si>
  <si>
    <t>00071850</t>
  </si>
  <si>
    <t>12519</t>
  </si>
  <si>
    <t>K23TAE</t>
  </si>
  <si>
    <t>11332</t>
  </si>
  <si>
    <t>K23TAP</t>
  </si>
  <si>
    <t>11340</t>
  </si>
  <si>
    <t>5461</t>
  </si>
  <si>
    <t>K23TAQ</t>
  </si>
  <si>
    <t>5462</t>
  </si>
  <si>
    <t>5463</t>
  </si>
  <si>
    <t>5464</t>
  </si>
  <si>
    <t>5465</t>
  </si>
  <si>
    <t>14838</t>
  </si>
  <si>
    <t>K23TBC</t>
  </si>
  <si>
    <t>24739</t>
  </si>
  <si>
    <t>K23TBD</t>
  </si>
  <si>
    <t>10328</t>
  </si>
  <si>
    <t>K23TBE</t>
  </si>
  <si>
    <t>1202</t>
  </si>
  <si>
    <t>K23TSG</t>
  </si>
  <si>
    <t>1203</t>
  </si>
  <si>
    <t>0014883</t>
  </si>
  <si>
    <t>NT/21E</t>
  </si>
  <si>
    <t>00000030</t>
  </si>
  <si>
    <t>1C22TNT</t>
  </si>
  <si>
    <t>00000254</t>
  </si>
  <si>
    <t>ACM - PQ5</t>
  </si>
  <si>
    <t>00000255</t>
  </si>
  <si>
    <t>00000909</t>
  </si>
  <si>
    <t>ACM- PHU</t>
  </si>
  <si>
    <t>00000914</t>
  </si>
  <si>
    <t>00000916</t>
  </si>
  <si>
    <t>ACM - HL7</t>
  </si>
  <si>
    <t>00000936</t>
  </si>
  <si>
    <t>CN CÔNG TY TNHH MTV HỘI NHẬP PHÁT TRIỂN ĐÔNG HƯNG TẠI BÌNH DƯƠNG</t>
  </si>
  <si>
    <t>00001701</t>
  </si>
  <si>
    <t>00001702</t>
  </si>
  <si>
    <t>ACM - GAR</t>
  </si>
  <si>
    <t>00001704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</si>
  <si>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</si>
  <si>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</si>
  <si>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</si>
  <si>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</si>
  <si>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</si>
  <si>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</si>
  <si>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</si>
  <si>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</si>
  <si>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</si>
  <si>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</si>
  <si>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</si>
  <si>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ACM- GAR</t>
  </si>
  <si>
    <t>00004490</t>
  </si>
  <si>
    <t>00004493</t>
  </si>
  <si>
    <t>ACM- TRO</t>
  </si>
  <si>
    <t>00005080</t>
  </si>
  <si>
    <t>00005279</t>
  </si>
  <si>
    <t>00005280</t>
  </si>
  <si>
    <t>00006015</t>
  </si>
  <si>
    <t>00006743</t>
  </si>
  <si>
    <t>00007081</t>
  </si>
  <si>
    <t>00039240</t>
  </si>
  <si>
    <t>00039302</t>
  </si>
  <si>
    <t>00039312</t>
  </si>
  <si>
    <t>00039392</t>
  </si>
  <si>
    <t>00039493</t>
  </si>
  <si>
    <t>00039673</t>
  </si>
  <si>
    <t>00040668</t>
  </si>
  <si>
    <t>00040695</t>
  </si>
  <si>
    <t>00040885</t>
  </si>
  <si>
    <t>00040903</t>
  </si>
  <si>
    <t>00040975</t>
  </si>
  <si>
    <t>00041824</t>
  </si>
  <si>
    <t>00041836</t>
  </si>
  <si>
    <t>00042208</t>
  </si>
  <si>
    <t>00042232</t>
  </si>
  <si>
    <t>00042237</t>
  </si>
  <si>
    <t>00042462</t>
  </si>
  <si>
    <t>00042977</t>
  </si>
  <si>
    <t>00043831</t>
  </si>
  <si>
    <t>00043943</t>
  </si>
  <si>
    <t>00044024</t>
  </si>
  <si>
    <t>00044301</t>
  </si>
  <si>
    <t>00045091</t>
  </si>
  <si>
    <t>00045110</t>
  </si>
  <si>
    <t>Hàng xuất trả</t>
  </si>
  <si>
    <t>Điều chỉnh hàng xuất trả</t>
  </si>
  <si>
    <t>Chiết khấu khai trương cửa hàng mới</t>
  </si>
  <si>
    <t>00008438</t>
  </si>
  <si>
    <t>00005369</t>
  </si>
  <si>
    <t>00045435</t>
  </si>
  <si>
    <t>00045486</t>
  </si>
  <si>
    <t>00046766</t>
  </si>
  <si>
    <t>00046792</t>
  </si>
  <si>
    <t>00046990</t>
  </si>
  <si>
    <t>00047028</t>
  </si>
  <si>
    <t>00047710</t>
  </si>
  <si>
    <t>00047778</t>
  </si>
  <si>
    <t>00048247</t>
  </si>
  <si>
    <t>00048274</t>
  </si>
  <si>
    <t>00048322</t>
  </si>
  <si>
    <t>00048335</t>
  </si>
  <si>
    <t>00048444</t>
  </si>
  <si>
    <t>00048512</t>
  </si>
  <si>
    <t>00048518</t>
  </si>
  <si>
    <t>00048539</t>
  </si>
  <si>
    <t>00049635</t>
  </si>
  <si>
    <t>00049784</t>
  </si>
  <si>
    <t>00049845</t>
  </si>
  <si>
    <t>00049901</t>
  </si>
  <si>
    <t>00049958</t>
  </si>
  <si>
    <t>00049981</t>
  </si>
  <si>
    <t>00050485</t>
  </si>
  <si>
    <t>00051715</t>
  </si>
  <si>
    <t>00053117</t>
  </si>
  <si>
    <t>10313</t>
  </si>
  <si>
    <t>973</t>
  </si>
  <si>
    <t>00053243</t>
  </si>
  <si>
    <t>00053296</t>
  </si>
  <si>
    <t>00053378</t>
  </si>
  <si>
    <t>00053380</t>
  </si>
  <si>
    <t>00053384</t>
  </si>
  <si>
    <t>00053410</t>
  </si>
  <si>
    <t>00054789</t>
  </si>
  <si>
    <t>00054855</t>
  </si>
  <si>
    <t>00054857</t>
  </si>
  <si>
    <t>00054890</t>
  </si>
  <si>
    <t>00055041</t>
  </si>
  <si>
    <t>00056277</t>
  </si>
  <si>
    <t>00056341</t>
  </si>
  <si>
    <t>00056343</t>
  </si>
  <si>
    <t>00056345</t>
  </si>
  <si>
    <t>00056485</t>
  </si>
  <si>
    <t>00056708</t>
  </si>
  <si>
    <t>00057831</t>
  </si>
  <si>
    <t>00057882</t>
  </si>
  <si>
    <t>00057900</t>
  </si>
  <si>
    <t>00057914</t>
  </si>
  <si>
    <t>00057927</t>
  </si>
  <si>
    <t>00058060</t>
  </si>
  <si>
    <t>00058083</t>
  </si>
  <si>
    <t>00058912</t>
  </si>
  <si>
    <t>00059129</t>
  </si>
  <si>
    <t>00059130</t>
  </si>
  <si>
    <t>00059131</t>
  </si>
  <si>
    <t>00059132</t>
  </si>
  <si>
    <t>00059133</t>
  </si>
  <si>
    <t>00059134</t>
  </si>
  <si>
    <t>00059135</t>
  </si>
  <si>
    <t>00059136</t>
  </si>
  <si>
    <t>00059138</t>
  </si>
  <si>
    <t>00059150</t>
  </si>
  <si>
    <t>00059151</t>
  </si>
  <si>
    <t>00059152</t>
  </si>
  <si>
    <t>00059155</t>
  </si>
  <si>
    <t>00059157</t>
  </si>
  <si>
    <t>00059161</t>
  </si>
  <si>
    <t>00059167</t>
  </si>
  <si>
    <t>00059170</t>
  </si>
  <si>
    <t>00011240</t>
  </si>
  <si>
    <t>00011284</t>
  </si>
  <si>
    <t>00013090</t>
  </si>
  <si>
    <t>00063562</t>
  </si>
  <si>
    <t>00063649</t>
  </si>
  <si>
    <t>00063724</t>
  </si>
  <si>
    <t>00063849</t>
  </si>
  <si>
    <t>00065086</t>
  </si>
  <si>
    <t>00065119</t>
  </si>
  <si>
    <t>00065157</t>
  </si>
  <si>
    <t>34550</t>
  </si>
  <si>
    <t>K23TAB</t>
  </si>
  <si>
    <t>19317</t>
  </si>
  <si>
    <t>K23TAD</t>
  </si>
  <si>
    <t>20676</t>
  </si>
  <si>
    <t>K23TAM</t>
  </si>
  <si>
    <t>67</t>
  </si>
  <si>
    <t>K23TBG</t>
  </si>
  <si>
    <t>68</t>
  </si>
  <si>
    <t>1096</t>
  </si>
  <si>
    <t>00073009</t>
  </si>
  <si>
    <t>00073068</t>
  </si>
  <si>
    <t>00073117</t>
  </si>
  <si>
    <t>00073186</t>
  </si>
  <si>
    <t>00073359</t>
  </si>
  <si>
    <t>00074410</t>
  </si>
  <si>
    <t>00074514</t>
  </si>
  <si>
    <t>00074520</t>
  </si>
  <si>
    <t>00074612</t>
  </si>
  <si>
    <t>00074613</t>
  </si>
  <si>
    <t>00075591</t>
  </si>
  <si>
    <t>00075738</t>
  </si>
  <si>
    <t>00075742</t>
  </si>
  <si>
    <t>00075796</t>
  </si>
  <si>
    <t>00075815</t>
  </si>
  <si>
    <t>00075817</t>
  </si>
  <si>
    <t>00075832</t>
  </si>
  <si>
    <t>00077038</t>
  </si>
  <si>
    <t>00077068</t>
  </si>
  <si>
    <t>00077355</t>
  </si>
  <si>
    <t>00077362</t>
  </si>
  <si>
    <t>00077374</t>
  </si>
  <si>
    <t>00077388</t>
  </si>
  <si>
    <t>00077392</t>
  </si>
  <si>
    <t>00077636</t>
  </si>
  <si>
    <t>00078699</t>
  </si>
  <si>
    <t>00078719</t>
  </si>
  <si>
    <t>34597</t>
  </si>
  <si>
    <t>48157</t>
  </si>
  <si>
    <t>K23TAC</t>
  </si>
  <si>
    <t>19429</t>
  </si>
  <si>
    <t>13198</t>
  </si>
  <si>
    <t>K23TAK</t>
  </si>
  <si>
    <t>13199</t>
  </si>
  <si>
    <t>13203</t>
  </si>
  <si>
    <t>20711</t>
  </si>
  <si>
    <t>20712</t>
  </si>
  <si>
    <t>11350</t>
  </si>
  <si>
    <t>14851</t>
  </si>
  <si>
    <t>24759</t>
  </si>
  <si>
    <t>10356</t>
  </si>
  <si>
    <t>91</t>
  </si>
  <si>
    <t>92</t>
  </si>
  <si>
    <t>38</t>
  </si>
  <si>
    <t>K23TBH</t>
  </si>
  <si>
    <t>Số dư đầu kỳ 31/07/2023</t>
  </si>
  <si>
    <t xml:space="preserve">Dư nợ phải thu </t>
  </si>
  <si>
    <t>00059280</t>
  </si>
  <si>
    <t>00060866</t>
  </si>
  <si>
    <t>00060867</t>
  </si>
  <si>
    <t>00060880</t>
  </si>
  <si>
    <t>00061043</t>
  </si>
  <si>
    <t>00061110</t>
  </si>
  <si>
    <t>00062013</t>
  </si>
  <si>
    <t>00062099</t>
  </si>
  <si>
    <t>00062199</t>
  </si>
  <si>
    <t>00062393</t>
  </si>
  <si>
    <t>00063090</t>
  </si>
  <si>
    <t>00063093</t>
  </si>
  <si>
    <t>00063094</t>
  </si>
  <si>
    <t>00063097</t>
  </si>
  <si>
    <t>00063378</t>
  </si>
  <si>
    <t>00063379</t>
  </si>
  <si>
    <t>00063380</t>
  </si>
  <si>
    <t>00063381</t>
  </si>
  <si>
    <t>00063382</t>
  </si>
  <si>
    <t>00063383</t>
  </si>
  <si>
    <t>00063384</t>
  </si>
  <si>
    <t>00063385</t>
  </si>
  <si>
    <t>00063399</t>
  </si>
  <si>
    <t>00063400</t>
  </si>
  <si>
    <t>00063412</t>
  </si>
  <si>
    <t>00063419</t>
  </si>
  <si>
    <t>00063545</t>
  </si>
  <si>
    <t>00063561</t>
  </si>
  <si>
    <t>SỐ DƯ CUỐI KỲ</t>
  </si>
  <si>
    <t>Số tiền khách đã thanh toán</t>
  </si>
  <si>
    <t>thiếu hóa đơn trả hàng 30.11.2023</t>
  </si>
  <si>
    <t>dư ra</t>
  </si>
  <si>
    <t>thiếu hóa đơn trả hàng 19.12.2023</t>
  </si>
  <si>
    <t>hàng bán nhập double, dư ra, trừ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</si>
</sst>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2"/>
      <name val="Times New Roman"/>
      <family val="2"/>
    </font>
    <font>
      <b/>
      <sz val="12"/>
      <color theme="1"/>
      <name val="Calibri"/>
      <family val="2"/>
      <scheme val="minor"/>
    </font>
    <font>
      <sz val="8"/>
      <color rgb="FF000000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Fill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8" fillId="3" borderId="1" xfId="0" applyNumberFormat="1" applyFont="1" applyFill="1" applyBorder="1"/>
    <xf numFmtId="165" fontId="9" fillId="0" borderId="1" xfId="1" applyNumberFormat="1" applyFont="1" applyBorder="1" applyAlignment="1">
      <alignment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38" fontId="10" fillId="4" borderId="1" xfId="0" applyNumberFormat="1" applyFont="1" applyFill="1" applyBorder="1" applyAlignment="1" applyProtection="1">
      <alignment horizontal="center"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38" fontId="0" fillId="0" borderId="0" xfId="0" applyNumberFormat="1"/>
    <xf numFmtId="0" fontId="13" fillId="0" borderId="1" xfId="0" applyFont="1" applyBorder="1" applyAlignment="1">
      <alignment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65" fontId="9" fillId="5" borderId="1" xfId="1" applyNumberFormat="1" applyFont="1" applyFill="1" applyBorder="1" applyAlignment="1">
      <alignment wrapText="1"/>
    </xf>
    <xf numFmtId="165" fontId="0" fillId="0" borderId="0" xfId="0" applyNumberFormat="1"/>
    <xf numFmtId="0" fontId="15" fillId="0" borderId="0" xfId="0" applyNumberFormat="1" applyFont="1" applyFill="1" applyBorder="1" applyAlignment="1">
      <alignment horizontal="left" vertical="top" readingOrder="1"/>
    </xf>
    <xf numFmtId="0" fontId="11" fillId="0" borderId="1" xfId="0" applyFont="1" applyFill="1" applyBorder="1" applyAlignment="1">
      <alignment vertical="center" wrapText="1"/>
    </xf>
    <xf numFmtId="0" fontId="11" fillId="0" borderId="1" xfId="0" quotePrefix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7" sqref="C7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12.7109375" customWidth="1"/>
    <col min="8" max="8" width="11.5703125" bestFit="1" customWidth="1"/>
  </cols>
  <sheetData>
    <row r="1" spans="1:8" ht="19.5" x14ac:dyDescent="0.3">
      <c r="A1" s="36" t="s">
        <v>0</v>
      </c>
      <c r="B1" s="36"/>
      <c r="C1" s="36"/>
      <c r="D1" s="36"/>
      <c r="E1" s="36"/>
      <c r="F1" s="36"/>
    </row>
    <row r="2" spans="1:8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337</v>
      </c>
    </row>
    <row r="3" spans="1:8" ht="15.75" x14ac:dyDescent="0.25">
      <c r="A3" s="3"/>
      <c r="B3" s="4" t="s">
        <v>306</v>
      </c>
      <c r="C3" s="5">
        <v>105932064</v>
      </c>
      <c r="D3" s="6"/>
      <c r="E3" s="7"/>
      <c r="F3" s="7"/>
    </row>
    <row r="4" spans="1:8" ht="15.75" x14ac:dyDescent="0.25">
      <c r="A4" s="3"/>
      <c r="B4" s="8" t="s">
        <v>6</v>
      </c>
      <c r="C4" s="45">
        <v>31139627</v>
      </c>
      <c r="D4" s="6"/>
      <c r="E4" s="7"/>
      <c r="F4" s="7"/>
    </row>
    <row r="5" spans="1:8" ht="15.75" x14ac:dyDescent="0.25">
      <c r="A5" s="3"/>
      <c r="B5" s="8" t="s">
        <v>7</v>
      </c>
      <c r="C5" s="45">
        <v>51056343</v>
      </c>
      <c r="D5" s="6"/>
      <c r="E5" s="7"/>
      <c r="F5" s="7"/>
    </row>
    <row r="6" spans="1:8" ht="15.75" x14ac:dyDescent="0.25">
      <c r="A6" s="3"/>
      <c r="B6" s="8" t="s">
        <v>8</v>
      </c>
      <c r="C6" s="45">
        <v>27551500</v>
      </c>
      <c r="D6" s="6"/>
      <c r="E6" s="7"/>
      <c r="F6" s="7"/>
    </row>
    <row r="7" spans="1:8" ht="15.75" x14ac:dyDescent="0.25">
      <c r="A7" s="3"/>
      <c r="B7" s="8" t="s">
        <v>9</v>
      </c>
      <c r="C7" s="21">
        <v>32128772</v>
      </c>
      <c r="D7" s="6"/>
      <c r="E7" s="7">
        <v>-112815</v>
      </c>
      <c r="F7" s="7"/>
      <c r="H7" s="46"/>
    </row>
    <row r="8" spans="1:8" ht="15.75" x14ac:dyDescent="0.25">
      <c r="A8" s="3"/>
      <c r="B8" s="8" t="s">
        <v>10</v>
      </c>
      <c r="C8" s="21">
        <v>32516762</v>
      </c>
      <c r="D8" s="9"/>
      <c r="E8" s="7"/>
      <c r="F8" s="10"/>
    </row>
    <row r="9" spans="1:8" ht="15.75" x14ac:dyDescent="0.25">
      <c r="A9" s="37" t="s">
        <v>11</v>
      </c>
      <c r="B9" s="38"/>
      <c r="C9" s="11">
        <f>SUM(C3:C8)</f>
        <v>280325068</v>
      </c>
      <c r="D9" s="12"/>
      <c r="E9" s="11">
        <f>SUM(E3:E8)</f>
        <v>-112815</v>
      </c>
      <c r="F9" s="14"/>
    </row>
    <row r="10" spans="1:8" ht="15.75" x14ac:dyDescent="0.25">
      <c r="A10" s="15"/>
      <c r="B10" s="16" t="s">
        <v>12</v>
      </c>
      <c r="C10" s="21"/>
      <c r="D10" s="45">
        <v>-1120952</v>
      </c>
      <c r="E10" s="21"/>
      <c r="F10" s="21"/>
    </row>
    <row r="11" spans="1:8" ht="15.75" x14ac:dyDescent="0.25">
      <c r="A11" s="15"/>
      <c r="B11" s="16" t="s">
        <v>13</v>
      </c>
      <c r="C11" s="21"/>
      <c r="D11" s="45">
        <v>-530230</v>
      </c>
      <c r="E11" s="21"/>
      <c r="F11" s="21"/>
    </row>
    <row r="12" spans="1:8" ht="15.75" x14ac:dyDescent="0.25">
      <c r="A12" s="15"/>
      <c r="B12" s="16" t="s">
        <v>14</v>
      </c>
      <c r="C12" s="21"/>
      <c r="D12" s="45">
        <v>-1907742</v>
      </c>
      <c r="E12" s="21"/>
      <c r="F12" s="21"/>
    </row>
    <row r="13" spans="1:8" ht="15.75" x14ac:dyDescent="0.25">
      <c r="A13" s="15"/>
      <c r="B13" s="16" t="s">
        <v>15</v>
      </c>
      <c r="C13" s="21"/>
      <c r="D13" s="21">
        <v>-5106540</v>
      </c>
      <c r="E13" s="21"/>
      <c r="F13" s="21"/>
    </row>
    <row r="14" spans="1:8" ht="15.75" x14ac:dyDescent="0.25">
      <c r="A14" s="15"/>
      <c r="B14" s="16" t="s">
        <v>16</v>
      </c>
      <c r="C14" s="21"/>
      <c r="D14" s="21">
        <v>-5684652</v>
      </c>
      <c r="E14" s="21"/>
      <c r="F14" s="21"/>
    </row>
    <row r="15" spans="1:8" ht="15.75" x14ac:dyDescent="0.25">
      <c r="A15" s="37" t="s">
        <v>17</v>
      </c>
      <c r="B15" s="38"/>
      <c r="C15" s="11">
        <f>SUM(C10:C14)</f>
        <v>0</v>
      </c>
      <c r="D15" s="11">
        <f>SUM(D10:D14)</f>
        <v>-14350116</v>
      </c>
      <c r="E15" s="13"/>
      <c r="F15" s="14"/>
    </row>
    <row r="16" spans="1:8" ht="15.75" x14ac:dyDescent="0.25">
      <c r="A16" s="3"/>
      <c r="B16" s="17" t="s">
        <v>19</v>
      </c>
      <c r="C16" s="21"/>
      <c r="D16" s="21"/>
      <c r="E16" s="21"/>
      <c r="F16" s="21"/>
    </row>
    <row r="17" spans="1:6" ht="15.75" x14ac:dyDescent="0.25">
      <c r="A17" s="3"/>
      <c r="B17" s="17" t="s">
        <v>20</v>
      </c>
      <c r="C17" s="21"/>
      <c r="D17" s="21"/>
      <c r="E17" s="21"/>
      <c r="F17" s="45">
        <v>-27726726</v>
      </c>
    </row>
    <row r="18" spans="1:6" ht="15.75" x14ac:dyDescent="0.25">
      <c r="A18" s="3"/>
      <c r="B18" s="17" t="s">
        <v>21</v>
      </c>
      <c r="C18" s="21"/>
      <c r="D18" s="21"/>
      <c r="E18" s="21"/>
      <c r="F18" s="21"/>
    </row>
    <row r="19" spans="1:6" ht="15.75" x14ac:dyDescent="0.25">
      <c r="A19" s="3"/>
      <c r="B19" s="17" t="s">
        <v>22</v>
      </c>
      <c r="C19" s="21"/>
      <c r="D19" s="21"/>
      <c r="E19" s="21"/>
      <c r="F19" s="21"/>
    </row>
    <row r="20" spans="1:6" ht="15.75" x14ac:dyDescent="0.25">
      <c r="A20" s="3"/>
      <c r="B20" s="17" t="s">
        <v>23</v>
      </c>
      <c r="C20" s="21"/>
      <c r="D20" s="21"/>
      <c r="E20" s="21"/>
      <c r="F20" s="21"/>
    </row>
    <row r="21" spans="1:6" ht="15.75" x14ac:dyDescent="0.25">
      <c r="A21" s="37" t="s">
        <v>18</v>
      </c>
      <c r="B21" s="38"/>
      <c r="C21" s="18"/>
      <c r="D21" s="12"/>
      <c r="E21" s="14"/>
      <c r="F21" s="19">
        <f>SUM(F16:F20)</f>
        <v>-27726726</v>
      </c>
    </row>
    <row r="22" spans="1:6" ht="15.75" x14ac:dyDescent="0.25">
      <c r="A22" s="39" t="s">
        <v>307</v>
      </c>
      <c r="B22" s="40"/>
      <c r="C22" s="40"/>
      <c r="D22" s="40"/>
      <c r="E22" s="41"/>
      <c r="F22" s="20">
        <f>C9+E9+D15+F21</f>
        <v>238135411</v>
      </c>
    </row>
  </sheetData>
  <mergeCells count="5">
    <mergeCell ref="A1:F1"/>
    <mergeCell ref="A9:B9"/>
    <mergeCell ref="A15:B15"/>
    <mergeCell ref="A21:B21"/>
    <mergeCell ref="A22:E22"/>
  </mergeCells>
  <conditionalFormatting sqref="A22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4"/>
  <sheetViews>
    <sheetView tabSelected="1" workbookViewId="0">
      <pane xSplit="1" ySplit="1" topLeftCell="B252" activePane="bottomRight" state="frozen"/>
      <selection pane="topRight" activeCell="B1" sqref="B1"/>
      <selection pane="bottomLeft" activeCell="A2" sqref="A2"/>
      <selection pane="bottomRight" activeCell="J264" sqref="J264"/>
    </sheetView>
  </sheetViews>
  <sheetFormatPr defaultRowHeight="15" x14ac:dyDescent="0.25"/>
  <cols>
    <col min="1" max="1" width="7" style="28" customWidth="1"/>
    <col min="2" max="3" width="11.7109375" customWidth="1"/>
    <col min="4" max="4" width="20.5703125" style="26" bestFit="1" customWidth="1"/>
    <col min="5" max="5" width="36.85546875" customWidth="1"/>
    <col min="6" max="7" width="12.85546875" customWidth="1"/>
    <col min="8" max="9" width="12.85546875" style="32" customWidth="1"/>
    <col min="10" max="10" width="18.28515625" style="32" customWidth="1"/>
  </cols>
  <sheetData>
    <row r="1" spans="1:10" ht="25.5" x14ac:dyDescent="0.25">
      <c r="A1" s="29" t="s">
        <v>24</v>
      </c>
      <c r="B1" s="22" t="s">
        <v>25</v>
      </c>
      <c r="C1" s="22" t="s">
        <v>26</v>
      </c>
      <c r="D1" s="24" t="s">
        <v>27</v>
      </c>
      <c r="E1" s="22" t="s">
        <v>28</v>
      </c>
      <c r="F1" s="22" t="s">
        <v>29</v>
      </c>
      <c r="G1" s="22" t="s">
        <v>30</v>
      </c>
      <c r="H1" s="30" t="s">
        <v>31</v>
      </c>
      <c r="I1" s="30" t="s">
        <v>32</v>
      </c>
      <c r="J1" s="30" t="s">
        <v>33</v>
      </c>
    </row>
    <row r="2" spans="1:10" ht="25.5" x14ac:dyDescent="0.25">
      <c r="A2" s="27">
        <v>1</v>
      </c>
      <c r="B2" s="48" t="s">
        <v>104</v>
      </c>
      <c r="C2" s="23" t="s">
        <v>105</v>
      </c>
      <c r="D2" s="25">
        <v>44621</v>
      </c>
      <c r="E2" s="23" t="s">
        <v>35</v>
      </c>
      <c r="F2" s="23" t="s">
        <v>36</v>
      </c>
      <c r="G2" s="23" t="s">
        <v>39</v>
      </c>
      <c r="H2" s="31">
        <v>1007196</v>
      </c>
      <c r="I2" s="31">
        <v>80576</v>
      </c>
      <c r="J2" s="31">
        <f t="shared" ref="J2:J32" si="0">+H2+I2</f>
        <v>1087772</v>
      </c>
    </row>
    <row r="3" spans="1:10" ht="25.5" x14ac:dyDescent="0.25">
      <c r="A3" s="27">
        <v>2</v>
      </c>
      <c r="B3" s="48" t="s">
        <v>106</v>
      </c>
      <c r="C3" s="23" t="s">
        <v>107</v>
      </c>
      <c r="D3" s="25">
        <v>44624</v>
      </c>
      <c r="E3" s="23" t="s">
        <v>35</v>
      </c>
      <c r="F3" s="23" t="s">
        <v>36</v>
      </c>
      <c r="G3" s="23" t="s">
        <v>54</v>
      </c>
      <c r="H3" s="31">
        <v>1760952</v>
      </c>
      <c r="I3" s="31">
        <v>140876</v>
      </c>
      <c r="J3" s="31">
        <f t="shared" si="0"/>
        <v>1901828</v>
      </c>
    </row>
    <row r="4" spans="1:10" ht="25.5" x14ac:dyDescent="0.25">
      <c r="A4" s="27">
        <v>3</v>
      </c>
      <c r="B4" s="48" t="s">
        <v>108</v>
      </c>
      <c r="C4" s="23" t="s">
        <v>107</v>
      </c>
      <c r="D4" s="25">
        <v>44625</v>
      </c>
      <c r="E4" s="23" t="s">
        <v>35</v>
      </c>
      <c r="F4" s="23" t="s">
        <v>36</v>
      </c>
      <c r="G4" s="23" t="s">
        <v>109</v>
      </c>
      <c r="H4" s="31">
        <v>424084</v>
      </c>
      <c r="I4" s="31">
        <v>33927</v>
      </c>
      <c r="J4" s="31">
        <f t="shared" si="0"/>
        <v>458011</v>
      </c>
    </row>
    <row r="5" spans="1:10" ht="25.5" x14ac:dyDescent="0.25">
      <c r="A5" s="27">
        <v>4</v>
      </c>
      <c r="B5" s="48" t="s">
        <v>110</v>
      </c>
      <c r="C5" s="23" t="s">
        <v>107</v>
      </c>
      <c r="D5" s="25">
        <v>44625</v>
      </c>
      <c r="E5" s="23" t="s">
        <v>35</v>
      </c>
      <c r="F5" s="23" t="s">
        <v>36</v>
      </c>
      <c r="G5" s="23" t="s">
        <v>40</v>
      </c>
      <c r="H5" s="31">
        <v>1675625</v>
      </c>
      <c r="I5" s="31">
        <v>134050</v>
      </c>
      <c r="J5" s="31">
        <f t="shared" si="0"/>
        <v>1809675</v>
      </c>
    </row>
    <row r="6" spans="1:10" ht="25.5" x14ac:dyDescent="0.25">
      <c r="A6" s="27">
        <v>5</v>
      </c>
      <c r="B6" s="48" t="s">
        <v>111</v>
      </c>
      <c r="C6" s="23" t="s">
        <v>107</v>
      </c>
      <c r="D6" s="25">
        <v>44629</v>
      </c>
      <c r="E6" s="23" t="s">
        <v>35</v>
      </c>
      <c r="F6" s="23" t="s">
        <v>36</v>
      </c>
      <c r="G6" s="23" t="s">
        <v>112</v>
      </c>
      <c r="H6" s="31">
        <v>1749790</v>
      </c>
      <c r="I6" s="31">
        <v>139983</v>
      </c>
      <c r="J6" s="31">
        <f t="shared" si="0"/>
        <v>1889773</v>
      </c>
    </row>
    <row r="7" spans="1:10" ht="25.5" x14ac:dyDescent="0.25">
      <c r="A7" s="27">
        <v>6</v>
      </c>
      <c r="B7" s="48" t="s">
        <v>113</v>
      </c>
      <c r="C7" s="23" t="s">
        <v>107</v>
      </c>
      <c r="D7" s="25">
        <v>44629</v>
      </c>
      <c r="E7" s="23" t="s">
        <v>35</v>
      </c>
      <c r="F7" s="23" t="s">
        <v>36</v>
      </c>
      <c r="G7" s="23" t="s">
        <v>42</v>
      </c>
      <c r="H7" s="31">
        <v>2131888</v>
      </c>
      <c r="I7" s="31">
        <v>170551</v>
      </c>
      <c r="J7" s="31">
        <f t="shared" si="0"/>
        <v>2302439</v>
      </c>
    </row>
    <row r="8" spans="1:10" ht="25.5" x14ac:dyDescent="0.25">
      <c r="A8" s="27">
        <v>7</v>
      </c>
      <c r="B8" s="48" t="s">
        <v>114</v>
      </c>
      <c r="C8" s="23" t="s">
        <v>107</v>
      </c>
      <c r="D8" s="25">
        <v>44629</v>
      </c>
      <c r="E8" s="23" t="s">
        <v>35</v>
      </c>
      <c r="F8" s="23" t="s">
        <v>36</v>
      </c>
      <c r="G8" s="23" t="s">
        <v>115</v>
      </c>
      <c r="H8" s="31">
        <v>1499106</v>
      </c>
      <c r="I8" s="31">
        <v>119928</v>
      </c>
      <c r="J8" s="31">
        <f t="shared" si="0"/>
        <v>1619034</v>
      </c>
    </row>
    <row r="9" spans="1:10" ht="25.5" x14ac:dyDescent="0.25">
      <c r="A9" s="27">
        <v>8</v>
      </c>
      <c r="B9" s="48" t="s">
        <v>116</v>
      </c>
      <c r="C9" s="23" t="s">
        <v>107</v>
      </c>
      <c r="D9" s="25">
        <v>44629</v>
      </c>
      <c r="E9" s="23" t="s">
        <v>117</v>
      </c>
      <c r="F9" s="23" t="s">
        <v>44</v>
      </c>
      <c r="G9" s="23" t="s">
        <v>45</v>
      </c>
      <c r="H9" s="31">
        <v>1636640</v>
      </c>
      <c r="I9" s="31">
        <v>130931</v>
      </c>
      <c r="J9" s="31">
        <f t="shared" si="0"/>
        <v>1767571</v>
      </c>
    </row>
    <row r="10" spans="1:10" ht="25.5" x14ac:dyDescent="0.25">
      <c r="A10" s="27">
        <v>9</v>
      </c>
      <c r="B10" s="48" t="s">
        <v>118</v>
      </c>
      <c r="C10" s="23" t="s">
        <v>107</v>
      </c>
      <c r="D10" s="25">
        <v>44632</v>
      </c>
      <c r="E10" s="23" t="s">
        <v>35</v>
      </c>
      <c r="F10" s="23" t="s">
        <v>36</v>
      </c>
      <c r="G10" s="23" t="s">
        <v>41</v>
      </c>
      <c r="H10" s="31">
        <v>733564</v>
      </c>
      <c r="I10" s="31">
        <v>58685</v>
      </c>
      <c r="J10" s="31">
        <f t="shared" si="0"/>
        <v>792249</v>
      </c>
    </row>
    <row r="11" spans="1:10" ht="25.5" x14ac:dyDescent="0.25">
      <c r="A11" s="27">
        <v>10</v>
      </c>
      <c r="B11" s="48" t="s">
        <v>119</v>
      </c>
      <c r="C11" s="23" t="s">
        <v>107</v>
      </c>
      <c r="D11" s="25">
        <v>44632</v>
      </c>
      <c r="E11" s="23" t="s">
        <v>35</v>
      </c>
      <c r="F11" s="23" t="s">
        <v>36</v>
      </c>
      <c r="G11" s="23" t="s">
        <v>120</v>
      </c>
      <c r="H11" s="31">
        <v>2600530</v>
      </c>
      <c r="I11" s="31">
        <v>208042</v>
      </c>
      <c r="J11" s="31">
        <f t="shared" si="0"/>
        <v>2808572</v>
      </c>
    </row>
    <row r="12" spans="1:10" ht="25.5" x14ac:dyDescent="0.25">
      <c r="A12" s="27">
        <v>11</v>
      </c>
      <c r="B12" s="48" t="s">
        <v>121</v>
      </c>
      <c r="C12" s="23" t="s">
        <v>107</v>
      </c>
      <c r="D12" s="25">
        <v>44632</v>
      </c>
      <c r="E12" s="23" t="s">
        <v>35</v>
      </c>
      <c r="F12" s="23" t="s">
        <v>36</v>
      </c>
      <c r="G12" s="23" t="s">
        <v>54</v>
      </c>
      <c r="H12" s="31">
        <v>1974204</v>
      </c>
      <c r="I12" s="31">
        <v>157936</v>
      </c>
      <c r="J12" s="31">
        <f t="shared" si="0"/>
        <v>2132140</v>
      </c>
    </row>
    <row r="13" spans="1:10" ht="25.5" x14ac:dyDescent="0.25">
      <c r="A13" s="27">
        <v>12</v>
      </c>
      <c r="B13" s="48" t="s">
        <v>51</v>
      </c>
      <c r="C13" s="23" t="s">
        <v>107</v>
      </c>
      <c r="D13" s="25">
        <v>44632</v>
      </c>
      <c r="E13" s="23" t="s">
        <v>35</v>
      </c>
      <c r="F13" s="23" t="s">
        <v>36</v>
      </c>
      <c r="G13" s="23" t="s">
        <v>39</v>
      </c>
      <c r="H13" s="31">
        <v>859223</v>
      </c>
      <c r="I13" s="31">
        <v>68738</v>
      </c>
      <c r="J13" s="31">
        <f t="shared" si="0"/>
        <v>927961</v>
      </c>
    </row>
    <row r="14" spans="1:10" ht="25.5" x14ac:dyDescent="0.25">
      <c r="A14" s="27">
        <v>13</v>
      </c>
      <c r="B14" s="48" t="s">
        <v>122</v>
      </c>
      <c r="C14" s="23" t="s">
        <v>107</v>
      </c>
      <c r="D14" s="25">
        <v>44634</v>
      </c>
      <c r="E14" s="23" t="s">
        <v>35</v>
      </c>
      <c r="F14" s="23" t="s">
        <v>36</v>
      </c>
      <c r="G14" s="23" t="s">
        <v>63</v>
      </c>
      <c r="H14" s="31">
        <v>1306200</v>
      </c>
      <c r="I14" s="31">
        <v>104496</v>
      </c>
      <c r="J14" s="31">
        <f t="shared" si="0"/>
        <v>1410696</v>
      </c>
    </row>
    <row r="15" spans="1:10" ht="25.5" x14ac:dyDescent="0.25">
      <c r="A15" s="27">
        <v>14</v>
      </c>
      <c r="B15" s="48" t="s">
        <v>123</v>
      </c>
      <c r="C15" s="23" t="s">
        <v>107</v>
      </c>
      <c r="D15" s="25">
        <v>44634</v>
      </c>
      <c r="E15" s="23" t="s">
        <v>35</v>
      </c>
      <c r="F15" s="23" t="s">
        <v>36</v>
      </c>
      <c r="G15" s="23" t="s">
        <v>38</v>
      </c>
      <c r="H15" s="31">
        <v>999520</v>
      </c>
      <c r="I15" s="31">
        <v>79962</v>
      </c>
      <c r="J15" s="31">
        <f t="shared" si="0"/>
        <v>1079482</v>
      </c>
    </row>
    <row r="16" spans="1:10" ht="25.5" x14ac:dyDescent="0.25">
      <c r="A16" s="27">
        <v>15</v>
      </c>
      <c r="B16" s="48" t="s">
        <v>124</v>
      </c>
      <c r="C16" s="23" t="s">
        <v>107</v>
      </c>
      <c r="D16" s="25">
        <v>44635</v>
      </c>
      <c r="E16" s="23" t="s">
        <v>35</v>
      </c>
      <c r="F16" s="23" t="s">
        <v>36</v>
      </c>
      <c r="G16" s="23" t="s">
        <v>52</v>
      </c>
      <c r="H16" s="31">
        <v>1241500</v>
      </c>
      <c r="I16" s="31">
        <v>99320</v>
      </c>
      <c r="J16" s="31">
        <f t="shared" si="0"/>
        <v>1340820</v>
      </c>
    </row>
    <row r="17" spans="1:10" ht="25.5" x14ac:dyDescent="0.25">
      <c r="A17" s="27">
        <v>16</v>
      </c>
      <c r="B17" s="48" t="s">
        <v>125</v>
      </c>
      <c r="C17" s="23" t="s">
        <v>107</v>
      </c>
      <c r="D17" s="25">
        <v>44642</v>
      </c>
      <c r="E17" s="23" t="s">
        <v>35</v>
      </c>
      <c r="F17" s="23" t="s">
        <v>36</v>
      </c>
      <c r="G17" s="23" t="s">
        <v>42</v>
      </c>
      <c r="H17" s="31">
        <v>999520</v>
      </c>
      <c r="I17" s="31">
        <v>79962</v>
      </c>
      <c r="J17" s="31">
        <f t="shared" si="0"/>
        <v>1079482</v>
      </c>
    </row>
    <row r="18" spans="1:10" ht="25.5" x14ac:dyDescent="0.25">
      <c r="A18" s="27">
        <v>17</v>
      </c>
      <c r="B18" s="48" t="s">
        <v>126</v>
      </c>
      <c r="C18" s="23" t="s">
        <v>107</v>
      </c>
      <c r="D18" s="25">
        <v>44642</v>
      </c>
      <c r="E18" s="23" t="s">
        <v>35</v>
      </c>
      <c r="F18" s="23" t="s">
        <v>36</v>
      </c>
      <c r="G18" s="23" t="s">
        <v>37</v>
      </c>
      <c r="H18" s="31">
        <v>922204</v>
      </c>
      <c r="I18" s="31">
        <v>73776</v>
      </c>
      <c r="J18" s="31">
        <f t="shared" si="0"/>
        <v>995980</v>
      </c>
    </row>
    <row r="19" spans="1:10" ht="25.5" x14ac:dyDescent="0.25">
      <c r="A19" s="27">
        <v>18</v>
      </c>
      <c r="B19" s="48" t="s">
        <v>127</v>
      </c>
      <c r="C19" s="23" t="s">
        <v>107</v>
      </c>
      <c r="D19" s="25">
        <v>44642</v>
      </c>
      <c r="E19" s="23" t="s">
        <v>35</v>
      </c>
      <c r="F19" s="23" t="s">
        <v>36</v>
      </c>
      <c r="G19" s="23" t="s">
        <v>47</v>
      </c>
      <c r="H19" s="31">
        <v>2345434</v>
      </c>
      <c r="I19" s="31">
        <v>187635</v>
      </c>
      <c r="J19" s="31">
        <f t="shared" si="0"/>
        <v>2533069</v>
      </c>
    </row>
    <row r="20" spans="1:10" ht="25.5" x14ac:dyDescent="0.25">
      <c r="A20" s="27">
        <v>19</v>
      </c>
      <c r="B20" s="48" t="s">
        <v>128</v>
      </c>
      <c r="C20" s="23" t="s">
        <v>107</v>
      </c>
      <c r="D20" s="25">
        <v>44642</v>
      </c>
      <c r="E20" s="23" t="s">
        <v>35</v>
      </c>
      <c r="F20" s="23" t="s">
        <v>36</v>
      </c>
      <c r="G20" s="23" t="s">
        <v>39</v>
      </c>
      <c r="H20" s="31">
        <v>984362</v>
      </c>
      <c r="I20" s="31">
        <v>78749</v>
      </c>
      <c r="J20" s="31">
        <f t="shared" si="0"/>
        <v>1063111</v>
      </c>
    </row>
    <row r="21" spans="1:10" ht="25.5" x14ac:dyDescent="0.25">
      <c r="A21" s="27">
        <v>20</v>
      </c>
      <c r="B21" s="48" t="s">
        <v>129</v>
      </c>
      <c r="C21" s="23" t="s">
        <v>107</v>
      </c>
      <c r="D21" s="25">
        <v>44642</v>
      </c>
      <c r="E21" s="23" t="s">
        <v>35</v>
      </c>
      <c r="F21" s="23" t="s">
        <v>36</v>
      </c>
      <c r="G21" s="23" t="s">
        <v>38</v>
      </c>
      <c r="H21" s="31">
        <v>1678060</v>
      </c>
      <c r="I21" s="31">
        <v>134245</v>
      </c>
      <c r="J21" s="31">
        <f t="shared" si="0"/>
        <v>1812305</v>
      </c>
    </row>
    <row r="22" spans="1:10" ht="25.5" x14ac:dyDescent="0.25">
      <c r="A22" s="27">
        <v>21</v>
      </c>
      <c r="B22" s="48" t="s">
        <v>130</v>
      </c>
      <c r="C22" s="23" t="s">
        <v>107</v>
      </c>
      <c r="D22" s="25">
        <v>44646</v>
      </c>
      <c r="E22" s="23" t="s">
        <v>117</v>
      </c>
      <c r="F22" s="23" t="s">
        <v>44</v>
      </c>
      <c r="G22" s="23" t="s">
        <v>45</v>
      </c>
      <c r="H22" s="31">
        <v>1736592</v>
      </c>
      <c r="I22" s="31">
        <v>138927</v>
      </c>
      <c r="J22" s="31">
        <f t="shared" si="0"/>
        <v>1875519</v>
      </c>
    </row>
    <row r="23" spans="1:10" ht="25.5" x14ac:dyDescent="0.25">
      <c r="A23" s="27">
        <v>22</v>
      </c>
      <c r="B23" s="48" t="s">
        <v>131</v>
      </c>
      <c r="C23" s="23" t="s">
        <v>107</v>
      </c>
      <c r="D23" s="25">
        <v>44648</v>
      </c>
      <c r="E23" s="23" t="s">
        <v>35</v>
      </c>
      <c r="F23" s="23" t="s">
        <v>36</v>
      </c>
      <c r="G23" s="23" t="s">
        <v>39</v>
      </c>
      <c r="H23" s="31">
        <v>996240</v>
      </c>
      <c r="I23" s="31">
        <v>79699</v>
      </c>
      <c r="J23" s="31">
        <f t="shared" si="0"/>
        <v>1075939</v>
      </c>
    </row>
    <row r="24" spans="1:10" ht="25.5" x14ac:dyDescent="0.25">
      <c r="A24" s="27">
        <v>23</v>
      </c>
      <c r="B24" s="48" t="s">
        <v>132</v>
      </c>
      <c r="C24" s="23" t="s">
        <v>107</v>
      </c>
      <c r="D24" s="25">
        <v>44648</v>
      </c>
      <c r="E24" s="23" t="s">
        <v>35</v>
      </c>
      <c r="F24" s="23" t="s">
        <v>36</v>
      </c>
      <c r="G24" s="23" t="s">
        <v>133</v>
      </c>
      <c r="H24" s="31">
        <v>2130465</v>
      </c>
      <c r="I24" s="31">
        <v>170437</v>
      </c>
      <c r="J24" s="31">
        <f t="shared" si="0"/>
        <v>2300902</v>
      </c>
    </row>
    <row r="25" spans="1:10" ht="25.5" x14ac:dyDescent="0.25">
      <c r="A25" s="27">
        <v>24</v>
      </c>
      <c r="B25" s="48" t="s">
        <v>134</v>
      </c>
      <c r="C25" s="23" t="s">
        <v>107</v>
      </c>
      <c r="D25" s="25">
        <v>44649</v>
      </c>
      <c r="E25" s="23" t="s">
        <v>35</v>
      </c>
      <c r="F25" s="23" t="s">
        <v>36</v>
      </c>
      <c r="G25" s="23" t="s">
        <v>50</v>
      </c>
      <c r="H25" s="31">
        <v>1249700</v>
      </c>
      <c r="I25" s="31">
        <v>99976</v>
      </c>
      <c r="J25" s="31">
        <f t="shared" si="0"/>
        <v>1349676</v>
      </c>
    </row>
    <row r="26" spans="1:10" ht="25.5" x14ac:dyDescent="0.25">
      <c r="A26" s="27">
        <v>25</v>
      </c>
      <c r="B26" s="48" t="s">
        <v>135</v>
      </c>
      <c r="C26" s="23" t="s">
        <v>107</v>
      </c>
      <c r="D26" s="25">
        <v>44649</v>
      </c>
      <c r="E26" s="23" t="s">
        <v>35</v>
      </c>
      <c r="F26" s="23" t="s">
        <v>36</v>
      </c>
      <c r="G26" s="23" t="s">
        <v>136</v>
      </c>
      <c r="H26" s="31">
        <v>1291536</v>
      </c>
      <c r="I26" s="31">
        <v>103323</v>
      </c>
      <c r="J26" s="31">
        <f t="shared" si="0"/>
        <v>1394859</v>
      </c>
    </row>
    <row r="27" spans="1:10" ht="25.5" x14ac:dyDescent="0.25">
      <c r="A27" s="27">
        <v>26</v>
      </c>
      <c r="B27" s="48" t="s">
        <v>137</v>
      </c>
      <c r="C27" s="23" t="s">
        <v>107</v>
      </c>
      <c r="D27" s="25">
        <v>44653</v>
      </c>
      <c r="E27" s="23" t="s">
        <v>35</v>
      </c>
      <c r="F27" s="23" t="s">
        <v>36</v>
      </c>
      <c r="G27" s="23" t="s">
        <v>47</v>
      </c>
      <c r="H27" s="31">
        <v>1951520</v>
      </c>
      <c r="I27" s="31">
        <v>156122</v>
      </c>
      <c r="J27" s="31">
        <f t="shared" si="0"/>
        <v>2107642</v>
      </c>
    </row>
    <row r="28" spans="1:10" ht="25.5" x14ac:dyDescent="0.25">
      <c r="A28" s="27">
        <v>27</v>
      </c>
      <c r="B28" s="48" t="s">
        <v>138</v>
      </c>
      <c r="C28" s="23" t="s">
        <v>107</v>
      </c>
      <c r="D28" s="25">
        <v>44655</v>
      </c>
      <c r="E28" s="23" t="s">
        <v>35</v>
      </c>
      <c r="F28" s="23" t="s">
        <v>36</v>
      </c>
      <c r="G28" s="23" t="s">
        <v>63</v>
      </c>
      <c r="H28" s="31">
        <v>1256874</v>
      </c>
      <c r="I28" s="31">
        <v>100550</v>
      </c>
      <c r="J28" s="31">
        <f t="shared" si="0"/>
        <v>1357424</v>
      </c>
    </row>
    <row r="29" spans="1:10" ht="25.5" x14ac:dyDescent="0.25">
      <c r="A29" s="27">
        <v>28</v>
      </c>
      <c r="B29" s="48" t="s">
        <v>139</v>
      </c>
      <c r="C29" s="23" t="s">
        <v>107</v>
      </c>
      <c r="D29" s="25">
        <v>44655</v>
      </c>
      <c r="E29" s="23" t="s">
        <v>35</v>
      </c>
      <c r="F29" s="23" t="s">
        <v>36</v>
      </c>
      <c r="G29" s="23" t="s">
        <v>37</v>
      </c>
      <c r="H29" s="31">
        <v>3290940</v>
      </c>
      <c r="I29" s="31">
        <v>263275</v>
      </c>
      <c r="J29" s="31">
        <f t="shared" si="0"/>
        <v>3554215</v>
      </c>
    </row>
    <row r="30" spans="1:10" ht="25.5" x14ac:dyDescent="0.25">
      <c r="A30" s="27">
        <v>29</v>
      </c>
      <c r="B30" s="48" t="s">
        <v>140</v>
      </c>
      <c r="C30" s="23" t="s">
        <v>107</v>
      </c>
      <c r="D30" s="25">
        <v>44659</v>
      </c>
      <c r="E30" s="23" t="s">
        <v>35</v>
      </c>
      <c r="F30" s="23" t="s">
        <v>36</v>
      </c>
      <c r="G30" s="23" t="s">
        <v>41</v>
      </c>
      <c r="H30" s="31">
        <v>1369458</v>
      </c>
      <c r="I30" s="31">
        <v>109557</v>
      </c>
      <c r="J30" s="31">
        <f t="shared" si="0"/>
        <v>1479015</v>
      </c>
    </row>
    <row r="31" spans="1:10" ht="25.5" x14ac:dyDescent="0.25">
      <c r="A31" s="27">
        <v>30</v>
      </c>
      <c r="B31" s="48" t="s">
        <v>141</v>
      </c>
      <c r="C31" s="23" t="s">
        <v>107</v>
      </c>
      <c r="D31" s="25">
        <v>44663</v>
      </c>
      <c r="E31" s="23" t="s">
        <v>35</v>
      </c>
      <c r="F31" s="23" t="s">
        <v>36</v>
      </c>
      <c r="G31" s="23" t="s">
        <v>39</v>
      </c>
      <c r="H31" s="31">
        <v>1377040</v>
      </c>
      <c r="I31" s="31">
        <v>110163</v>
      </c>
      <c r="J31" s="31">
        <f t="shared" si="0"/>
        <v>1487203</v>
      </c>
    </row>
    <row r="32" spans="1:10" ht="25.5" x14ac:dyDescent="0.25">
      <c r="A32" s="27">
        <v>31</v>
      </c>
      <c r="B32" s="48" t="s">
        <v>142</v>
      </c>
      <c r="C32" s="23" t="s">
        <v>107</v>
      </c>
      <c r="D32" s="25">
        <v>44664</v>
      </c>
      <c r="E32" s="23" t="s">
        <v>35</v>
      </c>
      <c r="F32" s="23" t="s">
        <v>36</v>
      </c>
      <c r="G32" s="23" t="s">
        <v>120</v>
      </c>
      <c r="H32" s="31">
        <v>1206520</v>
      </c>
      <c r="I32" s="31">
        <v>96522</v>
      </c>
      <c r="J32" s="31">
        <f t="shared" si="0"/>
        <v>1303042</v>
      </c>
    </row>
    <row r="33" spans="1:10" ht="25.5" x14ac:dyDescent="0.25">
      <c r="A33" s="27">
        <v>32</v>
      </c>
      <c r="B33" s="48" t="s">
        <v>143</v>
      </c>
      <c r="C33" s="23" t="s">
        <v>34</v>
      </c>
      <c r="D33" s="25">
        <v>45108</v>
      </c>
      <c r="E33" s="23" t="s">
        <v>35</v>
      </c>
      <c r="F33" s="23" t="s">
        <v>36</v>
      </c>
      <c r="G33" s="23" t="s">
        <v>49</v>
      </c>
      <c r="H33" s="31">
        <v>695885</v>
      </c>
      <c r="I33" s="31">
        <v>55671</v>
      </c>
      <c r="J33" s="31">
        <v>751556</v>
      </c>
    </row>
    <row r="34" spans="1:10" ht="25.5" x14ac:dyDescent="0.25">
      <c r="A34" s="27">
        <v>33</v>
      </c>
      <c r="B34" s="48" t="s">
        <v>144</v>
      </c>
      <c r="C34" s="23" t="s">
        <v>34</v>
      </c>
      <c r="D34" s="25">
        <v>45110</v>
      </c>
      <c r="E34" s="23" t="s">
        <v>35</v>
      </c>
      <c r="F34" s="23" t="s">
        <v>36</v>
      </c>
      <c r="G34" s="23" t="s">
        <v>52</v>
      </c>
      <c r="H34" s="31">
        <v>953202</v>
      </c>
      <c r="I34" s="31">
        <v>76256</v>
      </c>
      <c r="J34" s="31">
        <v>1029458</v>
      </c>
    </row>
    <row r="35" spans="1:10" ht="25.5" x14ac:dyDescent="0.25">
      <c r="A35" s="27">
        <v>34</v>
      </c>
      <c r="B35" s="48" t="s">
        <v>145</v>
      </c>
      <c r="C35" s="23" t="s">
        <v>34</v>
      </c>
      <c r="D35" s="25">
        <v>45110</v>
      </c>
      <c r="E35" s="23" t="s">
        <v>35</v>
      </c>
      <c r="F35" s="23" t="s">
        <v>36</v>
      </c>
      <c r="G35" s="23" t="s">
        <v>54</v>
      </c>
      <c r="H35" s="31">
        <v>1067320</v>
      </c>
      <c r="I35" s="31">
        <v>85386</v>
      </c>
      <c r="J35" s="31">
        <v>1152706</v>
      </c>
    </row>
    <row r="36" spans="1:10" ht="25.5" x14ac:dyDescent="0.25">
      <c r="A36" s="27">
        <v>35</v>
      </c>
      <c r="B36" s="48" t="s">
        <v>146</v>
      </c>
      <c r="C36" s="23" t="s">
        <v>34</v>
      </c>
      <c r="D36" s="25">
        <v>45111</v>
      </c>
      <c r="E36" s="23" t="s">
        <v>35</v>
      </c>
      <c r="F36" s="23" t="s">
        <v>36</v>
      </c>
      <c r="G36" s="23" t="s">
        <v>38</v>
      </c>
      <c r="H36" s="31">
        <v>1146468</v>
      </c>
      <c r="I36" s="31">
        <v>91717</v>
      </c>
      <c r="J36" s="31">
        <v>1238185</v>
      </c>
    </row>
    <row r="37" spans="1:10" ht="25.5" x14ac:dyDescent="0.25">
      <c r="A37" s="27">
        <v>36</v>
      </c>
      <c r="B37" s="48" t="s">
        <v>147</v>
      </c>
      <c r="C37" s="23" t="s">
        <v>34</v>
      </c>
      <c r="D37" s="25">
        <v>45112</v>
      </c>
      <c r="E37" s="23" t="s">
        <v>35</v>
      </c>
      <c r="F37" s="23" t="s">
        <v>36</v>
      </c>
      <c r="G37" s="23" t="s">
        <v>42</v>
      </c>
      <c r="H37" s="31">
        <v>2107402</v>
      </c>
      <c r="I37" s="31">
        <v>168592</v>
      </c>
      <c r="J37" s="31">
        <v>2275994</v>
      </c>
    </row>
    <row r="38" spans="1:10" ht="25.5" x14ac:dyDescent="0.25">
      <c r="A38" s="27">
        <v>37</v>
      </c>
      <c r="B38" s="48" t="s">
        <v>148</v>
      </c>
      <c r="C38" s="23" t="s">
        <v>34</v>
      </c>
      <c r="D38" s="25">
        <v>45113</v>
      </c>
      <c r="E38" s="23" t="s">
        <v>35</v>
      </c>
      <c r="F38" s="23" t="s">
        <v>36</v>
      </c>
      <c r="G38" s="23" t="s">
        <v>48</v>
      </c>
      <c r="H38" s="31">
        <v>499760</v>
      </c>
      <c r="I38" s="31">
        <v>39981</v>
      </c>
      <c r="J38" s="31">
        <v>539741</v>
      </c>
    </row>
    <row r="39" spans="1:10" ht="25.5" x14ac:dyDescent="0.25">
      <c r="A39" s="27">
        <v>38</v>
      </c>
      <c r="B39" s="48" t="s">
        <v>149</v>
      </c>
      <c r="C39" s="23" t="s">
        <v>34</v>
      </c>
      <c r="D39" s="25">
        <v>45114</v>
      </c>
      <c r="E39" s="23" t="s">
        <v>35</v>
      </c>
      <c r="F39" s="23" t="s">
        <v>36</v>
      </c>
      <c r="G39" s="23" t="s">
        <v>46</v>
      </c>
      <c r="H39" s="31">
        <v>1396048</v>
      </c>
      <c r="I39" s="31">
        <v>111684</v>
      </c>
      <c r="J39" s="31">
        <v>1507732</v>
      </c>
    </row>
    <row r="40" spans="1:10" ht="25.5" x14ac:dyDescent="0.25">
      <c r="A40" s="27">
        <v>39</v>
      </c>
      <c r="B40" s="48" t="s">
        <v>150</v>
      </c>
      <c r="C40" s="23" t="s">
        <v>34</v>
      </c>
      <c r="D40" s="25">
        <v>45114</v>
      </c>
      <c r="E40" s="23" t="s">
        <v>35</v>
      </c>
      <c r="F40" s="23" t="s">
        <v>36</v>
      </c>
      <c r="G40" s="23" t="s">
        <v>47</v>
      </c>
      <c r="H40" s="31">
        <v>1481744</v>
      </c>
      <c r="I40" s="31">
        <v>118540</v>
      </c>
      <c r="J40" s="31">
        <v>1600284</v>
      </c>
    </row>
    <row r="41" spans="1:10" ht="25.5" x14ac:dyDescent="0.25">
      <c r="A41" s="27">
        <v>40</v>
      </c>
      <c r="B41" s="48" t="s">
        <v>151</v>
      </c>
      <c r="C41" s="23" t="s">
        <v>34</v>
      </c>
      <c r="D41" s="25">
        <v>45117</v>
      </c>
      <c r="E41" s="23" t="s">
        <v>35</v>
      </c>
      <c r="F41" s="23" t="s">
        <v>36</v>
      </c>
      <c r="G41" s="23" t="s">
        <v>39</v>
      </c>
      <c r="H41" s="31">
        <v>1026325</v>
      </c>
      <c r="I41" s="31">
        <v>82106</v>
      </c>
      <c r="J41" s="31">
        <v>1108431</v>
      </c>
    </row>
    <row r="42" spans="1:10" ht="25.5" x14ac:dyDescent="0.25">
      <c r="A42" s="27">
        <v>41</v>
      </c>
      <c r="B42" s="48" t="s">
        <v>152</v>
      </c>
      <c r="C42" s="23" t="s">
        <v>34</v>
      </c>
      <c r="D42" s="25">
        <v>45117</v>
      </c>
      <c r="E42" s="23" t="s">
        <v>35</v>
      </c>
      <c r="F42" s="23" t="s">
        <v>36</v>
      </c>
      <c r="G42" s="23" t="s">
        <v>63</v>
      </c>
      <c r="H42" s="31">
        <v>2089152</v>
      </c>
      <c r="I42" s="31">
        <v>167132</v>
      </c>
      <c r="J42" s="31">
        <v>2256284</v>
      </c>
    </row>
    <row r="43" spans="1:10" ht="25.5" x14ac:dyDescent="0.25">
      <c r="A43" s="27">
        <v>42</v>
      </c>
      <c r="B43" s="48" t="s">
        <v>153</v>
      </c>
      <c r="C43" s="23" t="s">
        <v>34</v>
      </c>
      <c r="D43" s="25">
        <v>45118</v>
      </c>
      <c r="E43" s="23" t="s">
        <v>35</v>
      </c>
      <c r="F43" s="23" t="s">
        <v>36</v>
      </c>
      <c r="G43" s="23" t="s">
        <v>38</v>
      </c>
      <c r="H43" s="31">
        <v>996240</v>
      </c>
      <c r="I43" s="31">
        <v>79699</v>
      </c>
      <c r="J43" s="31">
        <v>1075939</v>
      </c>
    </row>
    <row r="44" spans="1:10" ht="25.5" x14ac:dyDescent="0.25">
      <c r="A44" s="27">
        <v>43</v>
      </c>
      <c r="B44" s="48" t="s">
        <v>154</v>
      </c>
      <c r="C44" s="23" t="s">
        <v>34</v>
      </c>
      <c r="D44" s="25">
        <v>45120</v>
      </c>
      <c r="E44" s="23" t="s">
        <v>35</v>
      </c>
      <c r="F44" s="23" t="s">
        <v>36</v>
      </c>
      <c r="G44" s="23" t="s">
        <v>37</v>
      </c>
      <c r="H44" s="31">
        <v>1459786</v>
      </c>
      <c r="I44" s="31">
        <v>116783</v>
      </c>
      <c r="J44" s="31">
        <v>1576569</v>
      </c>
    </row>
    <row r="45" spans="1:10" ht="38.25" x14ac:dyDescent="0.25">
      <c r="A45" s="27">
        <v>44</v>
      </c>
      <c r="B45" s="48" t="s">
        <v>155</v>
      </c>
      <c r="C45" s="23" t="s">
        <v>34</v>
      </c>
      <c r="D45" s="25">
        <v>45120</v>
      </c>
      <c r="E45" s="23" t="s">
        <v>43</v>
      </c>
      <c r="F45" s="23" t="s">
        <v>44</v>
      </c>
      <c r="G45" s="23" t="s">
        <v>45</v>
      </c>
      <c r="H45" s="31">
        <v>1280620</v>
      </c>
      <c r="I45" s="31">
        <v>102450</v>
      </c>
      <c r="J45" s="31">
        <v>1383070</v>
      </c>
    </row>
    <row r="46" spans="1:10" ht="25.5" x14ac:dyDescent="0.25">
      <c r="A46" s="27">
        <v>45</v>
      </c>
      <c r="B46" s="48" t="s">
        <v>156</v>
      </c>
      <c r="C46" s="23" t="s">
        <v>34</v>
      </c>
      <c r="D46" s="25">
        <v>45122</v>
      </c>
      <c r="E46" s="23" t="s">
        <v>35</v>
      </c>
      <c r="F46" s="23" t="s">
        <v>36</v>
      </c>
      <c r="G46" s="23" t="s">
        <v>55</v>
      </c>
      <c r="H46" s="31">
        <v>630296</v>
      </c>
      <c r="I46" s="31">
        <v>50424</v>
      </c>
      <c r="J46" s="31">
        <v>680720</v>
      </c>
    </row>
    <row r="47" spans="1:10" ht="25.5" x14ac:dyDescent="0.25">
      <c r="A47" s="27">
        <v>46</v>
      </c>
      <c r="B47" s="48" t="s">
        <v>157</v>
      </c>
      <c r="C47" s="23" t="s">
        <v>34</v>
      </c>
      <c r="D47" s="25">
        <v>45124</v>
      </c>
      <c r="E47" s="23" t="s">
        <v>35</v>
      </c>
      <c r="F47" s="23" t="s">
        <v>36</v>
      </c>
      <c r="G47" s="23" t="s">
        <v>48</v>
      </c>
      <c r="H47" s="31">
        <v>1460002</v>
      </c>
      <c r="I47" s="31">
        <v>116800</v>
      </c>
      <c r="J47" s="31">
        <v>1576802</v>
      </c>
    </row>
    <row r="48" spans="1:10" ht="25.5" x14ac:dyDescent="0.25">
      <c r="A48" s="27">
        <v>47</v>
      </c>
      <c r="B48" s="48" t="s">
        <v>158</v>
      </c>
      <c r="C48" s="23" t="s">
        <v>34</v>
      </c>
      <c r="D48" s="25">
        <v>45124</v>
      </c>
      <c r="E48" s="23" t="s">
        <v>35</v>
      </c>
      <c r="F48" s="23" t="s">
        <v>36</v>
      </c>
      <c r="G48" s="23" t="s">
        <v>49</v>
      </c>
      <c r="H48" s="31">
        <v>748216</v>
      </c>
      <c r="I48" s="31">
        <v>59857</v>
      </c>
      <c r="J48" s="31">
        <v>808073</v>
      </c>
    </row>
    <row r="49" spans="1:10" x14ac:dyDescent="0.25">
      <c r="A49" s="27">
        <v>48</v>
      </c>
      <c r="B49" s="49" t="s">
        <v>171</v>
      </c>
      <c r="C49" s="23"/>
      <c r="D49" s="25">
        <v>45125</v>
      </c>
      <c r="E49" s="23" t="s">
        <v>167</v>
      </c>
      <c r="F49" s="23"/>
      <c r="G49" s="23"/>
      <c r="H49" s="31">
        <v>-299856</v>
      </c>
      <c r="I49" s="31">
        <v>-23988</v>
      </c>
      <c r="J49" s="31">
        <v>-323844</v>
      </c>
    </row>
    <row r="50" spans="1:10" ht="25.5" x14ac:dyDescent="0.25">
      <c r="A50" s="27">
        <v>49</v>
      </c>
      <c r="B50" s="48" t="s">
        <v>159</v>
      </c>
      <c r="C50" s="23" t="s">
        <v>34</v>
      </c>
      <c r="D50" s="25">
        <v>45126</v>
      </c>
      <c r="E50" s="23" t="s">
        <v>35</v>
      </c>
      <c r="F50" s="23" t="s">
        <v>36</v>
      </c>
      <c r="G50" s="23" t="s">
        <v>50</v>
      </c>
      <c r="H50" s="31">
        <v>1160640</v>
      </c>
      <c r="I50" s="31">
        <v>92851</v>
      </c>
      <c r="J50" s="31">
        <v>1253491</v>
      </c>
    </row>
    <row r="51" spans="1:10" ht="25.5" x14ac:dyDescent="0.25">
      <c r="A51" s="27">
        <v>50</v>
      </c>
      <c r="B51" s="48" t="s">
        <v>160</v>
      </c>
      <c r="C51" s="23" t="s">
        <v>34</v>
      </c>
      <c r="D51" s="25">
        <v>45127</v>
      </c>
      <c r="E51" s="23" t="s">
        <v>35</v>
      </c>
      <c r="F51" s="23" t="s">
        <v>36</v>
      </c>
      <c r="G51" s="23" t="s">
        <v>53</v>
      </c>
      <c r="H51" s="31">
        <v>1559618</v>
      </c>
      <c r="I51" s="31">
        <v>124769</v>
      </c>
      <c r="J51" s="31">
        <v>1684387</v>
      </c>
    </row>
    <row r="52" spans="1:10" ht="25.5" x14ac:dyDescent="0.25">
      <c r="A52" s="27">
        <v>51</v>
      </c>
      <c r="B52" s="48" t="s">
        <v>161</v>
      </c>
      <c r="C52" s="23" t="s">
        <v>34</v>
      </c>
      <c r="D52" s="25">
        <v>45131</v>
      </c>
      <c r="E52" s="23" t="s">
        <v>35</v>
      </c>
      <c r="F52" s="23" t="s">
        <v>36</v>
      </c>
      <c r="G52" s="23" t="s">
        <v>41</v>
      </c>
      <c r="H52" s="31">
        <v>1386460</v>
      </c>
      <c r="I52" s="31">
        <v>110917</v>
      </c>
      <c r="J52" s="31">
        <v>1497377</v>
      </c>
    </row>
    <row r="53" spans="1:10" ht="38.25" x14ac:dyDescent="0.25">
      <c r="A53" s="27">
        <v>52</v>
      </c>
      <c r="B53" s="48" t="s">
        <v>162</v>
      </c>
      <c r="C53" s="23" t="s">
        <v>34</v>
      </c>
      <c r="D53" s="25">
        <v>45132</v>
      </c>
      <c r="E53" s="23" t="s">
        <v>43</v>
      </c>
      <c r="F53" s="23" t="s">
        <v>44</v>
      </c>
      <c r="G53" s="23" t="s">
        <v>45</v>
      </c>
      <c r="H53" s="31">
        <v>285600</v>
      </c>
      <c r="I53" s="31">
        <v>22848</v>
      </c>
      <c r="J53" s="31">
        <v>308448</v>
      </c>
    </row>
    <row r="54" spans="1:10" ht="25.5" x14ac:dyDescent="0.25">
      <c r="A54" s="27">
        <v>53</v>
      </c>
      <c r="B54" s="48" t="s">
        <v>163</v>
      </c>
      <c r="C54" s="23" t="s">
        <v>34</v>
      </c>
      <c r="D54" s="25">
        <v>45133</v>
      </c>
      <c r="E54" s="23" t="s">
        <v>35</v>
      </c>
      <c r="F54" s="23" t="s">
        <v>36</v>
      </c>
      <c r="G54" s="23" t="s">
        <v>39</v>
      </c>
      <c r="H54" s="31">
        <v>299856</v>
      </c>
      <c r="I54" s="31">
        <v>23988</v>
      </c>
      <c r="J54" s="31">
        <v>323844</v>
      </c>
    </row>
    <row r="55" spans="1:10" ht="25.5" x14ac:dyDescent="0.25">
      <c r="A55" s="27">
        <v>54</v>
      </c>
      <c r="B55" s="48" t="s">
        <v>164</v>
      </c>
      <c r="C55" s="23" t="s">
        <v>34</v>
      </c>
      <c r="D55" s="25">
        <v>45134</v>
      </c>
      <c r="E55" s="23" t="s">
        <v>35</v>
      </c>
      <c r="F55" s="23" t="s">
        <v>36</v>
      </c>
      <c r="G55" s="23" t="s">
        <v>47</v>
      </c>
      <c r="H55" s="31">
        <v>1277574</v>
      </c>
      <c r="I55" s="31">
        <v>102206</v>
      </c>
      <c r="J55" s="31">
        <v>1379780</v>
      </c>
    </row>
    <row r="56" spans="1:10" ht="25.5" x14ac:dyDescent="0.25">
      <c r="A56" s="27">
        <v>55</v>
      </c>
      <c r="B56" s="48" t="s">
        <v>165</v>
      </c>
      <c r="C56" s="23" t="s">
        <v>34</v>
      </c>
      <c r="D56" s="25">
        <v>45135</v>
      </c>
      <c r="E56" s="23" t="s">
        <v>35</v>
      </c>
      <c r="F56" s="23" t="s">
        <v>36</v>
      </c>
      <c r="G56" s="23" t="s">
        <v>54</v>
      </c>
      <c r="H56" s="31">
        <v>596432</v>
      </c>
      <c r="I56" s="31">
        <v>47715</v>
      </c>
      <c r="J56" s="31">
        <v>644147</v>
      </c>
    </row>
    <row r="57" spans="1:10" ht="25.5" x14ac:dyDescent="0.25">
      <c r="A57" s="27">
        <v>56</v>
      </c>
      <c r="B57" s="48" t="s">
        <v>166</v>
      </c>
      <c r="C57" s="23" t="s">
        <v>34</v>
      </c>
      <c r="D57" s="25">
        <v>45135</v>
      </c>
      <c r="E57" s="23" t="s">
        <v>35</v>
      </c>
      <c r="F57" s="23" t="s">
        <v>36</v>
      </c>
      <c r="G57" s="23" t="s">
        <v>38</v>
      </c>
      <c r="H57" s="31">
        <v>961096</v>
      </c>
      <c r="I57" s="31">
        <v>76888</v>
      </c>
      <c r="J57" s="31">
        <v>1037984</v>
      </c>
    </row>
    <row r="58" spans="1:10" x14ac:dyDescent="0.25">
      <c r="A58" s="27">
        <v>57</v>
      </c>
      <c r="B58" s="49" t="s">
        <v>170</v>
      </c>
      <c r="C58" s="23"/>
      <c r="D58" s="25">
        <v>45135</v>
      </c>
      <c r="E58" s="23" t="s">
        <v>167</v>
      </c>
      <c r="F58" s="23"/>
      <c r="G58" s="23"/>
      <c r="H58" s="31">
        <v>-235660</v>
      </c>
      <c r="I58" s="31">
        <v>-23566</v>
      </c>
      <c r="J58" s="31">
        <v>-259226</v>
      </c>
    </row>
    <row r="59" spans="1:10" ht="25.5" x14ac:dyDescent="0.25">
      <c r="A59" s="27">
        <v>58</v>
      </c>
      <c r="B59" s="48" t="s">
        <v>172</v>
      </c>
      <c r="C59" s="23" t="s">
        <v>34</v>
      </c>
      <c r="D59" s="25">
        <v>45139</v>
      </c>
      <c r="E59" s="23" t="s">
        <v>35</v>
      </c>
      <c r="F59" s="23" t="s">
        <v>36</v>
      </c>
      <c r="G59" s="23" t="s">
        <v>37</v>
      </c>
      <c r="H59" s="31">
        <v>1080380</v>
      </c>
      <c r="I59" s="31">
        <v>86430</v>
      </c>
      <c r="J59" s="31">
        <v>1166810</v>
      </c>
    </row>
    <row r="60" spans="1:10" ht="25.5" x14ac:dyDescent="0.25">
      <c r="A60" s="27">
        <v>59</v>
      </c>
      <c r="B60" s="48" t="s">
        <v>173</v>
      </c>
      <c r="C60" s="23" t="s">
        <v>34</v>
      </c>
      <c r="D60" s="25">
        <v>45140</v>
      </c>
      <c r="E60" s="23" t="s">
        <v>35</v>
      </c>
      <c r="F60" s="23" t="s">
        <v>36</v>
      </c>
      <c r="G60" s="23" t="s">
        <v>49</v>
      </c>
      <c r="H60" s="31">
        <v>829490</v>
      </c>
      <c r="I60" s="31">
        <v>66359</v>
      </c>
      <c r="J60" s="31">
        <v>895849</v>
      </c>
    </row>
    <row r="61" spans="1:10" ht="25.5" x14ac:dyDescent="0.25">
      <c r="A61" s="27">
        <v>60</v>
      </c>
      <c r="B61" s="48" t="s">
        <v>174</v>
      </c>
      <c r="C61" s="23" t="s">
        <v>34</v>
      </c>
      <c r="D61" s="25">
        <v>45142</v>
      </c>
      <c r="E61" s="23" t="s">
        <v>35</v>
      </c>
      <c r="F61" s="23" t="s">
        <v>36</v>
      </c>
      <c r="G61" s="23" t="s">
        <v>54</v>
      </c>
      <c r="H61" s="31">
        <v>796336</v>
      </c>
      <c r="I61" s="31">
        <v>63707</v>
      </c>
      <c r="J61" s="31">
        <v>860043</v>
      </c>
    </row>
    <row r="62" spans="1:10" ht="25.5" x14ac:dyDescent="0.25">
      <c r="A62" s="27">
        <v>61</v>
      </c>
      <c r="B62" s="48" t="s">
        <v>175</v>
      </c>
      <c r="C62" s="23" t="s">
        <v>34</v>
      </c>
      <c r="D62" s="25">
        <v>45143</v>
      </c>
      <c r="E62" s="23" t="s">
        <v>35</v>
      </c>
      <c r="F62" s="23" t="s">
        <v>36</v>
      </c>
      <c r="G62" s="23" t="s">
        <v>50</v>
      </c>
      <c r="H62" s="31">
        <v>1782200</v>
      </c>
      <c r="I62" s="31">
        <v>142576</v>
      </c>
      <c r="J62" s="31">
        <v>1924776</v>
      </c>
    </row>
    <row r="63" spans="1:10" ht="25.5" x14ac:dyDescent="0.25">
      <c r="A63" s="27">
        <v>62</v>
      </c>
      <c r="B63" s="48" t="s">
        <v>176</v>
      </c>
      <c r="C63" s="23" t="s">
        <v>34</v>
      </c>
      <c r="D63" s="25">
        <v>45147</v>
      </c>
      <c r="E63" s="23" t="s">
        <v>35</v>
      </c>
      <c r="F63" s="23" t="s">
        <v>36</v>
      </c>
      <c r="G63" s="23" t="s">
        <v>49</v>
      </c>
      <c r="H63" s="31">
        <v>906272</v>
      </c>
      <c r="I63" s="31">
        <v>72502</v>
      </c>
      <c r="J63" s="31">
        <v>978774</v>
      </c>
    </row>
    <row r="64" spans="1:10" ht="25.5" x14ac:dyDescent="0.25">
      <c r="A64" s="27">
        <v>63</v>
      </c>
      <c r="B64" s="48" t="s">
        <v>177</v>
      </c>
      <c r="C64" s="23" t="s">
        <v>34</v>
      </c>
      <c r="D64" s="25">
        <v>45147</v>
      </c>
      <c r="E64" s="23" t="s">
        <v>35</v>
      </c>
      <c r="F64" s="23" t="s">
        <v>36</v>
      </c>
      <c r="G64" s="23" t="s">
        <v>38</v>
      </c>
      <c r="H64" s="31">
        <v>930152</v>
      </c>
      <c r="I64" s="31">
        <v>74412</v>
      </c>
      <c r="J64" s="31">
        <v>1004564</v>
      </c>
    </row>
    <row r="65" spans="1:10" ht="25.5" x14ac:dyDescent="0.25">
      <c r="A65" s="27">
        <v>64</v>
      </c>
      <c r="B65" s="48" t="s">
        <v>178</v>
      </c>
      <c r="C65" s="23" t="s">
        <v>34</v>
      </c>
      <c r="D65" s="25">
        <v>45148</v>
      </c>
      <c r="E65" s="23" t="s">
        <v>35</v>
      </c>
      <c r="F65" s="23" t="s">
        <v>36</v>
      </c>
      <c r="G65" s="23" t="s">
        <v>42</v>
      </c>
      <c r="H65" s="31">
        <v>1142784</v>
      </c>
      <c r="I65" s="31">
        <v>91423</v>
      </c>
      <c r="J65" s="31">
        <v>1234207</v>
      </c>
    </row>
    <row r="66" spans="1:10" ht="38.25" x14ac:dyDescent="0.25">
      <c r="A66" s="27">
        <v>65</v>
      </c>
      <c r="B66" s="48" t="s">
        <v>179</v>
      </c>
      <c r="C66" s="23" t="s">
        <v>34</v>
      </c>
      <c r="D66" s="25">
        <v>45148</v>
      </c>
      <c r="E66" s="23" t="s">
        <v>43</v>
      </c>
      <c r="F66" s="23" t="s">
        <v>44</v>
      </c>
      <c r="G66" s="23" t="s">
        <v>45</v>
      </c>
      <c r="H66" s="31">
        <v>735420</v>
      </c>
      <c r="I66" s="31">
        <v>58834</v>
      </c>
      <c r="J66" s="31">
        <v>794254</v>
      </c>
    </row>
    <row r="67" spans="1:10" ht="25.5" x14ac:dyDescent="0.25">
      <c r="A67" s="27">
        <v>66</v>
      </c>
      <c r="B67" s="48" t="s">
        <v>180</v>
      </c>
      <c r="C67" s="23" t="s">
        <v>34</v>
      </c>
      <c r="D67" s="25">
        <v>45150</v>
      </c>
      <c r="E67" s="23" t="s">
        <v>35</v>
      </c>
      <c r="F67" s="23" t="s">
        <v>36</v>
      </c>
      <c r="G67" s="23" t="s">
        <v>47</v>
      </c>
      <c r="H67" s="31">
        <v>630296</v>
      </c>
      <c r="I67" s="31">
        <v>50424</v>
      </c>
      <c r="J67" s="31">
        <v>680720</v>
      </c>
    </row>
    <row r="68" spans="1:10" ht="25.5" x14ac:dyDescent="0.25">
      <c r="A68" s="27">
        <v>67</v>
      </c>
      <c r="B68" s="48" t="s">
        <v>181</v>
      </c>
      <c r="C68" s="23" t="s">
        <v>34</v>
      </c>
      <c r="D68" s="25">
        <v>45150</v>
      </c>
      <c r="E68" s="23" t="s">
        <v>35</v>
      </c>
      <c r="F68" s="23" t="s">
        <v>36</v>
      </c>
      <c r="G68" s="23" t="s">
        <v>41</v>
      </c>
      <c r="H68" s="31">
        <v>1056020</v>
      </c>
      <c r="I68" s="31">
        <v>84482</v>
      </c>
      <c r="J68" s="31">
        <v>1140502</v>
      </c>
    </row>
    <row r="69" spans="1:10" ht="25.5" x14ac:dyDescent="0.25">
      <c r="A69" s="27">
        <v>68</v>
      </c>
      <c r="B69" s="48" t="s">
        <v>182</v>
      </c>
      <c r="C69" s="23" t="s">
        <v>34</v>
      </c>
      <c r="D69" s="25">
        <v>45150</v>
      </c>
      <c r="E69" s="23" t="s">
        <v>35</v>
      </c>
      <c r="F69" s="23" t="s">
        <v>36</v>
      </c>
      <c r="G69" s="23" t="s">
        <v>66</v>
      </c>
      <c r="H69" s="31">
        <v>2628893</v>
      </c>
      <c r="I69" s="31">
        <v>210311</v>
      </c>
      <c r="J69" s="31">
        <v>2839204</v>
      </c>
    </row>
    <row r="70" spans="1:10" ht="25.5" x14ac:dyDescent="0.25">
      <c r="A70" s="27">
        <v>69</v>
      </c>
      <c r="B70" s="48" t="s">
        <v>183</v>
      </c>
      <c r="C70" s="23" t="s">
        <v>34</v>
      </c>
      <c r="D70" s="25">
        <v>45152</v>
      </c>
      <c r="E70" s="23" t="s">
        <v>35</v>
      </c>
      <c r="F70" s="23" t="s">
        <v>36</v>
      </c>
      <c r="G70" s="23" t="s">
        <v>66</v>
      </c>
      <c r="H70" s="31">
        <v>2160160</v>
      </c>
      <c r="I70" s="31">
        <v>172813</v>
      </c>
      <c r="J70" s="31">
        <v>2332973</v>
      </c>
    </row>
    <row r="71" spans="1:10" x14ac:dyDescent="0.25">
      <c r="A71" s="27">
        <v>70</v>
      </c>
      <c r="B71" s="49" t="s">
        <v>241</v>
      </c>
      <c r="C71" s="23"/>
      <c r="D71" s="25">
        <v>45152</v>
      </c>
      <c r="E71" s="23" t="s">
        <v>167</v>
      </c>
      <c r="F71" s="23"/>
      <c r="G71" s="23"/>
      <c r="H71" s="31">
        <v>-444145</v>
      </c>
      <c r="I71" s="31">
        <f>H71*0.08</f>
        <v>-35531.599999999999</v>
      </c>
      <c r="J71" s="31">
        <f>H71+I71</f>
        <v>-479676.6</v>
      </c>
    </row>
    <row r="72" spans="1:10" ht="25.5" x14ac:dyDescent="0.25">
      <c r="A72" s="27">
        <v>71</v>
      </c>
      <c r="B72" s="48" t="s">
        <v>184</v>
      </c>
      <c r="C72" s="23" t="s">
        <v>34</v>
      </c>
      <c r="D72" s="25">
        <v>45153</v>
      </c>
      <c r="E72" s="23" t="s">
        <v>35</v>
      </c>
      <c r="F72" s="23" t="s">
        <v>36</v>
      </c>
      <c r="G72" s="23" t="s">
        <v>46</v>
      </c>
      <c r="H72" s="31">
        <v>1287678</v>
      </c>
      <c r="I72" s="31">
        <v>103014</v>
      </c>
      <c r="J72" s="31">
        <v>1390692</v>
      </c>
    </row>
    <row r="73" spans="1:10" x14ac:dyDescent="0.25">
      <c r="A73" s="27">
        <v>72</v>
      </c>
      <c r="B73" s="49" t="s">
        <v>242</v>
      </c>
      <c r="C73" s="23"/>
      <c r="D73" s="25">
        <v>45153</v>
      </c>
      <c r="E73" s="23" t="s">
        <v>167</v>
      </c>
      <c r="F73" s="23"/>
      <c r="G73" s="23"/>
      <c r="H73" s="31">
        <v>-94013</v>
      </c>
      <c r="I73" s="31">
        <f>H73*0.08</f>
        <v>-7521.04</v>
      </c>
      <c r="J73" s="31">
        <f>H73+I73</f>
        <v>-101534.04</v>
      </c>
    </row>
    <row r="74" spans="1:10" ht="25.5" x14ac:dyDescent="0.25">
      <c r="A74" s="27">
        <v>73</v>
      </c>
      <c r="B74" s="48" t="s">
        <v>185</v>
      </c>
      <c r="C74" s="23" t="s">
        <v>34</v>
      </c>
      <c r="D74" s="25">
        <v>45154</v>
      </c>
      <c r="E74" s="23" t="s">
        <v>35</v>
      </c>
      <c r="F74" s="23" t="s">
        <v>36</v>
      </c>
      <c r="G74" s="23" t="s">
        <v>52</v>
      </c>
      <c r="H74" s="31">
        <v>1301760</v>
      </c>
      <c r="I74" s="31">
        <v>104141</v>
      </c>
      <c r="J74" s="31">
        <v>1405901</v>
      </c>
    </row>
    <row r="75" spans="1:10" ht="25.5" x14ac:dyDescent="0.25">
      <c r="A75" s="27">
        <v>74</v>
      </c>
      <c r="B75" s="48" t="s">
        <v>186</v>
      </c>
      <c r="C75" s="23" t="s">
        <v>34</v>
      </c>
      <c r="D75" s="25">
        <v>45154</v>
      </c>
      <c r="E75" s="23" t="s">
        <v>35</v>
      </c>
      <c r="F75" s="23" t="s">
        <v>36</v>
      </c>
      <c r="G75" s="23" t="s">
        <v>63</v>
      </c>
      <c r="H75" s="31">
        <v>1328320</v>
      </c>
      <c r="I75" s="31">
        <v>106266</v>
      </c>
      <c r="J75" s="31">
        <v>1434586</v>
      </c>
    </row>
    <row r="76" spans="1:10" ht="25.5" x14ac:dyDescent="0.25">
      <c r="A76" s="27">
        <v>75</v>
      </c>
      <c r="B76" s="48" t="s">
        <v>187</v>
      </c>
      <c r="C76" s="23" t="s">
        <v>34</v>
      </c>
      <c r="D76" s="25">
        <v>45154</v>
      </c>
      <c r="E76" s="23" t="s">
        <v>35</v>
      </c>
      <c r="F76" s="23" t="s">
        <v>36</v>
      </c>
      <c r="G76" s="23" t="s">
        <v>54</v>
      </c>
      <c r="H76" s="31">
        <v>1606728</v>
      </c>
      <c r="I76" s="31">
        <v>128538</v>
      </c>
      <c r="J76" s="31">
        <v>1735266</v>
      </c>
    </row>
    <row r="77" spans="1:10" ht="25.5" x14ac:dyDescent="0.25">
      <c r="A77" s="27">
        <v>76</v>
      </c>
      <c r="B77" s="48" t="s">
        <v>188</v>
      </c>
      <c r="C77" s="23" t="s">
        <v>34</v>
      </c>
      <c r="D77" s="25">
        <v>45156</v>
      </c>
      <c r="E77" s="23" t="s">
        <v>35</v>
      </c>
      <c r="F77" s="23" t="s">
        <v>36</v>
      </c>
      <c r="G77" s="23" t="s">
        <v>48</v>
      </c>
      <c r="H77" s="31">
        <v>476000</v>
      </c>
      <c r="I77" s="31">
        <v>38080</v>
      </c>
      <c r="J77" s="31">
        <v>514080</v>
      </c>
    </row>
    <row r="78" spans="1:10" ht="25.5" x14ac:dyDescent="0.25">
      <c r="A78" s="27">
        <v>77</v>
      </c>
      <c r="B78" s="48" t="s">
        <v>189</v>
      </c>
      <c r="C78" s="23" t="s">
        <v>34</v>
      </c>
      <c r="D78" s="25">
        <v>45157</v>
      </c>
      <c r="E78" s="23" t="s">
        <v>35</v>
      </c>
      <c r="F78" s="23" t="s">
        <v>36</v>
      </c>
      <c r="G78" s="23" t="s">
        <v>49</v>
      </c>
      <c r="H78" s="31">
        <v>967584</v>
      </c>
      <c r="I78" s="31">
        <v>77407</v>
      </c>
      <c r="J78" s="31">
        <v>1044991</v>
      </c>
    </row>
    <row r="79" spans="1:10" ht="25.5" x14ac:dyDescent="0.25">
      <c r="A79" s="27">
        <v>78</v>
      </c>
      <c r="B79" s="48" t="s">
        <v>190</v>
      </c>
      <c r="C79" s="23" t="s">
        <v>34</v>
      </c>
      <c r="D79" s="25">
        <v>45159</v>
      </c>
      <c r="E79" s="23" t="s">
        <v>35</v>
      </c>
      <c r="F79" s="23" t="s">
        <v>36</v>
      </c>
      <c r="G79" s="23" t="s">
        <v>46</v>
      </c>
      <c r="H79" s="31">
        <v>1132092</v>
      </c>
      <c r="I79" s="31">
        <v>90567</v>
      </c>
      <c r="J79" s="31">
        <v>1222659</v>
      </c>
    </row>
    <row r="80" spans="1:10" ht="38.25" x14ac:dyDescent="0.25">
      <c r="A80" s="27">
        <v>79</v>
      </c>
      <c r="B80" s="48" t="s">
        <v>191</v>
      </c>
      <c r="C80" s="23" t="s">
        <v>34</v>
      </c>
      <c r="D80" s="25">
        <v>45160</v>
      </c>
      <c r="E80" s="23" t="s">
        <v>43</v>
      </c>
      <c r="F80" s="23" t="s">
        <v>44</v>
      </c>
      <c r="G80" s="23" t="s">
        <v>45</v>
      </c>
      <c r="H80" s="31">
        <v>806440</v>
      </c>
      <c r="I80" s="31">
        <v>64515</v>
      </c>
      <c r="J80" s="31">
        <v>870955</v>
      </c>
    </row>
    <row r="81" spans="1:10" x14ac:dyDescent="0.25">
      <c r="A81" s="27">
        <v>80</v>
      </c>
      <c r="B81" s="49" t="s">
        <v>243</v>
      </c>
      <c r="C81" s="23"/>
      <c r="D81" s="25">
        <v>45160</v>
      </c>
      <c r="E81" s="23" t="s">
        <v>167</v>
      </c>
      <c r="F81" s="23"/>
      <c r="G81" s="23"/>
      <c r="H81" s="31">
        <v>-499760</v>
      </c>
      <c r="I81" s="31">
        <f>H81*0.08</f>
        <v>-39980.800000000003</v>
      </c>
      <c r="J81" s="31">
        <f>H81+I81</f>
        <v>-539740.80000000005</v>
      </c>
    </row>
    <row r="82" spans="1:10" ht="25.5" x14ac:dyDescent="0.25">
      <c r="A82" s="27">
        <v>81</v>
      </c>
      <c r="B82" s="48" t="s">
        <v>192</v>
      </c>
      <c r="C82" s="23" t="s">
        <v>34</v>
      </c>
      <c r="D82" s="25">
        <v>45161</v>
      </c>
      <c r="E82" s="23" t="s">
        <v>35</v>
      </c>
      <c r="F82" s="23" t="s">
        <v>36</v>
      </c>
      <c r="G82" s="23" t="s">
        <v>47</v>
      </c>
      <c r="H82" s="31">
        <v>1021002</v>
      </c>
      <c r="I82" s="31">
        <v>81680</v>
      </c>
      <c r="J82" s="31">
        <v>1102682</v>
      </c>
    </row>
    <row r="83" spans="1:10" ht="25.5" x14ac:dyDescent="0.25">
      <c r="A83" s="27">
        <v>82</v>
      </c>
      <c r="B83" s="48" t="s">
        <v>193</v>
      </c>
      <c r="C83" s="23" t="s">
        <v>34</v>
      </c>
      <c r="D83" s="25">
        <v>45161</v>
      </c>
      <c r="E83" s="23" t="s">
        <v>35</v>
      </c>
      <c r="F83" s="23" t="s">
        <v>36</v>
      </c>
      <c r="G83" s="23" t="s">
        <v>39</v>
      </c>
      <c r="H83" s="31">
        <v>498120</v>
      </c>
      <c r="I83" s="31">
        <v>39850</v>
      </c>
      <c r="J83" s="31">
        <v>537970</v>
      </c>
    </row>
    <row r="84" spans="1:10" ht="25.5" x14ac:dyDescent="0.25">
      <c r="A84" s="27">
        <v>83</v>
      </c>
      <c r="B84" s="48" t="s">
        <v>194</v>
      </c>
      <c r="C84" s="23" t="s">
        <v>34</v>
      </c>
      <c r="D84" s="25">
        <v>45162</v>
      </c>
      <c r="E84" s="23" t="s">
        <v>35</v>
      </c>
      <c r="F84" s="23" t="s">
        <v>36</v>
      </c>
      <c r="G84" s="23" t="s">
        <v>49</v>
      </c>
      <c r="H84" s="31">
        <v>1395170</v>
      </c>
      <c r="I84" s="31">
        <v>111614</v>
      </c>
      <c r="J84" s="31">
        <v>1506784</v>
      </c>
    </row>
    <row r="85" spans="1:10" ht="25.5" x14ac:dyDescent="0.25">
      <c r="A85" s="27">
        <v>84</v>
      </c>
      <c r="B85" s="48" t="s">
        <v>195</v>
      </c>
      <c r="C85" s="23" t="s">
        <v>34</v>
      </c>
      <c r="D85" s="25">
        <v>45168</v>
      </c>
      <c r="E85" s="23" t="s">
        <v>35</v>
      </c>
      <c r="F85" s="23" t="s">
        <v>36</v>
      </c>
      <c r="G85" s="23" t="s">
        <v>41</v>
      </c>
      <c r="H85" s="31">
        <v>1669530</v>
      </c>
      <c r="I85" s="31">
        <v>133562</v>
      </c>
      <c r="J85" s="31">
        <v>1803092</v>
      </c>
    </row>
    <row r="86" spans="1:10" ht="25.5" x14ac:dyDescent="0.25">
      <c r="A86" s="27">
        <v>85</v>
      </c>
      <c r="B86" s="48" t="s">
        <v>196</v>
      </c>
      <c r="C86" s="23" t="s">
        <v>34</v>
      </c>
      <c r="D86" s="25">
        <v>45169</v>
      </c>
      <c r="E86" s="23" t="s">
        <v>35</v>
      </c>
      <c r="F86" s="23" t="s">
        <v>36</v>
      </c>
      <c r="G86" s="23" t="s">
        <v>54</v>
      </c>
      <c r="H86" s="31">
        <v>664160</v>
      </c>
      <c r="I86" s="31">
        <v>53133</v>
      </c>
      <c r="J86" s="31">
        <v>717293</v>
      </c>
    </row>
    <row r="87" spans="1:10" ht="25.5" x14ac:dyDescent="0.25">
      <c r="A87" s="27">
        <v>86</v>
      </c>
      <c r="B87" s="48" t="s">
        <v>199</v>
      </c>
      <c r="C87" s="23" t="s">
        <v>34</v>
      </c>
      <c r="D87" s="25">
        <v>45170</v>
      </c>
      <c r="E87" s="23" t="s">
        <v>35</v>
      </c>
      <c r="F87" s="23" t="s">
        <v>36</v>
      </c>
      <c r="G87" s="23" t="s">
        <v>50</v>
      </c>
      <c r="H87" s="31">
        <v>2249550</v>
      </c>
      <c r="I87" s="31">
        <v>179964</v>
      </c>
      <c r="J87" s="31">
        <v>2429514</v>
      </c>
    </row>
    <row r="88" spans="1:10" ht="25.5" x14ac:dyDescent="0.25">
      <c r="A88" s="27">
        <v>87</v>
      </c>
      <c r="B88" s="48" t="s">
        <v>200</v>
      </c>
      <c r="C88" s="23" t="s">
        <v>34</v>
      </c>
      <c r="D88" s="25">
        <v>45174</v>
      </c>
      <c r="E88" s="23" t="s">
        <v>35</v>
      </c>
      <c r="F88" s="23" t="s">
        <v>36</v>
      </c>
      <c r="G88" s="23" t="s">
        <v>48</v>
      </c>
      <c r="H88" s="31">
        <v>619032</v>
      </c>
      <c r="I88" s="31">
        <v>49523</v>
      </c>
      <c r="J88" s="31">
        <v>668555</v>
      </c>
    </row>
    <row r="89" spans="1:10" ht="25.5" x14ac:dyDescent="0.25">
      <c r="A89" s="27">
        <v>88</v>
      </c>
      <c r="B89" s="48" t="s">
        <v>201</v>
      </c>
      <c r="C89" s="23" t="s">
        <v>34</v>
      </c>
      <c r="D89" s="25">
        <v>45175</v>
      </c>
      <c r="E89" s="23" t="s">
        <v>35</v>
      </c>
      <c r="F89" s="23" t="s">
        <v>36</v>
      </c>
      <c r="G89" s="23" t="s">
        <v>49</v>
      </c>
      <c r="H89" s="31">
        <v>1077430</v>
      </c>
      <c r="I89" s="31">
        <v>86194</v>
      </c>
      <c r="J89" s="31">
        <v>1163624</v>
      </c>
    </row>
    <row r="90" spans="1:10" ht="25.5" x14ac:dyDescent="0.25">
      <c r="A90" s="27">
        <v>89</v>
      </c>
      <c r="B90" s="48" t="s">
        <v>202</v>
      </c>
      <c r="C90" s="23" t="s">
        <v>34</v>
      </c>
      <c r="D90" s="25">
        <v>45175</v>
      </c>
      <c r="E90" s="23" t="s">
        <v>35</v>
      </c>
      <c r="F90" s="23" t="s">
        <v>36</v>
      </c>
      <c r="G90" s="23" t="s">
        <v>37</v>
      </c>
      <c r="H90" s="31">
        <v>1377040</v>
      </c>
      <c r="I90" s="31">
        <v>110163</v>
      </c>
      <c r="J90" s="31">
        <v>1487203</v>
      </c>
    </row>
    <row r="91" spans="1:10" ht="25.5" x14ac:dyDescent="0.25">
      <c r="A91" s="27">
        <v>90</v>
      </c>
      <c r="B91" s="48" t="s">
        <v>203</v>
      </c>
      <c r="C91" s="23" t="s">
        <v>34</v>
      </c>
      <c r="D91" s="25">
        <v>45175</v>
      </c>
      <c r="E91" s="23" t="s">
        <v>35</v>
      </c>
      <c r="F91" s="23" t="s">
        <v>36</v>
      </c>
      <c r="G91" s="23" t="s">
        <v>47</v>
      </c>
      <c r="H91" s="31">
        <v>1433870</v>
      </c>
      <c r="I91" s="31">
        <v>114710</v>
      </c>
      <c r="J91" s="31">
        <v>1548580</v>
      </c>
    </row>
    <row r="92" spans="1:10" ht="25.5" x14ac:dyDescent="0.25">
      <c r="A92" s="27">
        <v>91</v>
      </c>
      <c r="B92" s="48" t="s">
        <v>204</v>
      </c>
      <c r="C92" s="23" t="s">
        <v>34</v>
      </c>
      <c r="D92" s="25">
        <v>45175</v>
      </c>
      <c r="E92" s="23" t="s">
        <v>35</v>
      </c>
      <c r="F92" s="23" t="s">
        <v>36</v>
      </c>
      <c r="G92" s="23" t="s">
        <v>42</v>
      </c>
      <c r="H92" s="31">
        <v>199904</v>
      </c>
      <c r="I92" s="31">
        <v>15992</v>
      </c>
      <c r="J92" s="31">
        <v>215896</v>
      </c>
    </row>
    <row r="93" spans="1:10" ht="25.5" x14ac:dyDescent="0.25">
      <c r="A93" s="27">
        <v>92</v>
      </c>
      <c r="B93" s="48" t="s">
        <v>205</v>
      </c>
      <c r="C93" s="23" t="s">
        <v>34</v>
      </c>
      <c r="D93" s="25">
        <v>45180</v>
      </c>
      <c r="E93" s="23" t="s">
        <v>35</v>
      </c>
      <c r="F93" s="23" t="s">
        <v>36</v>
      </c>
      <c r="G93" s="23" t="s">
        <v>38</v>
      </c>
      <c r="H93" s="31">
        <v>696744</v>
      </c>
      <c r="I93" s="31">
        <v>55740</v>
      </c>
      <c r="J93" s="31">
        <v>752484</v>
      </c>
    </row>
    <row r="94" spans="1:10" ht="25.5" x14ac:dyDescent="0.25">
      <c r="A94" s="27">
        <v>93</v>
      </c>
      <c r="B94" s="48" t="s">
        <v>206</v>
      </c>
      <c r="C94" s="23" t="s">
        <v>34</v>
      </c>
      <c r="D94" s="25">
        <v>45181</v>
      </c>
      <c r="E94" s="23" t="s">
        <v>35</v>
      </c>
      <c r="F94" s="23" t="s">
        <v>36</v>
      </c>
      <c r="G94" s="23" t="s">
        <v>54</v>
      </c>
      <c r="H94" s="31">
        <v>796336</v>
      </c>
      <c r="I94" s="31">
        <v>63707</v>
      </c>
      <c r="J94" s="31">
        <v>860043</v>
      </c>
    </row>
    <row r="95" spans="1:10" ht="25.5" x14ac:dyDescent="0.25">
      <c r="A95" s="27">
        <v>94</v>
      </c>
      <c r="B95" s="48" t="s">
        <v>207</v>
      </c>
      <c r="C95" s="23" t="s">
        <v>34</v>
      </c>
      <c r="D95" s="25">
        <v>45181</v>
      </c>
      <c r="E95" s="23" t="s">
        <v>35</v>
      </c>
      <c r="F95" s="23" t="s">
        <v>36</v>
      </c>
      <c r="G95" s="23" t="s">
        <v>53</v>
      </c>
      <c r="H95" s="31">
        <v>1704950</v>
      </c>
      <c r="I95" s="31">
        <v>136396</v>
      </c>
      <c r="J95" s="31">
        <v>1841346</v>
      </c>
    </row>
    <row r="96" spans="1:10" ht="25.5" x14ac:dyDescent="0.25">
      <c r="A96" s="27">
        <v>95</v>
      </c>
      <c r="B96" s="48" t="s">
        <v>208</v>
      </c>
      <c r="C96" s="23" t="s">
        <v>34</v>
      </c>
      <c r="D96" s="25">
        <v>45181</v>
      </c>
      <c r="E96" s="23" t="s">
        <v>35</v>
      </c>
      <c r="F96" s="23" t="s">
        <v>36</v>
      </c>
      <c r="G96" s="23" t="s">
        <v>52</v>
      </c>
      <c r="H96" s="31">
        <v>864424</v>
      </c>
      <c r="I96" s="31">
        <v>69154</v>
      </c>
      <c r="J96" s="31">
        <v>933578</v>
      </c>
    </row>
    <row r="97" spans="1:10" ht="25.5" x14ac:dyDescent="0.25">
      <c r="A97" s="27">
        <v>96</v>
      </c>
      <c r="B97" s="48" t="s">
        <v>209</v>
      </c>
      <c r="C97" s="23" t="s">
        <v>34</v>
      </c>
      <c r="D97" s="25">
        <v>45183</v>
      </c>
      <c r="E97" s="23" t="s">
        <v>35</v>
      </c>
      <c r="F97" s="23" t="s">
        <v>36</v>
      </c>
      <c r="G97" s="23" t="s">
        <v>49</v>
      </c>
      <c r="H97" s="31">
        <v>675904</v>
      </c>
      <c r="I97" s="31">
        <v>54072</v>
      </c>
      <c r="J97" s="31">
        <v>729976</v>
      </c>
    </row>
    <row r="98" spans="1:10" ht="25.5" x14ac:dyDescent="0.25">
      <c r="A98" s="27">
        <v>97</v>
      </c>
      <c r="B98" s="48" t="s">
        <v>210</v>
      </c>
      <c r="C98" s="23" t="s">
        <v>34</v>
      </c>
      <c r="D98" s="25">
        <v>45187</v>
      </c>
      <c r="E98" s="23" t="s">
        <v>35</v>
      </c>
      <c r="F98" s="23" t="s">
        <v>36</v>
      </c>
      <c r="G98" s="23" t="s">
        <v>39</v>
      </c>
      <c r="H98" s="31">
        <v>398168</v>
      </c>
      <c r="I98" s="31">
        <v>31853</v>
      </c>
      <c r="J98" s="31">
        <v>430021</v>
      </c>
    </row>
    <row r="99" spans="1:10" x14ac:dyDescent="0.25">
      <c r="A99" s="27">
        <v>98</v>
      </c>
      <c r="B99" s="49" t="s">
        <v>198</v>
      </c>
      <c r="C99" s="23" t="s">
        <v>102</v>
      </c>
      <c r="D99" s="25">
        <v>45187</v>
      </c>
      <c r="E99" s="23" t="s">
        <v>167</v>
      </c>
      <c r="F99" s="23" t="s">
        <v>36</v>
      </c>
      <c r="G99" s="23"/>
      <c r="H99" s="31">
        <v>-208915</v>
      </c>
      <c r="I99" s="31">
        <v>-16713</v>
      </c>
      <c r="J99" s="31">
        <v>-225628</v>
      </c>
    </row>
    <row r="100" spans="1:10" ht="25.5" x14ac:dyDescent="0.25">
      <c r="A100" s="27">
        <v>99</v>
      </c>
      <c r="B100" s="48" t="s">
        <v>211</v>
      </c>
      <c r="C100" s="23" t="s">
        <v>34</v>
      </c>
      <c r="D100" s="25">
        <v>45188</v>
      </c>
      <c r="E100" s="23" t="s">
        <v>35</v>
      </c>
      <c r="F100" s="23" t="s">
        <v>36</v>
      </c>
      <c r="G100" s="23" t="s">
        <v>41</v>
      </c>
      <c r="H100" s="31">
        <v>1306200</v>
      </c>
      <c r="I100" s="31">
        <v>104496</v>
      </c>
      <c r="J100" s="31">
        <v>1410696</v>
      </c>
    </row>
    <row r="101" spans="1:10" ht="25.5" x14ac:dyDescent="0.25">
      <c r="A101" s="27">
        <v>100</v>
      </c>
      <c r="B101" s="48" t="s">
        <v>212</v>
      </c>
      <c r="C101" s="23" t="s">
        <v>34</v>
      </c>
      <c r="D101" s="25">
        <v>45188</v>
      </c>
      <c r="E101" s="23" t="s">
        <v>35</v>
      </c>
      <c r="F101" s="23" t="s">
        <v>36</v>
      </c>
      <c r="G101" s="23" t="s">
        <v>54</v>
      </c>
      <c r="H101" s="31">
        <v>1467800</v>
      </c>
      <c r="I101" s="31">
        <v>117424</v>
      </c>
      <c r="J101" s="31">
        <v>1585224</v>
      </c>
    </row>
    <row r="102" spans="1:10" ht="25.5" x14ac:dyDescent="0.25">
      <c r="A102" s="27">
        <v>101</v>
      </c>
      <c r="B102" s="48" t="s">
        <v>213</v>
      </c>
      <c r="C102" s="23" t="s">
        <v>34</v>
      </c>
      <c r="D102" s="25">
        <v>45188</v>
      </c>
      <c r="E102" s="23" t="s">
        <v>35</v>
      </c>
      <c r="F102" s="23" t="s">
        <v>36</v>
      </c>
      <c r="G102" s="23" t="s">
        <v>63</v>
      </c>
      <c r="H102" s="31">
        <v>730248</v>
      </c>
      <c r="I102" s="31">
        <v>58420</v>
      </c>
      <c r="J102" s="31">
        <v>788668</v>
      </c>
    </row>
    <row r="103" spans="1:10" ht="25.5" x14ac:dyDescent="0.25">
      <c r="A103" s="27">
        <v>102</v>
      </c>
      <c r="B103" s="48" t="s">
        <v>214</v>
      </c>
      <c r="C103" s="23" t="s">
        <v>34</v>
      </c>
      <c r="D103" s="25">
        <v>45189</v>
      </c>
      <c r="E103" s="23" t="s">
        <v>35</v>
      </c>
      <c r="F103" s="23" t="s">
        <v>36</v>
      </c>
      <c r="G103" s="23" t="s">
        <v>55</v>
      </c>
      <c r="H103" s="31">
        <v>567740</v>
      </c>
      <c r="I103" s="31">
        <v>45419</v>
      </c>
      <c r="J103" s="31">
        <v>613159</v>
      </c>
    </row>
    <row r="104" spans="1:10" ht="25.5" x14ac:dyDescent="0.25">
      <c r="A104" s="27">
        <v>103</v>
      </c>
      <c r="B104" s="48" t="s">
        <v>215</v>
      </c>
      <c r="C104" s="23" t="s">
        <v>34</v>
      </c>
      <c r="D104" s="25">
        <v>45190</v>
      </c>
      <c r="E104" s="23" t="s">
        <v>35</v>
      </c>
      <c r="F104" s="23" t="s">
        <v>36</v>
      </c>
      <c r="G104" s="23" t="s">
        <v>49</v>
      </c>
      <c r="H104" s="31">
        <v>1014370</v>
      </c>
      <c r="I104" s="31">
        <v>81150</v>
      </c>
      <c r="J104" s="31">
        <v>1095520</v>
      </c>
    </row>
    <row r="105" spans="1:10" ht="25.5" x14ac:dyDescent="0.25">
      <c r="A105" s="27">
        <v>104</v>
      </c>
      <c r="B105" s="48" t="s">
        <v>216</v>
      </c>
      <c r="C105" s="23" t="s">
        <v>34</v>
      </c>
      <c r="D105" s="25">
        <v>45195</v>
      </c>
      <c r="E105" s="23" t="s">
        <v>35</v>
      </c>
      <c r="F105" s="23" t="s">
        <v>36</v>
      </c>
      <c r="G105" s="23" t="s">
        <v>37</v>
      </c>
      <c r="H105" s="31">
        <v>806440</v>
      </c>
      <c r="I105" s="31">
        <v>64515</v>
      </c>
      <c r="J105" s="31">
        <v>870955</v>
      </c>
    </row>
    <row r="106" spans="1:10" ht="25.5" x14ac:dyDescent="0.25">
      <c r="A106" s="27">
        <v>105</v>
      </c>
      <c r="B106" s="48" t="s">
        <v>217</v>
      </c>
      <c r="C106" s="23" t="s">
        <v>34</v>
      </c>
      <c r="D106" s="25">
        <v>45196</v>
      </c>
      <c r="E106" s="23" t="s">
        <v>35</v>
      </c>
      <c r="F106" s="23" t="s">
        <v>36</v>
      </c>
      <c r="G106" s="23" t="s">
        <v>38</v>
      </c>
      <c r="H106" s="31">
        <v>660880</v>
      </c>
      <c r="I106" s="31">
        <v>52870</v>
      </c>
      <c r="J106" s="31">
        <v>713750</v>
      </c>
    </row>
    <row r="107" spans="1:10" ht="25.5" x14ac:dyDescent="0.25">
      <c r="A107" s="27">
        <v>106</v>
      </c>
      <c r="B107" s="48" t="s">
        <v>218</v>
      </c>
      <c r="C107" s="23" t="s">
        <v>34</v>
      </c>
      <c r="D107" s="25">
        <v>45196</v>
      </c>
      <c r="E107" s="23" t="s">
        <v>35</v>
      </c>
      <c r="F107" s="23" t="s">
        <v>36</v>
      </c>
      <c r="G107" s="23" t="s">
        <v>49</v>
      </c>
      <c r="H107" s="31">
        <v>1644320</v>
      </c>
      <c r="I107" s="31">
        <v>131546</v>
      </c>
      <c r="J107" s="31">
        <v>1775866</v>
      </c>
    </row>
    <row r="108" spans="1:10" ht="25.5" x14ac:dyDescent="0.25">
      <c r="A108" s="27">
        <v>107</v>
      </c>
      <c r="B108" s="48" t="s">
        <v>219</v>
      </c>
      <c r="C108" s="23" t="s">
        <v>34</v>
      </c>
      <c r="D108" s="25">
        <v>45196</v>
      </c>
      <c r="E108" s="23" t="s">
        <v>35</v>
      </c>
      <c r="F108" s="23" t="s">
        <v>36</v>
      </c>
      <c r="G108" s="23" t="s">
        <v>42</v>
      </c>
      <c r="H108" s="31">
        <v>398168</v>
      </c>
      <c r="I108" s="31">
        <v>31853</v>
      </c>
      <c r="J108" s="31">
        <v>430021</v>
      </c>
    </row>
    <row r="109" spans="1:10" ht="25.5" x14ac:dyDescent="0.25">
      <c r="A109" s="27">
        <v>108</v>
      </c>
      <c r="B109" s="48" t="s">
        <v>220</v>
      </c>
      <c r="C109" s="23" t="s">
        <v>34</v>
      </c>
      <c r="D109" s="25">
        <v>45196</v>
      </c>
      <c r="E109" s="23" t="s">
        <v>35</v>
      </c>
      <c r="F109" s="23" t="s">
        <v>36</v>
      </c>
      <c r="G109" s="23" t="s">
        <v>66</v>
      </c>
      <c r="H109" s="31">
        <v>1260592</v>
      </c>
      <c r="I109" s="31">
        <v>100847</v>
      </c>
      <c r="J109" s="31">
        <v>1361439</v>
      </c>
    </row>
    <row r="110" spans="1:10" x14ac:dyDescent="0.25">
      <c r="A110" s="27">
        <v>109</v>
      </c>
      <c r="B110" s="49" t="s">
        <v>197</v>
      </c>
      <c r="C110" s="23" t="s">
        <v>100</v>
      </c>
      <c r="D110" s="25">
        <v>45196</v>
      </c>
      <c r="E110" s="23" t="s">
        <v>167</v>
      </c>
      <c r="F110" s="23" t="s">
        <v>36</v>
      </c>
      <c r="G110" s="23"/>
      <c r="H110" s="31">
        <v>-282039</v>
      </c>
      <c r="I110" s="31">
        <v>-22563</v>
      </c>
      <c r="J110" s="31">
        <v>-304602</v>
      </c>
    </row>
    <row r="111" spans="1:10" ht="25.5" x14ac:dyDescent="0.25">
      <c r="A111" s="27">
        <v>110</v>
      </c>
      <c r="B111" s="48" t="s">
        <v>221</v>
      </c>
      <c r="C111" s="23" t="s">
        <v>34</v>
      </c>
      <c r="D111" s="25">
        <v>45197</v>
      </c>
      <c r="E111" s="23" t="s">
        <v>35</v>
      </c>
      <c r="F111" s="23" t="s">
        <v>36</v>
      </c>
      <c r="G111" s="23" t="s">
        <v>46</v>
      </c>
      <c r="H111" s="31">
        <v>1083576</v>
      </c>
      <c r="I111" s="31">
        <v>86686</v>
      </c>
      <c r="J111" s="31">
        <v>1170262</v>
      </c>
    </row>
    <row r="112" spans="1:10" ht="25.5" x14ac:dyDescent="0.25">
      <c r="A112" s="27">
        <v>111</v>
      </c>
      <c r="B112" s="48" t="s">
        <v>222</v>
      </c>
      <c r="C112" s="23" t="s">
        <v>34</v>
      </c>
      <c r="D112" s="25">
        <v>45197</v>
      </c>
      <c r="E112" s="23" t="s">
        <v>35</v>
      </c>
      <c r="F112" s="23" t="s">
        <v>36</v>
      </c>
      <c r="G112" s="23" t="s">
        <v>47</v>
      </c>
      <c r="H112" s="31">
        <v>1022156</v>
      </c>
      <c r="I112" s="31">
        <v>81772</v>
      </c>
      <c r="J112" s="31">
        <v>1103928</v>
      </c>
    </row>
    <row r="113" spans="1:10" ht="25.5" x14ac:dyDescent="0.25">
      <c r="A113" s="27">
        <v>112</v>
      </c>
      <c r="B113" s="48" t="s">
        <v>223</v>
      </c>
      <c r="C113" s="23" t="s">
        <v>34</v>
      </c>
      <c r="D113" s="25">
        <v>45197</v>
      </c>
      <c r="E113" s="23" t="s">
        <v>35</v>
      </c>
      <c r="F113" s="23" t="s">
        <v>36</v>
      </c>
      <c r="G113" s="23" t="s">
        <v>50</v>
      </c>
      <c r="H113" s="31">
        <v>1160640</v>
      </c>
      <c r="I113" s="31">
        <v>92851</v>
      </c>
      <c r="J113" s="31">
        <v>1253491</v>
      </c>
    </row>
    <row r="114" spans="1:10" ht="25.5" x14ac:dyDescent="0.25">
      <c r="A114" s="27">
        <v>113</v>
      </c>
      <c r="B114" s="48" t="s">
        <v>224</v>
      </c>
      <c r="C114" s="23" t="s">
        <v>34</v>
      </c>
      <c r="D114" s="25">
        <v>45199</v>
      </c>
      <c r="E114" s="23" t="s">
        <v>35</v>
      </c>
      <c r="F114" s="23" t="s">
        <v>36</v>
      </c>
      <c r="G114" s="23" t="s">
        <v>63</v>
      </c>
      <c r="H114" s="31">
        <v>396528</v>
      </c>
      <c r="I114" s="31">
        <v>31722</v>
      </c>
      <c r="J114" s="31">
        <v>428250</v>
      </c>
    </row>
    <row r="115" spans="1:10" ht="25.5" x14ac:dyDescent="0.25">
      <c r="A115" s="27">
        <v>114</v>
      </c>
      <c r="B115" s="48" t="s">
        <v>225</v>
      </c>
      <c r="C115" s="23" t="s">
        <v>34</v>
      </c>
      <c r="D115" s="25">
        <v>45199</v>
      </c>
      <c r="E115" s="23" t="s">
        <v>35</v>
      </c>
      <c r="F115" s="23" t="s">
        <v>36</v>
      </c>
      <c r="G115" s="23" t="s">
        <v>63</v>
      </c>
      <c r="H115" s="31">
        <v>1215260</v>
      </c>
      <c r="I115" s="31">
        <v>97221</v>
      </c>
      <c r="J115" s="31">
        <v>1312481</v>
      </c>
    </row>
    <row r="116" spans="1:10" ht="25.5" x14ac:dyDescent="0.25">
      <c r="A116" s="27">
        <v>115</v>
      </c>
      <c r="B116" s="48" t="s">
        <v>226</v>
      </c>
      <c r="C116" s="23" t="s">
        <v>34</v>
      </c>
      <c r="D116" s="25">
        <v>45199</v>
      </c>
      <c r="E116" s="23" t="s">
        <v>35</v>
      </c>
      <c r="F116" s="23" t="s">
        <v>36</v>
      </c>
      <c r="G116" s="23" t="s">
        <v>54</v>
      </c>
      <c r="H116" s="31">
        <v>1644320</v>
      </c>
      <c r="I116" s="31">
        <v>131546</v>
      </c>
      <c r="J116" s="31">
        <v>1775866</v>
      </c>
    </row>
    <row r="117" spans="1:10" ht="25.5" x14ac:dyDescent="0.25">
      <c r="A117" s="27">
        <v>116</v>
      </c>
      <c r="B117" s="48" t="s">
        <v>227</v>
      </c>
      <c r="C117" s="23" t="s">
        <v>34</v>
      </c>
      <c r="D117" s="25">
        <v>45199</v>
      </c>
      <c r="E117" s="23" t="s">
        <v>35</v>
      </c>
      <c r="F117" s="23" t="s">
        <v>36</v>
      </c>
      <c r="G117" s="23" t="s">
        <v>53</v>
      </c>
      <c r="H117" s="31">
        <v>1894810</v>
      </c>
      <c r="I117" s="31">
        <v>151585</v>
      </c>
      <c r="J117" s="31">
        <v>2046395</v>
      </c>
    </row>
    <row r="118" spans="1:10" ht="25.5" x14ac:dyDescent="0.25">
      <c r="A118" s="27">
        <v>117</v>
      </c>
      <c r="B118" s="48" t="s">
        <v>228</v>
      </c>
      <c r="C118" s="23" t="s">
        <v>34</v>
      </c>
      <c r="D118" s="25">
        <v>45199</v>
      </c>
      <c r="E118" s="23" t="s">
        <v>35</v>
      </c>
      <c r="F118" s="23" t="s">
        <v>36</v>
      </c>
      <c r="G118" s="23" t="s">
        <v>41</v>
      </c>
      <c r="H118" s="31">
        <v>1215260</v>
      </c>
      <c r="I118" s="31">
        <v>97221</v>
      </c>
      <c r="J118" s="31">
        <v>1312481</v>
      </c>
    </row>
    <row r="119" spans="1:10" ht="25.5" x14ac:dyDescent="0.25">
      <c r="A119" s="27">
        <v>118</v>
      </c>
      <c r="B119" s="48" t="s">
        <v>229</v>
      </c>
      <c r="C119" s="23" t="s">
        <v>34</v>
      </c>
      <c r="D119" s="25">
        <v>45199</v>
      </c>
      <c r="E119" s="23" t="s">
        <v>35</v>
      </c>
      <c r="F119" s="23" t="s">
        <v>36</v>
      </c>
      <c r="G119" s="23" t="s">
        <v>47</v>
      </c>
      <c r="H119" s="31">
        <v>1215260</v>
      </c>
      <c r="I119" s="31">
        <v>97221</v>
      </c>
      <c r="J119" s="31">
        <v>1312481</v>
      </c>
    </row>
    <row r="120" spans="1:10" ht="25.5" x14ac:dyDescent="0.25">
      <c r="A120" s="27">
        <v>119</v>
      </c>
      <c r="B120" s="48" t="s">
        <v>230</v>
      </c>
      <c r="C120" s="23" t="s">
        <v>34</v>
      </c>
      <c r="D120" s="25">
        <v>45199</v>
      </c>
      <c r="E120" s="23" t="s">
        <v>35</v>
      </c>
      <c r="F120" s="23" t="s">
        <v>36</v>
      </c>
      <c r="G120" s="23" t="s">
        <v>37</v>
      </c>
      <c r="H120" s="31">
        <v>1215260</v>
      </c>
      <c r="I120" s="31">
        <v>97221</v>
      </c>
      <c r="J120" s="31">
        <v>1312481</v>
      </c>
    </row>
    <row r="121" spans="1:10" ht="25.5" x14ac:dyDescent="0.25">
      <c r="A121" s="27">
        <v>120</v>
      </c>
      <c r="B121" s="48" t="s">
        <v>231</v>
      </c>
      <c r="C121" s="23" t="s">
        <v>34</v>
      </c>
      <c r="D121" s="25">
        <v>45199</v>
      </c>
      <c r="E121" s="23" t="s">
        <v>35</v>
      </c>
      <c r="F121" s="23" t="s">
        <v>36</v>
      </c>
      <c r="G121" s="23" t="s">
        <v>48</v>
      </c>
      <c r="H121" s="31">
        <v>1215260</v>
      </c>
      <c r="I121" s="31">
        <v>97221</v>
      </c>
      <c r="J121" s="31">
        <v>1312481</v>
      </c>
    </row>
    <row r="122" spans="1:10" ht="25.5" x14ac:dyDescent="0.25">
      <c r="A122" s="27">
        <v>121</v>
      </c>
      <c r="B122" s="48" t="s">
        <v>232</v>
      </c>
      <c r="C122" s="23" t="s">
        <v>34</v>
      </c>
      <c r="D122" s="25">
        <v>45199</v>
      </c>
      <c r="E122" s="23" t="s">
        <v>35</v>
      </c>
      <c r="F122" s="23" t="s">
        <v>36</v>
      </c>
      <c r="G122" s="23" t="s">
        <v>46</v>
      </c>
      <c r="H122" s="31">
        <v>1215260</v>
      </c>
      <c r="I122" s="31">
        <v>97221</v>
      </c>
      <c r="J122" s="31">
        <v>1312481</v>
      </c>
    </row>
    <row r="123" spans="1:10" ht="25.5" x14ac:dyDescent="0.25">
      <c r="A123" s="27">
        <v>122</v>
      </c>
      <c r="B123" s="48" t="s">
        <v>233</v>
      </c>
      <c r="C123" s="23" t="s">
        <v>34</v>
      </c>
      <c r="D123" s="25">
        <v>45199</v>
      </c>
      <c r="E123" s="23" t="s">
        <v>35</v>
      </c>
      <c r="F123" s="23" t="s">
        <v>36</v>
      </c>
      <c r="G123" s="23" t="s">
        <v>39</v>
      </c>
      <c r="H123" s="31">
        <v>1215260</v>
      </c>
      <c r="I123" s="31">
        <v>97221</v>
      </c>
      <c r="J123" s="31">
        <v>1312481</v>
      </c>
    </row>
    <row r="124" spans="1:10" ht="25.5" x14ac:dyDescent="0.25">
      <c r="A124" s="27">
        <v>123</v>
      </c>
      <c r="B124" s="48" t="s">
        <v>234</v>
      </c>
      <c r="C124" s="23" t="s">
        <v>34</v>
      </c>
      <c r="D124" s="25">
        <v>45199</v>
      </c>
      <c r="E124" s="23" t="s">
        <v>35</v>
      </c>
      <c r="F124" s="23" t="s">
        <v>36</v>
      </c>
      <c r="G124" s="23" t="s">
        <v>38</v>
      </c>
      <c r="H124" s="31">
        <v>1894810</v>
      </c>
      <c r="I124" s="31">
        <v>151585</v>
      </c>
      <c r="J124" s="31">
        <v>2046395</v>
      </c>
    </row>
    <row r="125" spans="1:10" ht="25.5" x14ac:dyDescent="0.25">
      <c r="A125" s="27">
        <v>124</v>
      </c>
      <c r="B125" s="48" t="s">
        <v>235</v>
      </c>
      <c r="C125" s="23" t="s">
        <v>34</v>
      </c>
      <c r="D125" s="25">
        <v>45199</v>
      </c>
      <c r="E125" s="23" t="s">
        <v>35</v>
      </c>
      <c r="F125" s="23" t="s">
        <v>36</v>
      </c>
      <c r="G125" s="23" t="s">
        <v>66</v>
      </c>
      <c r="H125" s="31">
        <v>1215260</v>
      </c>
      <c r="I125" s="31">
        <v>97221</v>
      </c>
      <c r="J125" s="31">
        <v>1312481</v>
      </c>
    </row>
    <row r="126" spans="1:10" ht="25.5" x14ac:dyDescent="0.25">
      <c r="A126" s="27">
        <v>125</v>
      </c>
      <c r="B126" s="48" t="s">
        <v>236</v>
      </c>
      <c r="C126" s="23" t="s">
        <v>34</v>
      </c>
      <c r="D126" s="25">
        <v>45199</v>
      </c>
      <c r="E126" s="23" t="s">
        <v>35</v>
      </c>
      <c r="F126" s="23" t="s">
        <v>36</v>
      </c>
      <c r="G126" s="23" t="s">
        <v>55</v>
      </c>
      <c r="H126" s="31">
        <v>1215260</v>
      </c>
      <c r="I126" s="31">
        <v>97221</v>
      </c>
      <c r="J126" s="31">
        <v>1312481</v>
      </c>
    </row>
    <row r="127" spans="1:10" ht="25.5" x14ac:dyDescent="0.25">
      <c r="A127" s="27">
        <v>126</v>
      </c>
      <c r="B127" s="48" t="s">
        <v>237</v>
      </c>
      <c r="C127" s="23" t="s">
        <v>34</v>
      </c>
      <c r="D127" s="25">
        <v>45199</v>
      </c>
      <c r="E127" s="23" t="s">
        <v>35</v>
      </c>
      <c r="F127" s="23" t="s">
        <v>36</v>
      </c>
      <c r="G127" s="23" t="s">
        <v>52</v>
      </c>
      <c r="H127" s="31">
        <v>1644320</v>
      </c>
      <c r="I127" s="31">
        <v>131546</v>
      </c>
      <c r="J127" s="31">
        <v>1775866</v>
      </c>
    </row>
    <row r="128" spans="1:10" ht="38.25" x14ac:dyDescent="0.25">
      <c r="A128" s="27">
        <v>127</v>
      </c>
      <c r="B128" s="48" t="s">
        <v>238</v>
      </c>
      <c r="C128" s="23" t="s">
        <v>34</v>
      </c>
      <c r="D128" s="25">
        <v>45199</v>
      </c>
      <c r="E128" s="23" t="s">
        <v>43</v>
      </c>
      <c r="F128" s="23" t="s">
        <v>44</v>
      </c>
      <c r="G128" s="23" t="s">
        <v>45</v>
      </c>
      <c r="H128" s="31">
        <v>1215260</v>
      </c>
      <c r="I128" s="31">
        <v>97221</v>
      </c>
      <c r="J128" s="31">
        <v>1312481</v>
      </c>
    </row>
    <row r="129" spans="1:10" ht="25.5" x14ac:dyDescent="0.25">
      <c r="A129" s="27">
        <v>128</v>
      </c>
      <c r="B129" s="48" t="s">
        <v>239</v>
      </c>
      <c r="C129" s="23" t="s">
        <v>34</v>
      </c>
      <c r="D129" s="25">
        <v>45199</v>
      </c>
      <c r="E129" s="23" t="s">
        <v>35</v>
      </c>
      <c r="F129" s="23" t="s">
        <v>36</v>
      </c>
      <c r="G129" s="23" t="s">
        <v>50</v>
      </c>
      <c r="H129" s="31">
        <v>1215260</v>
      </c>
      <c r="I129" s="31">
        <v>97221</v>
      </c>
      <c r="J129" s="31">
        <v>1312481</v>
      </c>
    </row>
    <row r="130" spans="1:10" ht="25.5" x14ac:dyDescent="0.25">
      <c r="A130" s="27">
        <v>129</v>
      </c>
      <c r="B130" s="48" t="s">
        <v>240</v>
      </c>
      <c r="C130" s="23" t="s">
        <v>34</v>
      </c>
      <c r="D130" s="25">
        <v>45199</v>
      </c>
      <c r="E130" s="23" t="s">
        <v>35</v>
      </c>
      <c r="F130" s="23" t="s">
        <v>36</v>
      </c>
      <c r="G130" s="23" t="s">
        <v>42</v>
      </c>
      <c r="H130" s="31">
        <v>1215260</v>
      </c>
      <c r="I130" s="31">
        <v>97221</v>
      </c>
      <c r="J130" s="31">
        <v>1312481</v>
      </c>
    </row>
    <row r="131" spans="1:10" ht="25.5" x14ac:dyDescent="0.25">
      <c r="A131" s="27">
        <v>130</v>
      </c>
      <c r="B131" s="48" t="s">
        <v>308</v>
      </c>
      <c r="C131" s="23" t="s">
        <v>34</v>
      </c>
      <c r="D131" s="25">
        <v>45201</v>
      </c>
      <c r="E131" s="23" t="s">
        <v>35</v>
      </c>
      <c r="F131" s="23" t="s">
        <v>36</v>
      </c>
      <c r="G131" s="23" t="s">
        <v>49</v>
      </c>
      <c r="H131" s="31">
        <v>521164</v>
      </c>
      <c r="I131" s="31">
        <v>41693</v>
      </c>
      <c r="J131" s="31">
        <v>562857</v>
      </c>
    </row>
    <row r="132" spans="1:10" ht="25.5" x14ac:dyDescent="0.25">
      <c r="A132" s="27">
        <v>131</v>
      </c>
      <c r="B132" s="48" t="s">
        <v>309</v>
      </c>
      <c r="C132" s="23" t="s">
        <v>34</v>
      </c>
      <c r="D132" s="25">
        <v>45208</v>
      </c>
      <c r="E132" s="23" t="s">
        <v>35</v>
      </c>
      <c r="F132" s="23" t="s">
        <v>36</v>
      </c>
      <c r="G132" s="23" t="s">
        <v>63</v>
      </c>
      <c r="H132" s="31">
        <v>796775</v>
      </c>
      <c r="I132" s="31">
        <v>63742</v>
      </c>
      <c r="J132" s="31">
        <v>860517</v>
      </c>
    </row>
    <row r="133" spans="1:10" ht="25.5" x14ac:dyDescent="0.25">
      <c r="A133" s="27">
        <v>132</v>
      </c>
      <c r="B133" s="48" t="s">
        <v>310</v>
      </c>
      <c r="C133" s="23" t="s">
        <v>34</v>
      </c>
      <c r="D133" s="25">
        <v>45208</v>
      </c>
      <c r="E133" s="23" t="s">
        <v>35</v>
      </c>
      <c r="F133" s="23" t="s">
        <v>36</v>
      </c>
      <c r="G133" s="23" t="s">
        <v>63</v>
      </c>
      <c r="H133" s="31">
        <v>399808</v>
      </c>
      <c r="I133" s="31">
        <v>31985</v>
      </c>
      <c r="J133" s="31">
        <v>431793</v>
      </c>
    </row>
    <row r="134" spans="1:10" ht="25.5" x14ac:dyDescent="0.25">
      <c r="A134" s="27">
        <v>133</v>
      </c>
      <c r="B134" s="48" t="s">
        <v>311</v>
      </c>
      <c r="C134" s="23" t="s">
        <v>34</v>
      </c>
      <c r="D134" s="25">
        <v>45208</v>
      </c>
      <c r="E134" s="23" t="s">
        <v>35</v>
      </c>
      <c r="F134" s="23" t="s">
        <v>36</v>
      </c>
      <c r="G134" s="23" t="s">
        <v>38</v>
      </c>
      <c r="H134" s="31">
        <v>896288</v>
      </c>
      <c r="I134" s="31">
        <v>71703</v>
      </c>
      <c r="J134" s="31">
        <v>967991</v>
      </c>
    </row>
    <row r="135" spans="1:10" ht="25.5" x14ac:dyDescent="0.25">
      <c r="A135" s="27">
        <v>134</v>
      </c>
      <c r="B135" s="48" t="s">
        <v>312</v>
      </c>
      <c r="C135" s="23" t="s">
        <v>34</v>
      </c>
      <c r="D135" s="25">
        <v>45210</v>
      </c>
      <c r="E135" s="23" t="s">
        <v>35</v>
      </c>
      <c r="F135" s="23" t="s">
        <v>36</v>
      </c>
      <c r="G135" s="23" t="s">
        <v>48</v>
      </c>
      <c r="H135" s="31">
        <v>476000</v>
      </c>
      <c r="I135" s="31">
        <v>38080</v>
      </c>
      <c r="J135" s="31">
        <v>514080</v>
      </c>
    </row>
    <row r="136" spans="1:10" ht="25.5" x14ac:dyDescent="0.25">
      <c r="A136" s="27">
        <v>135</v>
      </c>
      <c r="B136" s="48" t="s">
        <v>313</v>
      </c>
      <c r="C136" s="23" t="s">
        <v>34</v>
      </c>
      <c r="D136" s="25">
        <v>45211</v>
      </c>
      <c r="E136" s="23" t="s">
        <v>35</v>
      </c>
      <c r="F136" s="23" t="s">
        <v>36</v>
      </c>
      <c r="G136" s="23" t="s">
        <v>54</v>
      </c>
      <c r="H136" s="31">
        <v>967728</v>
      </c>
      <c r="I136" s="31">
        <v>77418</v>
      </c>
      <c r="J136" s="31">
        <v>1045146</v>
      </c>
    </row>
    <row r="137" spans="1:10" ht="25.5" x14ac:dyDescent="0.25">
      <c r="A137" s="27">
        <v>136</v>
      </c>
      <c r="B137" s="48" t="s">
        <v>314</v>
      </c>
      <c r="C137" s="23" t="s">
        <v>34</v>
      </c>
      <c r="D137" s="25">
        <v>45213</v>
      </c>
      <c r="E137" s="23" t="s">
        <v>35</v>
      </c>
      <c r="F137" s="23" t="s">
        <v>36</v>
      </c>
      <c r="G137" s="23" t="s">
        <v>49</v>
      </c>
      <c r="H137" s="31">
        <v>819422</v>
      </c>
      <c r="I137" s="31">
        <v>65554</v>
      </c>
      <c r="J137" s="31">
        <v>884976</v>
      </c>
    </row>
    <row r="138" spans="1:10" x14ac:dyDescent="0.25">
      <c r="A138" s="27">
        <v>137</v>
      </c>
      <c r="B138" s="48" t="s">
        <v>260</v>
      </c>
      <c r="C138" s="23" t="s">
        <v>102</v>
      </c>
      <c r="D138" s="25">
        <v>45213</v>
      </c>
      <c r="E138" s="23" t="s">
        <v>167</v>
      </c>
      <c r="F138" s="23" t="s">
        <v>36</v>
      </c>
      <c r="G138" s="23"/>
      <c r="H138" s="31">
        <v>-239453</v>
      </c>
      <c r="I138" s="31">
        <v>-19156.240000000002</v>
      </c>
      <c r="J138" s="31">
        <v>-258609.24</v>
      </c>
    </row>
    <row r="139" spans="1:10" ht="25.5" x14ac:dyDescent="0.25">
      <c r="A139" s="27">
        <v>138</v>
      </c>
      <c r="B139" s="48" t="s">
        <v>315</v>
      </c>
      <c r="C139" s="23" t="s">
        <v>34</v>
      </c>
      <c r="D139" s="25">
        <v>45215</v>
      </c>
      <c r="E139" s="23" t="s">
        <v>35</v>
      </c>
      <c r="F139" s="23" t="s">
        <v>36</v>
      </c>
      <c r="G139" s="23" t="s">
        <v>39</v>
      </c>
      <c r="H139" s="31">
        <v>533660</v>
      </c>
      <c r="I139" s="31">
        <v>42693</v>
      </c>
      <c r="J139" s="31">
        <v>576353</v>
      </c>
    </row>
    <row r="140" spans="1:10" ht="25.5" x14ac:dyDescent="0.25">
      <c r="A140" s="27">
        <v>139</v>
      </c>
      <c r="B140" s="48" t="s">
        <v>316</v>
      </c>
      <c r="C140" s="23" t="s">
        <v>34</v>
      </c>
      <c r="D140" s="25">
        <v>45216</v>
      </c>
      <c r="E140" s="23" t="s">
        <v>35</v>
      </c>
      <c r="F140" s="23" t="s">
        <v>36</v>
      </c>
      <c r="G140" s="23" t="s">
        <v>46</v>
      </c>
      <c r="H140" s="31">
        <v>1050234</v>
      </c>
      <c r="I140" s="31">
        <v>84019</v>
      </c>
      <c r="J140" s="31">
        <v>1134253</v>
      </c>
    </row>
    <row r="141" spans="1:10" ht="25.5" x14ac:dyDescent="0.25">
      <c r="A141" s="27">
        <v>140</v>
      </c>
      <c r="B141" s="48" t="s">
        <v>317</v>
      </c>
      <c r="C141" s="23" t="s">
        <v>34</v>
      </c>
      <c r="D141" s="25">
        <v>45218</v>
      </c>
      <c r="E141" s="23" t="s">
        <v>35</v>
      </c>
      <c r="F141" s="23" t="s">
        <v>36</v>
      </c>
      <c r="G141" s="23" t="s">
        <v>46</v>
      </c>
      <c r="H141" s="31">
        <v>543600</v>
      </c>
      <c r="I141" s="31">
        <v>43488</v>
      </c>
      <c r="J141" s="31">
        <v>587088</v>
      </c>
    </row>
    <row r="142" spans="1:10" ht="25.5" x14ac:dyDescent="0.25">
      <c r="A142" s="27">
        <v>141</v>
      </c>
      <c r="B142" s="48" t="s">
        <v>318</v>
      </c>
      <c r="C142" s="23" t="s">
        <v>34</v>
      </c>
      <c r="D142" s="25">
        <v>45218</v>
      </c>
      <c r="E142" s="23" t="s">
        <v>35</v>
      </c>
      <c r="F142" s="23" t="s">
        <v>36</v>
      </c>
      <c r="G142" s="23" t="s">
        <v>42</v>
      </c>
      <c r="H142" s="31">
        <v>543600</v>
      </c>
      <c r="I142" s="31">
        <v>43488</v>
      </c>
      <c r="J142" s="31">
        <v>587088</v>
      </c>
    </row>
    <row r="143" spans="1:10" ht="25.5" x14ac:dyDescent="0.25">
      <c r="A143" s="27">
        <v>142</v>
      </c>
      <c r="B143" s="48" t="s">
        <v>319</v>
      </c>
      <c r="C143" s="23" t="s">
        <v>34</v>
      </c>
      <c r="D143" s="25">
        <v>45218</v>
      </c>
      <c r="E143" s="23" t="s">
        <v>35</v>
      </c>
      <c r="F143" s="23" t="s">
        <v>36</v>
      </c>
      <c r="G143" s="23" t="s">
        <v>55</v>
      </c>
      <c r="H143" s="31">
        <v>543600</v>
      </c>
      <c r="I143" s="31">
        <v>43488</v>
      </c>
      <c r="J143" s="31">
        <v>587088</v>
      </c>
    </row>
    <row r="144" spans="1:10" ht="25.5" x14ac:dyDescent="0.25">
      <c r="A144" s="27">
        <v>143</v>
      </c>
      <c r="B144" s="48" t="s">
        <v>320</v>
      </c>
      <c r="C144" s="23" t="s">
        <v>34</v>
      </c>
      <c r="D144" s="25">
        <v>45218</v>
      </c>
      <c r="E144" s="23" t="s">
        <v>35</v>
      </c>
      <c r="F144" s="23" t="s">
        <v>36</v>
      </c>
      <c r="G144" s="23" t="s">
        <v>52</v>
      </c>
      <c r="H144" s="31">
        <v>271800</v>
      </c>
      <c r="I144" s="31">
        <v>21744</v>
      </c>
      <c r="J144" s="31">
        <v>293544</v>
      </c>
    </row>
    <row r="145" spans="1:10" ht="38.25" x14ac:dyDescent="0.25">
      <c r="A145" s="27">
        <v>144</v>
      </c>
      <c r="B145" s="48" t="s">
        <v>321</v>
      </c>
      <c r="C145" s="23" t="s">
        <v>34</v>
      </c>
      <c r="D145" s="25">
        <v>45218</v>
      </c>
      <c r="E145" s="23" t="s">
        <v>43</v>
      </c>
      <c r="F145" s="23" t="s">
        <v>44</v>
      </c>
      <c r="G145" s="23" t="s">
        <v>45</v>
      </c>
      <c r="H145" s="31">
        <v>543600</v>
      </c>
      <c r="I145" s="31">
        <v>43488</v>
      </c>
      <c r="J145" s="31">
        <v>587088</v>
      </c>
    </row>
    <row r="146" spans="1:10" ht="25.5" x14ac:dyDescent="0.25">
      <c r="A146" s="27">
        <v>145</v>
      </c>
      <c r="B146" s="48" t="s">
        <v>322</v>
      </c>
      <c r="C146" s="23" t="s">
        <v>34</v>
      </c>
      <c r="D146" s="25">
        <v>45219</v>
      </c>
      <c r="E146" s="23" t="s">
        <v>35</v>
      </c>
      <c r="F146" s="23" t="s">
        <v>36</v>
      </c>
      <c r="G146" s="23" t="s">
        <v>54</v>
      </c>
      <c r="H146" s="31">
        <v>815400</v>
      </c>
      <c r="I146" s="31">
        <v>65232</v>
      </c>
      <c r="J146" s="31">
        <v>880632</v>
      </c>
    </row>
    <row r="147" spans="1:10" ht="25.5" x14ac:dyDescent="0.25">
      <c r="A147" s="27">
        <v>146</v>
      </c>
      <c r="B147" s="48" t="s">
        <v>323</v>
      </c>
      <c r="C147" s="23" t="s">
        <v>34</v>
      </c>
      <c r="D147" s="25">
        <v>45219</v>
      </c>
      <c r="E147" s="23" t="s">
        <v>35</v>
      </c>
      <c r="F147" s="23" t="s">
        <v>36</v>
      </c>
      <c r="G147" s="23" t="s">
        <v>47</v>
      </c>
      <c r="H147" s="31">
        <v>255820</v>
      </c>
      <c r="I147" s="31">
        <v>20466</v>
      </c>
      <c r="J147" s="31">
        <v>276286</v>
      </c>
    </row>
    <row r="148" spans="1:10" ht="25.5" x14ac:dyDescent="0.25">
      <c r="A148" s="27">
        <v>147</v>
      </c>
      <c r="B148" s="48" t="s">
        <v>324</v>
      </c>
      <c r="C148" s="23" t="s">
        <v>34</v>
      </c>
      <c r="D148" s="25">
        <v>45219</v>
      </c>
      <c r="E148" s="23" t="s">
        <v>35</v>
      </c>
      <c r="F148" s="23" t="s">
        <v>36</v>
      </c>
      <c r="G148" s="23" t="s">
        <v>53</v>
      </c>
      <c r="H148" s="31">
        <v>543600</v>
      </c>
      <c r="I148" s="31">
        <v>43488</v>
      </c>
      <c r="J148" s="31">
        <v>587088</v>
      </c>
    </row>
    <row r="149" spans="1:10" ht="25.5" x14ac:dyDescent="0.25">
      <c r="A149" s="27">
        <v>148</v>
      </c>
      <c r="B149" s="48" t="s">
        <v>325</v>
      </c>
      <c r="C149" s="23" t="s">
        <v>34</v>
      </c>
      <c r="D149" s="25">
        <v>45219</v>
      </c>
      <c r="E149" s="23" t="s">
        <v>35</v>
      </c>
      <c r="F149" s="23" t="s">
        <v>36</v>
      </c>
      <c r="G149" s="23" t="s">
        <v>49</v>
      </c>
      <c r="H149" s="31">
        <v>543600</v>
      </c>
      <c r="I149" s="31">
        <v>43488</v>
      </c>
      <c r="J149" s="31">
        <v>587088</v>
      </c>
    </row>
    <row r="150" spans="1:10" ht="25.5" x14ac:dyDescent="0.25">
      <c r="A150" s="27">
        <v>149</v>
      </c>
      <c r="B150" s="48" t="s">
        <v>326</v>
      </c>
      <c r="C150" s="23" t="s">
        <v>34</v>
      </c>
      <c r="D150" s="25">
        <v>45219</v>
      </c>
      <c r="E150" s="23" t="s">
        <v>35</v>
      </c>
      <c r="F150" s="23" t="s">
        <v>36</v>
      </c>
      <c r="G150" s="23" t="s">
        <v>63</v>
      </c>
      <c r="H150" s="31">
        <v>543600</v>
      </c>
      <c r="I150" s="31">
        <v>43488</v>
      </c>
      <c r="J150" s="31">
        <v>587088</v>
      </c>
    </row>
    <row r="151" spans="1:10" ht="25.5" x14ac:dyDescent="0.25">
      <c r="A151" s="27">
        <v>150</v>
      </c>
      <c r="B151" s="48" t="s">
        <v>327</v>
      </c>
      <c r="C151" s="23" t="s">
        <v>34</v>
      </c>
      <c r="D151" s="25">
        <v>45219</v>
      </c>
      <c r="E151" s="23" t="s">
        <v>35</v>
      </c>
      <c r="F151" s="23" t="s">
        <v>36</v>
      </c>
      <c r="G151" s="23" t="s">
        <v>41</v>
      </c>
      <c r="H151" s="31">
        <v>543600</v>
      </c>
      <c r="I151" s="31">
        <v>43488</v>
      </c>
      <c r="J151" s="31">
        <v>587088</v>
      </c>
    </row>
    <row r="152" spans="1:10" ht="25.5" x14ac:dyDescent="0.25">
      <c r="A152" s="27">
        <v>151</v>
      </c>
      <c r="B152" s="48" t="s">
        <v>328</v>
      </c>
      <c r="C152" s="23" t="s">
        <v>34</v>
      </c>
      <c r="D152" s="25">
        <v>45219</v>
      </c>
      <c r="E152" s="23" t="s">
        <v>35</v>
      </c>
      <c r="F152" s="23" t="s">
        <v>36</v>
      </c>
      <c r="G152" s="23" t="s">
        <v>48</v>
      </c>
      <c r="H152" s="31">
        <v>543600</v>
      </c>
      <c r="I152" s="31">
        <v>43488</v>
      </c>
      <c r="J152" s="31">
        <v>587088</v>
      </c>
    </row>
    <row r="153" spans="1:10" ht="25.5" x14ac:dyDescent="0.25">
      <c r="A153" s="27">
        <v>152</v>
      </c>
      <c r="B153" s="48" t="s">
        <v>329</v>
      </c>
      <c r="C153" s="23" t="s">
        <v>34</v>
      </c>
      <c r="D153" s="25">
        <v>45219</v>
      </c>
      <c r="E153" s="23" t="s">
        <v>35</v>
      </c>
      <c r="F153" s="23" t="s">
        <v>36</v>
      </c>
      <c r="G153" s="23" t="s">
        <v>37</v>
      </c>
      <c r="H153" s="31">
        <v>543600</v>
      </c>
      <c r="I153" s="31">
        <v>43488</v>
      </c>
      <c r="J153" s="31">
        <v>587088</v>
      </c>
    </row>
    <row r="154" spans="1:10" ht="25.5" x14ac:dyDescent="0.25">
      <c r="A154" s="27">
        <v>153</v>
      </c>
      <c r="B154" s="48" t="s">
        <v>330</v>
      </c>
      <c r="C154" s="23" t="s">
        <v>34</v>
      </c>
      <c r="D154" s="25">
        <v>45219</v>
      </c>
      <c r="E154" s="23" t="s">
        <v>35</v>
      </c>
      <c r="F154" s="23" t="s">
        <v>36</v>
      </c>
      <c r="G154" s="23" t="s">
        <v>38</v>
      </c>
      <c r="H154" s="31">
        <v>815400</v>
      </c>
      <c r="I154" s="31">
        <v>65232</v>
      </c>
      <c r="J154" s="31">
        <v>880632</v>
      </c>
    </row>
    <row r="155" spans="1:10" ht="25.5" x14ac:dyDescent="0.25">
      <c r="A155" s="27">
        <v>154</v>
      </c>
      <c r="B155" s="48" t="s">
        <v>331</v>
      </c>
      <c r="C155" s="23" t="s">
        <v>34</v>
      </c>
      <c r="D155" s="25">
        <v>45219</v>
      </c>
      <c r="E155" s="23" t="s">
        <v>35</v>
      </c>
      <c r="F155" s="23" t="s">
        <v>36</v>
      </c>
      <c r="G155" s="23" t="s">
        <v>39</v>
      </c>
      <c r="H155" s="31">
        <v>543600</v>
      </c>
      <c r="I155" s="31">
        <v>43488</v>
      </c>
      <c r="J155" s="31">
        <v>587088</v>
      </c>
    </row>
    <row r="156" spans="1:10" ht="25.5" x14ac:dyDescent="0.25">
      <c r="A156" s="27">
        <v>155</v>
      </c>
      <c r="B156" s="48" t="s">
        <v>332</v>
      </c>
      <c r="C156" s="23" t="s">
        <v>34</v>
      </c>
      <c r="D156" s="25">
        <v>45219</v>
      </c>
      <c r="E156" s="23" t="s">
        <v>35</v>
      </c>
      <c r="F156" s="23" t="s">
        <v>36</v>
      </c>
      <c r="G156" s="23" t="s">
        <v>42</v>
      </c>
      <c r="H156" s="31">
        <v>790028</v>
      </c>
      <c r="I156" s="31">
        <v>63202</v>
      </c>
      <c r="J156" s="31">
        <v>853230</v>
      </c>
    </row>
    <row r="157" spans="1:10" ht="25.5" x14ac:dyDescent="0.25">
      <c r="A157" s="27">
        <v>156</v>
      </c>
      <c r="B157" s="48" t="s">
        <v>333</v>
      </c>
      <c r="C157" s="23" t="s">
        <v>34</v>
      </c>
      <c r="D157" s="25">
        <v>45219</v>
      </c>
      <c r="E157" s="23" t="s">
        <v>35</v>
      </c>
      <c r="F157" s="23" t="s">
        <v>36</v>
      </c>
      <c r="G157" s="23" t="s">
        <v>66</v>
      </c>
      <c r="H157" s="31">
        <v>543600</v>
      </c>
      <c r="I157" s="31">
        <v>43488</v>
      </c>
      <c r="J157" s="31">
        <v>587088</v>
      </c>
    </row>
    <row r="158" spans="1:10" ht="25.5" x14ac:dyDescent="0.25">
      <c r="A158" s="27">
        <v>157</v>
      </c>
      <c r="B158" s="48" t="s">
        <v>334</v>
      </c>
      <c r="C158" s="23" t="s">
        <v>34</v>
      </c>
      <c r="D158" s="25">
        <v>45220</v>
      </c>
      <c r="E158" s="23" t="s">
        <v>35</v>
      </c>
      <c r="F158" s="23" t="s">
        <v>36</v>
      </c>
      <c r="G158" s="23" t="s">
        <v>53</v>
      </c>
      <c r="H158" s="31">
        <v>2251447</v>
      </c>
      <c r="I158" s="31">
        <v>180116</v>
      </c>
      <c r="J158" s="31">
        <v>2431563</v>
      </c>
    </row>
    <row r="159" spans="1:10" ht="25.5" x14ac:dyDescent="0.25">
      <c r="A159" s="27">
        <v>158</v>
      </c>
      <c r="B159" s="48" t="s">
        <v>335</v>
      </c>
      <c r="C159" s="23" t="s">
        <v>34</v>
      </c>
      <c r="D159" s="25">
        <v>45220</v>
      </c>
      <c r="E159" s="23" t="s">
        <v>35</v>
      </c>
      <c r="F159" s="23" t="s">
        <v>36</v>
      </c>
      <c r="G159" s="23" t="s">
        <v>54</v>
      </c>
      <c r="H159" s="31">
        <v>1467560</v>
      </c>
      <c r="I159" s="31">
        <v>117405</v>
      </c>
      <c r="J159" s="31">
        <v>1584965</v>
      </c>
    </row>
    <row r="160" spans="1:10" ht="25.5" x14ac:dyDescent="0.25">
      <c r="A160" s="27">
        <v>159</v>
      </c>
      <c r="B160" s="48" t="s">
        <v>244</v>
      </c>
      <c r="C160" s="23" t="s">
        <v>34</v>
      </c>
      <c r="D160" s="25">
        <v>45220</v>
      </c>
      <c r="E160" s="23" t="s">
        <v>35</v>
      </c>
      <c r="F160" s="23" t="s">
        <v>36</v>
      </c>
      <c r="G160" s="23" t="s">
        <v>66</v>
      </c>
      <c r="H160" s="31">
        <v>1160640</v>
      </c>
      <c r="I160" s="31">
        <v>92851</v>
      </c>
      <c r="J160" s="31">
        <v>1253491</v>
      </c>
    </row>
    <row r="161" spans="1:10" x14ac:dyDescent="0.25">
      <c r="A161" s="27">
        <v>160</v>
      </c>
      <c r="B161" s="48" t="s">
        <v>253</v>
      </c>
      <c r="C161" s="23" t="s">
        <v>254</v>
      </c>
      <c r="D161" s="25">
        <v>45221</v>
      </c>
      <c r="E161" s="23" t="s">
        <v>167</v>
      </c>
      <c r="F161" s="23" t="s">
        <v>36</v>
      </c>
      <c r="G161" s="23"/>
      <c r="H161" s="31">
        <v>-117830</v>
      </c>
      <c r="I161" s="31">
        <v>-9426.4</v>
      </c>
      <c r="J161" s="31">
        <v>-127256.4</v>
      </c>
    </row>
    <row r="162" spans="1:10" ht="25.5" x14ac:dyDescent="0.25">
      <c r="A162" s="27">
        <v>161</v>
      </c>
      <c r="B162" s="48" t="s">
        <v>245</v>
      </c>
      <c r="C162" s="23" t="s">
        <v>34</v>
      </c>
      <c r="D162" s="25">
        <v>45222</v>
      </c>
      <c r="E162" s="23" t="s">
        <v>35</v>
      </c>
      <c r="F162" s="23" t="s">
        <v>36</v>
      </c>
      <c r="G162" s="23" t="s">
        <v>49</v>
      </c>
      <c r="H162" s="31">
        <v>616040</v>
      </c>
      <c r="I162" s="31">
        <v>49283</v>
      </c>
      <c r="J162" s="31">
        <v>665323</v>
      </c>
    </row>
    <row r="163" spans="1:10" ht="25.5" x14ac:dyDescent="0.25">
      <c r="A163" s="27">
        <v>162</v>
      </c>
      <c r="B163" s="48" t="s">
        <v>246</v>
      </c>
      <c r="C163" s="23" t="s">
        <v>34</v>
      </c>
      <c r="D163" s="25">
        <v>45223</v>
      </c>
      <c r="E163" s="23" t="s">
        <v>35</v>
      </c>
      <c r="F163" s="23" t="s">
        <v>36</v>
      </c>
      <c r="G163" s="23" t="s">
        <v>39</v>
      </c>
      <c r="H163" s="31">
        <v>498120</v>
      </c>
      <c r="I163" s="31">
        <v>39850</v>
      </c>
      <c r="J163" s="31">
        <v>537970</v>
      </c>
    </row>
    <row r="164" spans="1:10" ht="25.5" x14ac:dyDescent="0.25">
      <c r="A164" s="27">
        <v>163</v>
      </c>
      <c r="B164" s="48" t="s">
        <v>247</v>
      </c>
      <c r="C164" s="23" t="s">
        <v>34</v>
      </c>
      <c r="D164" s="25">
        <v>45224</v>
      </c>
      <c r="E164" s="23" t="s">
        <v>35</v>
      </c>
      <c r="F164" s="23" t="s">
        <v>36</v>
      </c>
      <c r="G164" s="23" t="s">
        <v>50</v>
      </c>
      <c r="H164" s="31">
        <v>271800</v>
      </c>
      <c r="I164" s="31">
        <v>21744</v>
      </c>
      <c r="J164" s="31">
        <v>293544</v>
      </c>
    </row>
    <row r="165" spans="1:10" ht="25.5" x14ac:dyDescent="0.25">
      <c r="A165" s="27">
        <v>164</v>
      </c>
      <c r="B165" s="48" t="s">
        <v>248</v>
      </c>
      <c r="C165" s="23" t="s">
        <v>34</v>
      </c>
      <c r="D165" s="25">
        <v>45227</v>
      </c>
      <c r="E165" s="23" t="s">
        <v>35</v>
      </c>
      <c r="F165" s="23" t="s">
        <v>36</v>
      </c>
      <c r="G165" s="23" t="s">
        <v>66</v>
      </c>
      <c r="H165" s="31">
        <v>1206665</v>
      </c>
      <c r="I165" s="31">
        <v>96533</v>
      </c>
      <c r="J165" s="31">
        <v>1303198</v>
      </c>
    </row>
    <row r="166" spans="1:10" ht="25.5" x14ac:dyDescent="0.25">
      <c r="A166" s="27">
        <v>165</v>
      </c>
      <c r="B166" s="48" t="s">
        <v>249</v>
      </c>
      <c r="C166" s="23" t="s">
        <v>34</v>
      </c>
      <c r="D166" s="25">
        <v>45229</v>
      </c>
      <c r="E166" s="23" t="s">
        <v>35</v>
      </c>
      <c r="F166" s="23" t="s">
        <v>36</v>
      </c>
      <c r="G166" s="23" t="s">
        <v>38</v>
      </c>
      <c r="H166" s="31">
        <v>1160640</v>
      </c>
      <c r="I166" s="31">
        <v>92851</v>
      </c>
      <c r="J166" s="31">
        <v>1253491</v>
      </c>
    </row>
    <row r="167" spans="1:10" x14ac:dyDescent="0.25">
      <c r="A167" s="27">
        <v>166</v>
      </c>
      <c r="B167" s="48" t="s">
        <v>255</v>
      </c>
      <c r="C167" s="23" t="s">
        <v>256</v>
      </c>
      <c r="D167" s="25">
        <v>45229</v>
      </c>
      <c r="E167" s="23" t="s">
        <v>167</v>
      </c>
      <c r="F167" s="23" t="s">
        <v>36</v>
      </c>
      <c r="G167" s="23"/>
      <c r="H167" s="31">
        <v>-232100</v>
      </c>
      <c r="I167" s="31">
        <v>-18568</v>
      </c>
      <c r="J167" s="31">
        <v>-250668</v>
      </c>
    </row>
    <row r="168" spans="1:10" x14ac:dyDescent="0.25">
      <c r="A168" s="27">
        <v>167</v>
      </c>
      <c r="B168" s="48" t="s">
        <v>257</v>
      </c>
      <c r="C168" s="23" t="s">
        <v>258</v>
      </c>
      <c r="D168" s="25">
        <v>45229</v>
      </c>
      <c r="E168" s="23" t="s">
        <v>167</v>
      </c>
      <c r="F168" s="23" t="s">
        <v>36</v>
      </c>
      <c r="G168" s="23"/>
      <c r="H168" s="31">
        <v>-267855</v>
      </c>
      <c r="I168" s="31">
        <v>-21428.400000000001</v>
      </c>
      <c r="J168" s="31">
        <v>-289283.40000000002</v>
      </c>
    </row>
    <row r="169" spans="1:10" x14ac:dyDescent="0.25">
      <c r="A169" s="27">
        <v>168</v>
      </c>
      <c r="B169" s="48" t="s">
        <v>259</v>
      </c>
      <c r="C169" s="23" t="s">
        <v>258</v>
      </c>
      <c r="D169" s="25">
        <v>45229</v>
      </c>
      <c r="E169" s="23" t="s">
        <v>167</v>
      </c>
      <c r="F169" s="23" t="s">
        <v>36</v>
      </c>
      <c r="G169" s="23"/>
      <c r="H169" s="31">
        <v>-552051</v>
      </c>
      <c r="I169" s="31">
        <v>-44164.08</v>
      </c>
      <c r="J169" s="31">
        <v>-596215.07999999996</v>
      </c>
    </row>
    <row r="170" spans="1:10" ht="25.5" x14ac:dyDescent="0.25">
      <c r="A170" s="27">
        <v>169</v>
      </c>
      <c r="B170" s="48" t="s">
        <v>250</v>
      </c>
      <c r="C170" s="23" t="s">
        <v>34</v>
      </c>
      <c r="D170" s="25">
        <v>45230</v>
      </c>
      <c r="E170" s="23" t="s">
        <v>35</v>
      </c>
      <c r="F170" s="23" t="s">
        <v>36</v>
      </c>
      <c r="G170" s="23" t="s">
        <v>37</v>
      </c>
      <c r="H170" s="31">
        <v>945008</v>
      </c>
      <c r="I170" s="31">
        <v>75601</v>
      </c>
      <c r="J170" s="31">
        <v>1020609</v>
      </c>
    </row>
    <row r="171" spans="1:10" x14ac:dyDescent="0.25">
      <c r="A171" s="27">
        <v>170</v>
      </c>
      <c r="B171" s="48" t="s">
        <v>251</v>
      </c>
      <c r="C171" s="23" t="s">
        <v>252</v>
      </c>
      <c r="D171" s="25">
        <v>45230</v>
      </c>
      <c r="E171" s="23" t="s">
        <v>167</v>
      </c>
      <c r="F171" s="23" t="s">
        <v>36</v>
      </c>
      <c r="G171" s="23"/>
      <c r="H171" s="31">
        <v>-357140</v>
      </c>
      <c r="I171" s="31">
        <v>-28571.200000000001</v>
      </c>
      <c r="J171" s="31">
        <v>-385711.2</v>
      </c>
    </row>
    <row r="172" spans="1:10" ht="25.5" x14ac:dyDescent="0.25">
      <c r="A172" s="27">
        <v>171</v>
      </c>
      <c r="B172" s="48" t="s">
        <v>56</v>
      </c>
      <c r="C172" s="23" t="s">
        <v>34</v>
      </c>
      <c r="D172" s="25">
        <v>45231</v>
      </c>
      <c r="E172" s="23" t="s">
        <v>35</v>
      </c>
      <c r="F172" s="23" t="s">
        <v>36</v>
      </c>
      <c r="G172" s="23" t="s">
        <v>52</v>
      </c>
      <c r="H172" s="31">
        <v>1096432</v>
      </c>
      <c r="I172" s="31">
        <v>87715</v>
      </c>
      <c r="J172" s="31">
        <v>1184147</v>
      </c>
    </row>
    <row r="173" spans="1:10" ht="25.5" x14ac:dyDescent="0.25">
      <c r="A173" s="27">
        <v>172</v>
      </c>
      <c r="B173" s="48" t="s">
        <v>57</v>
      </c>
      <c r="C173" s="23" t="s">
        <v>34</v>
      </c>
      <c r="D173" s="25">
        <v>45231</v>
      </c>
      <c r="E173" s="23" t="s">
        <v>35</v>
      </c>
      <c r="F173" s="23" t="s">
        <v>36</v>
      </c>
      <c r="G173" s="23" t="s">
        <v>42</v>
      </c>
      <c r="H173" s="31">
        <v>830200</v>
      </c>
      <c r="I173" s="31">
        <v>66416</v>
      </c>
      <c r="J173" s="31">
        <v>896616</v>
      </c>
    </row>
    <row r="174" spans="1:10" ht="25.5" x14ac:dyDescent="0.25">
      <c r="A174" s="27">
        <v>173</v>
      </c>
      <c r="B174" s="48" t="s">
        <v>58</v>
      </c>
      <c r="C174" s="23" t="s">
        <v>34</v>
      </c>
      <c r="D174" s="25">
        <v>45231</v>
      </c>
      <c r="E174" s="23" t="s">
        <v>35</v>
      </c>
      <c r="F174" s="23" t="s">
        <v>36</v>
      </c>
      <c r="G174" s="23" t="s">
        <v>54</v>
      </c>
      <c r="H174" s="31">
        <v>1004704</v>
      </c>
      <c r="I174" s="31">
        <v>80376</v>
      </c>
      <c r="J174" s="31">
        <v>1085080</v>
      </c>
    </row>
    <row r="175" spans="1:10" ht="25.5" x14ac:dyDescent="0.25">
      <c r="A175" s="27">
        <v>174</v>
      </c>
      <c r="B175" s="48" t="s">
        <v>59</v>
      </c>
      <c r="C175" s="23" t="s">
        <v>34</v>
      </c>
      <c r="D175" s="25">
        <v>45232</v>
      </c>
      <c r="E175" s="23" t="s">
        <v>35</v>
      </c>
      <c r="F175" s="23" t="s">
        <v>36</v>
      </c>
      <c r="G175" s="23" t="s">
        <v>46</v>
      </c>
      <c r="H175" s="31">
        <v>1409510</v>
      </c>
      <c r="I175" s="31">
        <v>112761</v>
      </c>
      <c r="J175" s="31">
        <v>1522271</v>
      </c>
    </row>
    <row r="176" spans="1:10" ht="25.5" x14ac:dyDescent="0.25">
      <c r="A176" s="27">
        <v>175</v>
      </c>
      <c r="B176" s="48" t="s">
        <v>60</v>
      </c>
      <c r="C176" s="23" t="s">
        <v>34</v>
      </c>
      <c r="D176" s="25">
        <v>45233</v>
      </c>
      <c r="E176" s="23" t="s">
        <v>35</v>
      </c>
      <c r="F176" s="23" t="s">
        <v>36</v>
      </c>
      <c r="G176" s="23" t="s">
        <v>47</v>
      </c>
      <c r="H176" s="31">
        <v>1980902</v>
      </c>
      <c r="I176" s="31">
        <v>158472</v>
      </c>
      <c r="J176" s="31">
        <v>2139374</v>
      </c>
    </row>
    <row r="177" spans="1:11" x14ac:dyDescent="0.25">
      <c r="A177" s="27">
        <v>176</v>
      </c>
      <c r="B177" s="48" t="s">
        <v>101</v>
      </c>
      <c r="C177" s="23" t="s">
        <v>102</v>
      </c>
      <c r="D177" s="25">
        <v>45233</v>
      </c>
      <c r="E177" s="23" t="s">
        <v>168</v>
      </c>
      <c r="F177" s="23"/>
      <c r="G177" s="23"/>
      <c r="H177" s="31">
        <v>208915</v>
      </c>
      <c r="I177" s="31">
        <f>H177*0.08</f>
        <v>16713.2</v>
      </c>
      <c r="J177" s="31">
        <f>H177+I177</f>
        <v>225628.2</v>
      </c>
      <c r="K177" t="s">
        <v>339</v>
      </c>
    </row>
    <row r="178" spans="1:11" x14ac:dyDescent="0.25">
      <c r="A178" s="27">
        <v>177</v>
      </c>
      <c r="B178" s="48" t="s">
        <v>103</v>
      </c>
      <c r="C178" s="23" t="s">
        <v>102</v>
      </c>
      <c r="D178" s="25">
        <v>45233</v>
      </c>
      <c r="E178" s="23" t="s">
        <v>169</v>
      </c>
      <c r="F178" s="23"/>
      <c r="G178" s="23"/>
      <c r="H178" s="31">
        <v>-104458</v>
      </c>
      <c r="I178" s="31">
        <f>H178*0.08</f>
        <v>-8356.64</v>
      </c>
      <c r="J178" s="31">
        <f>H178+I178</f>
        <v>-112814.64</v>
      </c>
      <c r="K178" t="s">
        <v>339</v>
      </c>
    </row>
    <row r="179" spans="1:11" ht="25.5" x14ac:dyDescent="0.25">
      <c r="A179" s="27">
        <v>178</v>
      </c>
      <c r="B179" s="48" t="s">
        <v>61</v>
      </c>
      <c r="C179" s="23" t="s">
        <v>34</v>
      </c>
      <c r="D179" s="25">
        <v>45236</v>
      </c>
      <c r="E179" s="23" t="s">
        <v>35</v>
      </c>
      <c r="F179" s="23" t="s">
        <v>36</v>
      </c>
      <c r="G179" s="23" t="s">
        <v>41</v>
      </c>
      <c r="H179" s="31">
        <v>588568</v>
      </c>
      <c r="I179" s="31">
        <v>47085</v>
      </c>
      <c r="J179" s="31">
        <v>635653</v>
      </c>
    </row>
    <row r="180" spans="1:11" ht="25.5" x14ac:dyDescent="0.25">
      <c r="A180" s="27">
        <v>179</v>
      </c>
      <c r="B180" s="48" t="s">
        <v>62</v>
      </c>
      <c r="C180" s="23" t="s">
        <v>34</v>
      </c>
      <c r="D180" s="25">
        <v>45236</v>
      </c>
      <c r="E180" s="23" t="s">
        <v>35</v>
      </c>
      <c r="F180" s="23" t="s">
        <v>36</v>
      </c>
      <c r="G180" s="23" t="s">
        <v>63</v>
      </c>
      <c r="H180" s="31">
        <v>1954078</v>
      </c>
      <c r="I180" s="31">
        <v>156326</v>
      </c>
      <c r="J180" s="31">
        <v>2110404</v>
      </c>
    </row>
    <row r="181" spans="1:11" ht="30.75" customHeight="1" x14ac:dyDescent="0.25">
      <c r="A181" s="27">
        <v>180</v>
      </c>
      <c r="B181" s="48" t="s">
        <v>97</v>
      </c>
      <c r="C181" s="23" t="s">
        <v>98</v>
      </c>
      <c r="D181" s="25">
        <v>45236</v>
      </c>
      <c r="E181" s="23" t="s">
        <v>167</v>
      </c>
      <c r="F181" s="23"/>
      <c r="G181" s="23"/>
      <c r="H181" s="31">
        <v>-446425</v>
      </c>
      <c r="I181" s="31">
        <f>H181*0.08</f>
        <v>-35714</v>
      </c>
      <c r="J181" s="31">
        <f>H181+I181</f>
        <v>-482139</v>
      </c>
    </row>
    <row r="182" spans="1:11" ht="25.5" x14ac:dyDescent="0.25">
      <c r="A182" s="27">
        <v>181</v>
      </c>
      <c r="B182" s="48" t="s">
        <v>64</v>
      </c>
      <c r="C182" s="23" t="s">
        <v>34</v>
      </c>
      <c r="D182" s="25">
        <v>45238</v>
      </c>
      <c r="E182" s="23" t="s">
        <v>35</v>
      </c>
      <c r="F182" s="23" t="s">
        <v>36</v>
      </c>
      <c r="G182" s="23" t="s">
        <v>37</v>
      </c>
      <c r="H182" s="31">
        <v>983624</v>
      </c>
      <c r="I182" s="31">
        <v>78690</v>
      </c>
      <c r="J182" s="31">
        <v>1062314</v>
      </c>
    </row>
    <row r="183" spans="1:11" x14ac:dyDescent="0.25">
      <c r="A183" s="27">
        <v>182</v>
      </c>
      <c r="B183" s="48" t="s">
        <v>99</v>
      </c>
      <c r="C183" s="23" t="s">
        <v>100</v>
      </c>
      <c r="D183" s="25">
        <v>45238</v>
      </c>
      <c r="E183" s="23" t="s">
        <v>167</v>
      </c>
      <c r="F183" s="23"/>
      <c r="G183" s="23"/>
      <c r="H183" s="31">
        <v>-446425</v>
      </c>
      <c r="I183" s="31">
        <f>H183*0.08</f>
        <v>-35714</v>
      </c>
      <c r="J183" s="31">
        <f>H183+I183</f>
        <v>-482139</v>
      </c>
    </row>
    <row r="184" spans="1:11" ht="25.5" x14ac:dyDescent="0.25">
      <c r="A184" s="27">
        <v>183</v>
      </c>
      <c r="B184" s="48" t="s">
        <v>65</v>
      </c>
      <c r="C184" s="23" t="s">
        <v>34</v>
      </c>
      <c r="D184" s="25">
        <v>45240</v>
      </c>
      <c r="E184" s="23" t="s">
        <v>35</v>
      </c>
      <c r="F184" s="23" t="s">
        <v>36</v>
      </c>
      <c r="G184" s="23" t="s">
        <v>66</v>
      </c>
      <c r="H184" s="31">
        <v>1491080</v>
      </c>
      <c r="I184" s="31">
        <v>119286</v>
      </c>
      <c r="J184" s="31">
        <v>1610366</v>
      </c>
    </row>
    <row r="185" spans="1:11" ht="25.5" x14ac:dyDescent="0.25">
      <c r="A185" s="27">
        <v>184</v>
      </c>
      <c r="B185" s="48" t="s">
        <v>67</v>
      </c>
      <c r="C185" s="23" t="s">
        <v>34</v>
      </c>
      <c r="D185" s="25">
        <v>45241</v>
      </c>
      <c r="E185" s="23" t="s">
        <v>35</v>
      </c>
      <c r="F185" s="23" t="s">
        <v>36</v>
      </c>
      <c r="G185" s="23" t="s">
        <v>49</v>
      </c>
      <c r="H185" s="31">
        <v>836794</v>
      </c>
      <c r="I185" s="31">
        <v>66944</v>
      </c>
      <c r="J185" s="31">
        <v>903738</v>
      </c>
    </row>
    <row r="186" spans="1:11" ht="25.5" x14ac:dyDescent="0.25">
      <c r="A186" s="27">
        <v>185</v>
      </c>
      <c r="B186" s="48" t="s">
        <v>68</v>
      </c>
      <c r="C186" s="23" t="s">
        <v>34</v>
      </c>
      <c r="D186" s="25">
        <v>45241</v>
      </c>
      <c r="E186" s="23" t="s">
        <v>35</v>
      </c>
      <c r="F186" s="23" t="s">
        <v>36</v>
      </c>
      <c r="G186" s="23" t="s">
        <v>54</v>
      </c>
      <c r="H186" s="31">
        <v>1646940</v>
      </c>
      <c r="I186" s="31">
        <v>131755</v>
      </c>
      <c r="J186" s="31">
        <v>1778695</v>
      </c>
    </row>
    <row r="187" spans="1:11" ht="25.5" x14ac:dyDescent="0.25">
      <c r="A187" s="27">
        <v>186</v>
      </c>
      <c r="B187" s="48" t="s">
        <v>69</v>
      </c>
      <c r="C187" s="23" t="s">
        <v>34</v>
      </c>
      <c r="D187" s="25">
        <v>45243</v>
      </c>
      <c r="E187" s="23" t="s">
        <v>35</v>
      </c>
      <c r="F187" s="23" t="s">
        <v>36</v>
      </c>
      <c r="G187" s="23" t="s">
        <v>46</v>
      </c>
      <c r="H187" s="31">
        <v>1306824</v>
      </c>
      <c r="I187" s="31">
        <v>104546</v>
      </c>
      <c r="J187" s="31">
        <v>1411370</v>
      </c>
    </row>
    <row r="188" spans="1:11" ht="25.5" x14ac:dyDescent="0.25">
      <c r="A188" s="27">
        <v>187</v>
      </c>
      <c r="B188" s="48" t="s">
        <v>70</v>
      </c>
      <c r="C188" s="23" t="s">
        <v>34</v>
      </c>
      <c r="D188" s="25">
        <v>45244</v>
      </c>
      <c r="E188" s="23" t="s">
        <v>35</v>
      </c>
      <c r="F188" s="23" t="s">
        <v>36</v>
      </c>
      <c r="G188" s="23" t="s">
        <v>38</v>
      </c>
      <c r="H188" s="31">
        <v>1569564</v>
      </c>
      <c r="I188" s="31">
        <v>125565</v>
      </c>
      <c r="J188" s="31">
        <v>1695129</v>
      </c>
    </row>
    <row r="189" spans="1:11" ht="25.5" x14ac:dyDescent="0.25">
      <c r="A189" s="27">
        <v>188</v>
      </c>
      <c r="B189" s="48" t="s">
        <v>71</v>
      </c>
      <c r="C189" s="23" t="s">
        <v>34</v>
      </c>
      <c r="D189" s="25">
        <v>45246</v>
      </c>
      <c r="E189" s="23" t="s">
        <v>35</v>
      </c>
      <c r="F189" s="23" t="s">
        <v>36</v>
      </c>
      <c r="G189" s="23" t="s">
        <v>41</v>
      </c>
      <c r="H189" s="31">
        <v>750495</v>
      </c>
      <c r="I189" s="31">
        <v>60040</v>
      </c>
      <c r="J189" s="31">
        <v>810535</v>
      </c>
    </row>
    <row r="190" spans="1:11" x14ac:dyDescent="0.25">
      <c r="A190" s="27">
        <v>189</v>
      </c>
      <c r="B190" s="48" t="s">
        <v>86</v>
      </c>
      <c r="C190" s="23" t="s">
        <v>87</v>
      </c>
      <c r="D190" s="25">
        <v>45246</v>
      </c>
      <c r="E190" s="23" t="s">
        <v>167</v>
      </c>
      <c r="F190" s="23"/>
      <c r="G190" s="23"/>
      <c r="H190" s="31">
        <v>-781242</v>
      </c>
      <c r="I190" s="31">
        <f>H190*0.08</f>
        <v>-62499.360000000001</v>
      </c>
      <c r="J190" s="31">
        <f>H190+I190</f>
        <v>-843741.36</v>
      </c>
    </row>
    <row r="191" spans="1:11" ht="25.5" x14ac:dyDescent="0.25">
      <c r="A191" s="27">
        <v>190</v>
      </c>
      <c r="B191" s="48" t="s">
        <v>72</v>
      </c>
      <c r="C191" s="23" t="s">
        <v>34</v>
      </c>
      <c r="D191" s="25">
        <v>45247</v>
      </c>
      <c r="E191" s="23" t="s">
        <v>35</v>
      </c>
      <c r="F191" s="23" t="s">
        <v>36</v>
      </c>
      <c r="G191" s="23" t="s">
        <v>39</v>
      </c>
      <c r="H191" s="31">
        <v>485504</v>
      </c>
      <c r="I191" s="31">
        <v>38840</v>
      </c>
      <c r="J191" s="31">
        <v>524344</v>
      </c>
    </row>
    <row r="192" spans="1:11" ht="25.5" x14ac:dyDescent="0.25">
      <c r="A192" s="27">
        <v>191</v>
      </c>
      <c r="B192" s="48" t="s">
        <v>73</v>
      </c>
      <c r="C192" s="23" t="s">
        <v>34</v>
      </c>
      <c r="D192" s="25">
        <v>45248</v>
      </c>
      <c r="E192" s="23" t="s">
        <v>35</v>
      </c>
      <c r="F192" s="23" t="s">
        <v>36</v>
      </c>
      <c r="G192" s="23" t="s">
        <v>47</v>
      </c>
      <c r="H192" s="31">
        <v>886700</v>
      </c>
      <c r="I192" s="31">
        <v>70936</v>
      </c>
      <c r="J192" s="31">
        <v>957636</v>
      </c>
    </row>
    <row r="193" spans="1:11" ht="25.5" x14ac:dyDescent="0.25">
      <c r="A193" s="27">
        <v>192</v>
      </c>
      <c r="B193" s="48" t="s">
        <v>74</v>
      </c>
      <c r="C193" s="23" t="s">
        <v>34</v>
      </c>
      <c r="D193" s="25">
        <v>45248</v>
      </c>
      <c r="E193" s="23" t="s">
        <v>35</v>
      </c>
      <c r="F193" s="23" t="s">
        <v>36</v>
      </c>
      <c r="G193" s="23" t="s">
        <v>49</v>
      </c>
      <c r="H193" s="31">
        <v>860784</v>
      </c>
      <c r="I193" s="31">
        <v>68863</v>
      </c>
      <c r="J193" s="31">
        <v>929647</v>
      </c>
    </row>
    <row r="194" spans="1:11" x14ac:dyDescent="0.25">
      <c r="A194" s="27">
        <v>193</v>
      </c>
      <c r="B194" s="48" t="s">
        <v>89</v>
      </c>
      <c r="C194" s="23" t="s">
        <v>90</v>
      </c>
      <c r="D194" s="25">
        <v>45248</v>
      </c>
      <c r="E194" s="23" t="s">
        <v>167</v>
      </c>
      <c r="F194" s="23"/>
      <c r="G194" s="23"/>
      <c r="H194" s="31">
        <v>-89285</v>
      </c>
      <c r="I194" s="31">
        <f>H194*0.08</f>
        <v>-7142.8</v>
      </c>
      <c r="J194" s="31">
        <f>H194+I194</f>
        <v>-96427.8</v>
      </c>
    </row>
    <row r="195" spans="1:11" x14ac:dyDescent="0.25">
      <c r="A195" s="27">
        <v>194</v>
      </c>
      <c r="B195" s="48" t="s">
        <v>91</v>
      </c>
      <c r="C195" s="23" t="s">
        <v>90</v>
      </c>
      <c r="D195" s="25">
        <v>45248</v>
      </c>
      <c r="E195" s="23" t="s">
        <v>167</v>
      </c>
      <c r="F195" s="23"/>
      <c r="G195" s="23"/>
      <c r="H195" s="31">
        <v>-245160</v>
      </c>
      <c r="I195" s="31">
        <f>H195*0.08</f>
        <v>-19612.8</v>
      </c>
      <c r="J195" s="31">
        <f>H195+I195</f>
        <v>-264772.8</v>
      </c>
    </row>
    <row r="196" spans="1:11" x14ac:dyDescent="0.25">
      <c r="A196" s="27">
        <v>195</v>
      </c>
      <c r="B196" s="48" t="s">
        <v>92</v>
      </c>
      <c r="C196" s="23" t="s">
        <v>90</v>
      </c>
      <c r="D196" s="25">
        <v>45248</v>
      </c>
      <c r="E196" s="23" t="s">
        <v>167</v>
      </c>
      <c r="F196" s="23"/>
      <c r="G196" s="23"/>
      <c r="H196" s="31">
        <v>-159882</v>
      </c>
      <c r="I196" s="31">
        <f>H196*0.08</f>
        <v>-12790.56</v>
      </c>
      <c r="J196" s="31">
        <f>H196+I196</f>
        <v>-172672.56</v>
      </c>
    </row>
    <row r="197" spans="1:11" x14ac:dyDescent="0.25">
      <c r="A197" s="27">
        <v>196</v>
      </c>
      <c r="B197" s="48" t="s">
        <v>93</v>
      </c>
      <c r="C197" s="23" t="s">
        <v>90</v>
      </c>
      <c r="D197" s="25">
        <v>45248</v>
      </c>
      <c r="E197" s="23" t="s">
        <v>167</v>
      </c>
      <c r="F197" s="23"/>
      <c r="G197" s="23"/>
      <c r="H197" s="31">
        <v>-384300</v>
      </c>
      <c r="I197" s="31">
        <f>H197*0.08</f>
        <v>-30744</v>
      </c>
      <c r="J197" s="31">
        <f>H197+I197</f>
        <v>-415044</v>
      </c>
    </row>
    <row r="198" spans="1:11" x14ac:dyDescent="0.25">
      <c r="A198" s="27">
        <v>197</v>
      </c>
      <c r="B198" s="48" t="s">
        <v>94</v>
      </c>
      <c r="C198" s="23" t="s">
        <v>90</v>
      </c>
      <c r="D198" s="25">
        <v>45248</v>
      </c>
      <c r="E198" s="23" t="s">
        <v>167</v>
      </c>
      <c r="F198" s="23"/>
      <c r="G198" s="23"/>
      <c r="H198" s="31">
        <v>-266470</v>
      </c>
      <c r="I198" s="31">
        <f>H198*0.08</f>
        <v>-21317.600000000002</v>
      </c>
      <c r="J198" s="31">
        <f>H198+I198</f>
        <v>-287787.59999999998</v>
      </c>
    </row>
    <row r="199" spans="1:11" ht="25.5" x14ac:dyDescent="0.25">
      <c r="A199" s="27">
        <v>198</v>
      </c>
      <c r="B199" s="48" t="s">
        <v>75</v>
      </c>
      <c r="C199" s="23" t="s">
        <v>34</v>
      </c>
      <c r="D199" s="25">
        <v>45251</v>
      </c>
      <c r="E199" s="23" t="s">
        <v>35</v>
      </c>
      <c r="F199" s="23" t="s">
        <v>36</v>
      </c>
      <c r="G199" s="23" t="s">
        <v>41</v>
      </c>
      <c r="H199" s="31">
        <v>1001718</v>
      </c>
      <c r="I199" s="31">
        <v>80137</v>
      </c>
      <c r="J199" s="31">
        <v>1081855</v>
      </c>
    </row>
    <row r="200" spans="1:11" ht="25.5" x14ac:dyDescent="0.25">
      <c r="A200" s="27">
        <v>199</v>
      </c>
      <c r="B200" s="48" t="s">
        <v>76</v>
      </c>
      <c r="C200" s="23" t="s">
        <v>34</v>
      </c>
      <c r="D200" s="25">
        <v>45252</v>
      </c>
      <c r="E200" s="23" t="s">
        <v>35</v>
      </c>
      <c r="F200" s="23" t="s">
        <v>36</v>
      </c>
      <c r="G200" s="23" t="s">
        <v>54</v>
      </c>
      <c r="H200" s="31">
        <v>975760</v>
      </c>
      <c r="I200" s="31">
        <v>78061</v>
      </c>
      <c r="J200" s="31">
        <v>1053821</v>
      </c>
    </row>
    <row r="201" spans="1:11" ht="25.5" x14ac:dyDescent="0.25">
      <c r="A201" s="27">
        <v>200</v>
      </c>
      <c r="B201" s="48" t="s">
        <v>77</v>
      </c>
      <c r="C201" s="23" t="s">
        <v>34</v>
      </c>
      <c r="D201" s="25">
        <v>45252</v>
      </c>
      <c r="E201" s="23" t="s">
        <v>35</v>
      </c>
      <c r="F201" s="23" t="s">
        <v>36</v>
      </c>
      <c r="G201" s="23" t="s">
        <v>52</v>
      </c>
      <c r="H201" s="31">
        <v>862424</v>
      </c>
      <c r="I201" s="31">
        <v>68994</v>
      </c>
      <c r="J201" s="31">
        <v>931418</v>
      </c>
    </row>
    <row r="202" spans="1:11" x14ac:dyDescent="0.25">
      <c r="A202" s="27">
        <v>201</v>
      </c>
      <c r="B202" s="48" t="s">
        <v>84</v>
      </c>
      <c r="C202" s="23" t="s">
        <v>85</v>
      </c>
      <c r="D202" s="25">
        <v>45252</v>
      </c>
      <c r="E202" s="23" t="s">
        <v>167</v>
      </c>
      <c r="F202" s="23"/>
      <c r="G202" s="23"/>
      <c r="H202" s="31">
        <v>-1128573</v>
      </c>
      <c r="I202" s="31">
        <f>H202*0.08</f>
        <v>-90285.84</v>
      </c>
      <c r="J202" s="31">
        <f>H202+I202</f>
        <v>-1218858.8400000001</v>
      </c>
    </row>
    <row r="203" spans="1:11" ht="25.5" x14ac:dyDescent="0.25">
      <c r="A203" s="27">
        <v>202</v>
      </c>
      <c r="B203" s="48" t="s">
        <v>78</v>
      </c>
      <c r="C203" s="23" t="s">
        <v>34</v>
      </c>
      <c r="D203" s="25">
        <v>45253</v>
      </c>
      <c r="E203" s="23" t="s">
        <v>35</v>
      </c>
      <c r="F203" s="23" t="s">
        <v>36</v>
      </c>
      <c r="G203" s="23" t="s">
        <v>63</v>
      </c>
      <c r="H203" s="31">
        <v>636890</v>
      </c>
      <c r="I203" s="31">
        <v>50951</v>
      </c>
      <c r="J203" s="31">
        <v>687841</v>
      </c>
    </row>
    <row r="204" spans="1:11" ht="25.5" x14ac:dyDescent="0.25">
      <c r="A204" s="27">
        <v>203</v>
      </c>
      <c r="B204" s="48" t="s">
        <v>79</v>
      </c>
      <c r="C204" s="23" t="s">
        <v>34</v>
      </c>
      <c r="D204" s="25">
        <v>45253</v>
      </c>
      <c r="E204" s="23" t="s">
        <v>35</v>
      </c>
      <c r="F204" s="23" t="s">
        <v>36</v>
      </c>
      <c r="G204" s="23" t="s">
        <v>42</v>
      </c>
      <c r="H204" s="31">
        <v>709485</v>
      </c>
      <c r="I204" s="31">
        <v>56759</v>
      </c>
      <c r="J204" s="31">
        <v>766244</v>
      </c>
      <c r="K204" t="s">
        <v>339</v>
      </c>
    </row>
    <row r="205" spans="1:11" ht="25.5" x14ac:dyDescent="0.25">
      <c r="A205" s="27">
        <v>204</v>
      </c>
      <c r="B205" s="48" t="s">
        <v>78</v>
      </c>
      <c r="C205" s="23" t="s">
        <v>34</v>
      </c>
      <c r="D205" s="25">
        <v>45253</v>
      </c>
      <c r="E205" s="23" t="s">
        <v>35</v>
      </c>
      <c r="F205" s="23" t="s">
        <v>36</v>
      </c>
      <c r="G205" s="23" t="s">
        <v>63</v>
      </c>
      <c r="H205" s="31">
        <v>636890</v>
      </c>
      <c r="I205" s="31">
        <v>50951</v>
      </c>
      <c r="J205" s="31">
        <v>687841</v>
      </c>
      <c r="K205" t="s">
        <v>339</v>
      </c>
    </row>
    <row r="206" spans="1:11" ht="25.5" x14ac:dyDescent="0.25">
      <c r="A206" s="27">
        <v>205</v>
      </c>
      <c r="B206" s="48" t="s">
        <v>79</v>
      </c>
      <c r="C206" s="23" t="s">
        <v>34</v>
      </c>
      <c r="D206" s="25">
        <v>45253</v>
      </c>
      <c r="E206" s="23" t="s">
        <v>35</v>
      </c>
      <c r="F206" s="23" t="s">
        <v>36</v>
      </c>
      <c r="G206" s="23" t="s">
        <v>42</v>
      </c>
      <c r="H206" s="31">
        <v>709485</v>
      </c>
      <c r="I206" s="31">
        <v>56759</v>
      </c>
      <c r="J206" s="31">
        <v>766244</v>
      </c>
    </row>
    <row r="207" spans="1:11" x14ac:dyDescent="0.25">
      <c r="A207" s="27">
        <v>206</v>
      </c>
      <c r="B207" s="48" t="s">
        <v>88</v>
      </c>
      <c r="C207" s="23" t="s">
        <v>87</v>
      </c>
      <c r="D207" s="25">
        <v>45254</v>
      </c>
      <c r="E207" s="23" t="s">
        <v>167</v>
      </c>
      <c r="F207" s="23"/>
      <c r="G207" s="23"/>
      <c r="H207" s="31">
        <v>-409041</v>
      </c>
      <c r="I207" s="31">
        <f>H207*0.08</f>
        <v>-32723.280000000002</v>
      </c>
      <c r="J207" s="31">
        <f>H207+I207</f>
        <v>-441764.28</v>
      </c>
    </row>
    <row r="208" spans="1:11" ht="25.5" x14ac:dyDescent="0.25">
      <c r="A208" s="27">
        <v>207</v>
      </c>
      <c r="B208" s="48" t="s">
        <v>80</v>
      </c>
      <c r="C208" s="23" t="s">
        <v>34</v>
      </c>
      <c r="D208" s="25">
        <v>45257</v>
      </c>
      <c r="E208" s="23" t="s">
        <v>35</v>
      </c>
      <c r="F208" s="23" t="s">
        <v>36</v>
      </c>
      <c r="G208" s="23" t="s">
        <v>38</v>
      </c>
      <c r="H208" s="31">
        <v>1160640</v>
      </c>
      <c r="I208" s="31">
        <v>92851</v>
      </c>
      <c r="J208" s="31">
        <v>1253491</v>
      </c>
    </row>
    <row r="209" spans="1:10" ht="25.5" x14ac:dyDescent="0.25">
      <c r="A209" s="27">
        <v>208</v>
      </c>
      <c r="B209" s="48" t="s">
        <v>81</v>
      </c>
      <c r="C209" s="23" t="s">
        <v>34</v>
      </c>
      <c r="D209" s="25">
        <v>45259</v>
      </c>
      <c r="E209" s="23" t="s">
        <v>35</v>
      </c>
      <c r="F209" s="23" t="s">
        <v>36</v>
      </c>
      <c r="G209" s="23" t="s">
        <v>37</v>
      </c>
      <c r="H209" s="31">
        <v>1409510</v>
      </c>
      <c r="I209" s="31">
        <v>112761</v>
      </c>
      <c r="J209" s="31">
        <v>1522271</v>
      </c>
    </row>
    <row r="210" spans="1:10" ht="25.5" x14ac:dyDescent="0.25">
      <c r="A210" s="27">
        <v>209</v>
      </c>
      <c r="B210" s="48" t="s">
        <v>82</v>
      </c>
      <c r="C210" s="23" t="s">
        <v>34</v>
      </c>
      <c r="D210" s="25">
        <v>45259</v>
      </c>
      <c r="E210" s="23" t="s">
        <v>35</v>
      </c>
      <c r="F210" s="23" t="s">
        <v>36</v>
      </c>
      <c r="G210" s="23" t="s">
        <v>54</v>
      </c>
      <c r="H210" s="31">
        <v>1418279</v>
      </c>
      <c r="I210" s="31">
        <v>113462</v>
      </c>
      <c r="J210" s="31">
        <v>1531741</v>
      </c>
    </row>
    <row r="211" spans="1:10" x14ac:dyDescent="0.25">
      <c r="A211" s="27">
        <v>210</v>
      </c>
      <c r="B211" s="48" t="s">
        <v>95</v>
      </c>
      <c r="C211" s="23" t="s">
        <v>96</v>
      </c>
      <c r="D211" s="25">
        <v>45259</v>
      </c>
      <c r="E211" s="23" t="s">
        <v>167</v>
      </c>
      <c r="F211" s="23"/>
      <c r="G211" s="23"/>
      <c r="H211" s="31">
        <v>-580390</v>
      </c>
      <c r="I211" s="31">
        <f>H211*0.08</f>
        <v>-46431.200000000004</v>
      </c>
      <c r="J211" s="31">
        <f>H211+I211</f>
        <v>-626821.19999999995</v>
      </c>
    </row>
    <row r="212" spans="1:10" ht="25.5" x14ac:dyDescent="0.25">
      <c r="A212" s="27">
        <v>211</v>
      </c>
      <c r="B212" s="48" t="s">
        <v>83</v>
      </c>
      <c r="C212" s="23" t="s">
        <v>34</v>
      </c>
      <c r="D212" s="25">
        <v>45260</v>
      </c>
      <c r="E212" s="23" t="s">
        <v>35</v>
      </c>
      <c r="F212" s="23" t="s">
        <v>36</v>
      </c>
      <c r="G212" s="23" t="s">
        <v>39</v>
      </c>
      <c r="H212" s="31">
        <v>545080</v>
      </c>
      <c r="I212" s="31">
        <v>43606</v>
      </c>
      <c r="J212" s="31">
        <v>588686</v>
      </c>
    </row>
    <row r="213" spans="1:10" ht="25.5" x14ac:dyDescent="0.25">
      <c r="A213" s="27">
        <v>212</v>
      </c>
      <c r="B213" s="48" t="s">
        <v>261</v>
      </c>
      <c r="C213" s="23" t="s">
        <v>34</v>
      </c>
      <c r="D213" s="25">
        <v>45264</v>
      </c>
      <c r="E213" s="23" t="s">
        <v>35</v>
      </c>
      <c r="F213" s="23" t="s">
        <v>36</v>
      </c>
      <c r="G213" s="23" t="s">
        <v>54</v>
      </c>
      <c r="H213" s="31">
        <v>725580</v>
      </c>
      <c r="I213" s="31">
        <v>58046</v>
      </c>
      <c r="J213" s="31">
        <v>783626</v>
      </c>
    </row>
    <row r="214" spans="1:10" ht="25.5" x14ac:dyDescent="0.25">
      <c r="A214" s="27">
        <v>213</v>
      </c>
      <c r="B214" s="48" t="s">
        <v>262</v>
      </c>
      <c r="C214" s="23" t="s">
        <v>34</v>
      </c>
      <c r="D214" s="25">
        <v>45265</v>
      </c>
      <c r="E214" s="23" t="s">
        <v>35</v>
      </c>
      <c r="F214" s="23" t="s">
        <v>36</v>
      </c>
      <c r="G214" s="23" t="s">
        <v>53</v>
      </c>
      <c r="H214" s="31">
        <v>1306200</v>
      </c>
      <c r="I214" s="31">
        <v>104496</v>
      </c>
      <c r="J214" s="31">
        <v>1410696</v>
      </c>
    </row>
    <row r="215" spans="1:10" ht="25.5" x14ac:dyDescent="0.25">
      <c r="A215" s="27">
        <v>214</v>
      </c>
      <c r="B215" s="48" t="s">
        <v>263</v>
      </c>
      <c r="C215" s="23" t="s">
        <v>34</v>
      </c>
      <c r="D215" s="25">
        <v>45265</v>
      </c>
      <c r="E215" s="23" t="s">
        <v>35</v>
      </c>
      <c r="F215" s="23" t="s">
        <v>36</v>
      </c>
      <c r="G215" s="23" t="s">
        <v>66</v>
      </c>
      <c r="H215" s="31">
        <v>947784</v>
      </c>
      <c r="I215" s="31">
        <v>75823</v>
      </c>
      <c r="J215" s="31">
        <v>1023607</v>
      </c>
    </row>
    <row r="216" spans="1:10" ht="25.5" x14ac:dyDescent="0.25">
      <c r="A216" s="27">
        <v>215</v>
      </c>
      <c r="B216" s="48" t="s">
        <v>264</v>
      </c>
      <c r="C216" s="23" t="s">
        <v>34</v>
      </c>
      <c r="D216" s="25">
        <v>45266</v>
      </c>
      <c r="E216" s="23" t="s">
        <v>35</v>
      </c>
      <c r="F216" s="23" t="s">
        <v>36</v>
      </c>
      <c r="G216" s="23" t="s">
        <v>46</v>
      </c>
      <c r="H216" s="31">
        <v>923844</v>
      </c>
      <c r="I216" s="31">
        <v>73908</v>
      </c>
      <c r="J216" s="31">
        <v>997752</v>
      </c>
    </row>
    <row r="217" spans="1:10" x14ac:dyDescent="0.25">
      <c r="A217" s="27">
        <v>216</v>
      </c>
      <c r="B217" s="48" t="s">
        <v>300</v>
      </c>
      <c r="C217" s="23" t="s">
        <v>98</v>
      </c>
      <c r="D217" s="25">
        <v>45266</v>
      </c>
      <c r="E217" s="23" t="s">
        <v>167</v>
      </c>
      <c r="F217" s="23" t="s">
        <v>36</v>
      </c>
      <c r="G217" s="23"/>
      <c r="H217" s="31">
        <v>-217440</v>
      </c>
      <c r="I217" s="31">
        <v>-17395.2</v>
      </c>
      <c r="J217" s="31">
        <v>-234835.20000000001</v>
      </c>
    </row>
    <row r="218" spans="1:10" x14ac:dyDescent="0.25">
      <c r="A218" s="27">
        <v>217</v>
      </c>
      <c r="B218" s="48" t="s">
        <v>304</v>
      </c>
      <c r="C218" s="23" t="s">
        <v>305</v>
      </c>
      <c r="D218" s="25">
        <v>45266</v>
      </c>
      <c r="E218" s="23" t="s">
        <v>167</v>
      </c>
      <c r="F218" s="23" t="s">
        <v>36</v>
      </c>
      <c r="G218" s="23"/>
      <c r="H218" s="31">
        <v>-402088</v>
      </c>
      <c r="I218" s="31">
        <v>-32167.040000000001</v>
      </c>
      <c r="J218" s="31">
        <v>-434255.04</v>
      </c>
    </row>
    <row r="219" spans="1:10" ht="25.5" x14ac:dyDescent="0.25">
      <c r="A219" s="27">
        <v>218</v>
      </c>
      <c r="B219" s="48" t="s">
        <v>265</v>
      </c>
      <c r="C219" s="23" t="s">
        <v>34</v>
      </c>
      <c r="D219" s="25">
        <v>45267</v>
      </c>
      <c r="E219" s="23" t="s">
        <v>35</v>
      </c>
      <c r="F219" s="23" t="s">
        <v>36</v>
      </c>
      <c r="G219" s="23" t="s">
        <v>48</v>
      </c>
      <c r="H219" s="31">
        <v>969530</v>
      </c>
      <c r="I219" s="31">
        <v>77562</v>
      </c>
      <c r="J219" s="31">
        <v>1047092</v>
      </c>
    </row>
    <row r="220" spans="1:10" x14ac:dyDescent="0.25">
      <c r="A220" s="27">
        <v>219</v>
      </c>
      <c r="B220" s="48" t="s">
        <v>289</v>
      </c>
      <c r="C220" s="23" t="s">
        <v>290</v>
      </c>
      <c r="D220" s="25">
        <v>45268</v>
      </c>
      <c r="E220" s="23" t="s">
        <v>167</v>
      </c>
      <c r="F220" s="23" t="s">
        <v>36</v>
      </c>
      <c r="G220" s="23"/>
      <c r="H220" s="31">
        <v>-447678</v>
      </c>
      <c r="I220" s="31">
        <v>-35814.239999999998</v>
      </c>
      <c r="J220" s="31">
        <v>-483492</v>
      </c>
    </row>
    <row r="221" spans="1:10" ht="25.5" x14ac:dyDescent="0.25">
      <c r="A221" s="27">
        <v>220</v>
      </c>
      <c r="B221" s="48" t="s">
        <v>266</v>
      </c>
      <c r="C221" s="23" t="s">
        <v>34</v>
      </c>
      <c r="D221" s="25">
        <v>45271</v>
      </c>
      <c r="E221" s="23" t="s">
        <v>35</v>
      </c>
      <c r="F221" s="23" t="s">
        <v>36</v>
      </c>
      <c r="G221" s="23" t="s">
        <v>52</v>
      </c>
      <c r="H221" s="31">
        <v>817986</v>
      </c>
      <c r="I221" s="31">
        <v>65439</v>
      </c>
      <c r="J221" s="31">
        <v>883425</v>
      </c>
    </row>
    <row r="222" spans="1:10" x14ac:dyDescent="0.25">
      <c r="A222" s="27">
        <v>221</v>
      </c>
      <c r="B222" s="48" t="s">
        <v>298</v>
      </c>
      <c r="C222" s="23" t="s">
        <v>87</v>
      </c>
      <c r="D222" s="25">
        <v>45271</v>
      </c>
      <c r="E222" s="23" t="s">
        <v>167</v>
      </c>
      <c r="F222" s="23" t="s">
        <v>36</v>
      </c>
      <c r="G222" s="23"/>
      <c r="H222" s="31">
        <v>-223839</v>
      </c>
      <c r="I222" s="31">
        <v>-17907.12</v>
      </c>
      <c r="J222" s="31">
        <v>-241746.12</v>
      </c>
    </row>
    <row r="223" spans="1:10" x14ac:dyDescent="0.25">
      <c r="A223" s="27">
        <v>222</v>
      </c>
      <c r="B223" s="48" t="s">
        <v>302</v>
      </c>
      <c r="C223" s="23" t="s">
        <v>258</v>
      </c>
      <c r="D223" s="25">
        <v>45271</v>
      </c>
      <c r="E223" s="23" t="s">
        <v>167</v>
      </c>
      <c r="F223" s="23" t="s">
        <v>36</v>
      </c>
      <c r="G223" s="23"/>
      <c r="H223" s="31">
        <v>-111606</v>
      </c>
      <c r="I223" s="31">
        <v>-8928.48</v>
      </c>
      <c r="J223" s="31">
        <v>-120534.48</v>
      </c>
    </row>
    <row r="224" spans="1:10" x14ac:dyDescent="0.25">
      <c r="A224" s="27">
        <v>223</v>
      </c>
      <c r="B224" s="48" t="s">
        <v>303</v>
      </c>
      <c r="C224" s="23" t="s">
        <v>258</v>
      </c>
      <c r="D224" s="25">
        <v>45271</v>
      </c>
      <c r="E224" s="23" t="s">
        <v>167</v>
      </c>
      <c r="F224" s="23" t="s">
        <v>36</v>
      </c>
      <c r="G224" s="23"/>
      <c r="H224" s="31">
        <v>-335445</v>
      </c>
      <c r="I224" s="31">
        <v>-26835.600000000002</v>
      </c>
      <c r="J224" s="31">
        <v>-362280.6</v>
      </c>
    </row>
    <row r="225" spans="1:10" ht="25.5" x14ac:dyDescent="0.25">
      <c r="A225" s="27">
        <v>224</v>
      </c>
      <c r="B225" s="48" t="s">
        <v>267</v>
      </c>
      <c r="C225" s="23" t="s">
        <v>34</v>
      </c>
      <c r="D225" s="25">
        <v>45272</v>
      </c>
      <c r="E225" s="23" t="s">
        <v>35</v>
      </c>
      <c r="F225" s="23" t="s">
        <v>36</v>
      </c>
      <c r="G225" s="23" t="s">
        <v>52</v>
      </c>
      <c r="H225" s="31">
        <v>603670</v>
      </c>
      <c r="I225" s="31">
        <v>48294</v>
      </c>
      <c r="J225" s="31">
        <v>651964</v>
      </c>
    </row>
    <row r="226" spans="1:10" ht="25.5" x14ac:dyDescent="0.25">
      <c r="A226" s="27">
        <v>225</v>
      </c>
      <c r="B226" s="48" t="s">
        <v>268</v>
      </c>
      <c r="C226" s="23" t="s">
        <v>34</v>
      </c>
      <c r="D226" s="25">
        <v>45272</v>
      </c>
      <c r="E226" s="23" t="s">
        <v>35</v>
      </c>
      <c r="F226" s="23" t="s">
        <v>36</v>
      </c>
      <c r="G226" s="23" t="s">
        <v>50</v>
      </c>
      <c r="H226" s="31">
        <v>2606605</v>
      </c>
      <c r="I226" s="31">
        <v>208528</v>
      </c>
      <c r="J226" s="31">
        <v>2815133</v>
      </c>
    </row>
    <row r="227" spans="1:10" ht="25.5" x14ac:dyDescent="0.25">
      <c r="A227" s="27">
        <v>226</v>
      </c>
      <c r="B227" s="48" t="s">
        <v>269</v>
      </c>
      <c r="C227" s="23" t="s">
        <v>34</v>
      </c>
      <c r="D227" s="25">
        <v>45273</v>
      </c>
      <c r="E227" s="23" t="s">
        <v>35</v>
      </c>
      <c r="F227" s="23" t="s">
        <v>36</v>
      </c>
      <c r="G227" s="23" t="s">
        <v>54</v>
      </c>
      <c r="H227" s="31">
        <v>838416</v>
      </c>
      <c r="I227" s="31">
        <v>67073</v>
      </c>
      <c r="J227" s="31">
        <v>905489</v>
      </c>
    </row>
    <row r="228" spans="1:10" ht="25.5" x14ac:dyDescent="0.25">
      <c r="A228" s="27">
        <v>227</v>
      </c>
      <c r="B228" s="48" t="s">
        <v>270</v>
      </c>
      <c r="C228" s="23" t="s">
        <v>34</v>
      </c>
      <c r="D228" s="25">
        <v>45273</v>
      </c>
      <c r="E228" s="23" t="s">
        <v>35</v>
      </c>
      <c r="F228" s="23" t="s">
        <v>36</v>
      </c>
      <c r="G228" s="23" t="s">
        <v>49</v>
      </c>
      <c r="H228" s="31">
        <v>1136880</v>
      </c>
      <c r="I228" s="31">
        <v>90950</v>
      </c>
      <c r="J228" s="31">
        <v>1227830</v>
      </c>
    </row>
    <row r="229" spans="1:10" ht="25.5" x14ac:dyDescent="0.25">
      <c r="A229" s="27">
        <v>228</v>
      </c>
      <c r="B229" s="48" t="s">
        <v>271</v>
      </c>
      <c r="C229" s="23" t="s">
        <v>34</v>
      </c>
      <c r="D229" s="25">
        <v>45275</v>
      </c>
      <c r="E229" s="23" t="s">
        <v>35</v>
      </c>
      <c r="F229" s="23" t="s">
        <v>36</v>
      </c>
      <c r="G229" s="23" t="s">
        <v>47</v>
      </c>
      <c r="H229" s="31">
        <v>1506162</v>
      </c>
      <c r="I229" s="31">
        <v>120493</v>
      </c>
      <c r="J229" s="31">
        <v>1626655</v>
      </c>
    </row>
    <row r="230" spans="1:10" x14ac:dyDescent="0.25">
      <c r="A230" s="27">
        <v>229</v>
      </c>
      <c r="B230" s="48" t="s">
        <v>296</v>
      </c>
      <c r="C230" s="23" t="s">
        <v>256</v>
      </c>
      <c r="D230" s="25">
        <v>45275</v>
      </c>
      <c r="E230" s="23" t="s">
        <v>167</v>
      </c>
      <c r="F230" s="23" t="s">
        <v>36</v>
      </c>
      <c r="G230" s="23"/>
      <c r="H230" s="31">
        <v>-255816</v>
      </c>
      <c r="I230" s="31">
        <v>-20465.28</v>
      </c>
      <c r="J230" s="31">
        <v>-276281.28000000003</v>
      </c>
    </row>
    <row r="231" spans="1:10" x14ac:dyDescent="0.25">
      <c r="A231" s="27">
        <v>230</v>
      </c>
      <c r="B231" s="49" t="s">
        <v>297</v>
      </c>
      <c r="C231" s="23" t="s">
        <v>256</v>
      </c>
      <c r="D231" s="25">
        <v>45275</v>
      </c>
      <c r="E231" s="23" t="s">
        <v>167</v>
      </c>
      <c r="F231" s="23" t="s">
        <v>36</v>
      </c>
      <c r="G231" s="23"/>
      <c r="H231" s="31">
        <v>-452648</v>
      </c>
      <c r="I231" s="31">
        <v>-36211.840000000004</v>
      </c>
      <c r="J231" s="31">
        <v>-488859.84</v>
      </c>
    </row>
    <row r="232" spans="1:10" ht="25.5" x14ac:dyDescent="0.25">
      <c r="A232" s="27">
        <v>231</v>
      </c>
      <c r="B232" s="48" t="s">
        <v>272</v>
      </c>
      <c r="C232" s="23" t="s">
        <v>34</v>
      </c>
      <c r="D232" s="25">
        <v>45276</v>
      </c>
      <c r="E232" s="23" t="s">
        <v>35</v>
      </c>
      <c r="F232" s="23" t="s">
        <v>36</v>
      </c>
      <c r="G232" s="23" t="s">
        <v>48</v>
      </c>
      <c r="H232" s="31">
        <v>586928</v>
      </c>
      <c r="I232" s="31">
        <v>46954</v>
      </c>
      <c r="J232" s="31">
        <v>633882</v>
      </c>
    </row>
    <row r="233" spans="1:10" ht="25.5" x14ac:dyDescent="0.25">
      <c r="A233" s="27">
        <v>232</v>
      </c>
      <c r="B233" s="48" t="s">
        <v>273</v>
      </c>
      <c r="C233" s="23" t="s">
        <v>34</v>
      </c>
      <c r="D233" s="25">
        <v>45276</v>
      </c>
      <c r="E233" s="23" t="s">
        <v>35</v>
      </c>
      <c r="F233" s="23" t="s">
        <v>36</v>
      </c>
      <c r="G233" s="23" t="s">
        <v>49</v>
      </c>
      <c r="H233" s="31">
        <v>702984</v>
      </c>
      <c r="I233" s="31">
        <v>56239</v>
      </c>
      <c r="J233" s="31">
        <v>759223</v>
      </c>
    </row>
    <row r="234" spans="1:10" ht="25.5" x14ac:dyDescent="0.25">
      <c r="A234" s="27">
        <v>233</v>
      </c>
      <c r="B234" s="48" t="s">
        <v>274</v>
      </c>
      <c r="C234" s="23" t="s">
        <v>34</v>
      </c>
      <c r="D234" s="25">
        <v>45276</v>
      </c>
      <c r="E234" s="23" t="s">
        <v>35</v>
      </c>
      <c r="F234" s="23" t="s">
        <v>36</v>
      </c>
      <c r="G234" s="23" t="s">
        <v>37</v>
      </c>
      <c r="H234" s="31">
        <v>1541068</v>
      </c>
      <c r="I234" s="31">
        <v>123285</v>
      </c>
      <c r="J234" s="31">
        <v>1664353</v>
      </c>
    </row>
    <row r="235" spans="1:10" ht="25.5" x14ac:dyDescent="0.25">
      <c r="A235" s="27">
        <v>234</v>
      </c>
      <c r="B235" s="48" t="s">
        <v>275</v>
      </c>
      <c r="C235" s="23" t="s">
        <v>34</v>
      </c>
      <c r="D235" s="25">
        <v>45278</v>
      </c>
      <c r="E235" s="23" t="s">
        <v>35</v>
      </c>
      <c r="F235" s="23" t="s">
        <v>36</v>
      </c>
      <c r="G235" s="23" t="s">
        <v>66</v>
      </c>
      <c r="H235" s="31">
        <v>1460500</v>
      </c>
      <c r="I235" s="31">
        <v>116840</v>
      </c>
      <c r="J235" s="31">
        <v>1577340</v>
      </c>
    </row>
    <row r="236" spans="1:10" ht="25.5" x14ac:dyDescent="0.25">
      <c r="A236" s="27">
        <v>235</v>
      </c>
      <c r="B236" s="48" t="s">
        <v>276</v>
      </c>
      <c r="C236" s="23" t="s">
        <v>34</v>
      </c>
      <c r="D236" s="25">
        <v>45278</v>
      </c>
      <c r="E236" s="23" t="s">
        <v>35</v>
      </c>
      <c r="F236" s="23" t="s">
        <v>36</v>
      </c>
      <c r="G236" s="23" t="s">
        <v>48</v>
      </c>
      <c r="H236" s="31">
        <v>399810</v>
      </c>
      <c r="I236" s="31">
        <v>31985</v>
      </c>
      <c r="J236" s="31">
        <v>431795</v>
      </c>
    </row>
    <row r="237" spans="1:10" ht="25.5" x14ac:dyDescent="0.25">
      <c r="A237" s="27">
        <v>236</v>
      </c>
      <c r="B237" s="48" t="s">
        <v>277</v>
      </c>
      <c r="C237" s="23" t="s">
        <v>34</v>
      </c>
      <c r="D237" s="25">
        <v>45278</v>
      </c>
      <c r="E237" s="23" t="s">
        <v>35</v>
      </c>
      <c r="F237" s="23" t="s">
        <v>36</v>
      </c>
      <c r="G237" s="23" t="s">
        <v>38</v>
      </c>
      <c r="H237" s="31">
        <v>1460500</v>
      </c>
      <c r="I237" s="31">
        <v>116840</v>
      </c>
      <c r="J237" s="31">
        <v>1577340</v>
      </c>
    </row>
    <row r="238" spans="1:10" x14ac:dyDescent="0.25">
      <c r="A238" s="27">
        <v>237</v>
      </c>
      <c r="B238" s="48" t="s">
        <v>299</v>
      </c>
      <c r="C238" s="23" t="s">
        <v>96</v>
      </c>
      <c r="D238" s="25">
        <v>45279</v>
      </c>
      <c r="E238" s="23" t="s">
        <v>167</v>
      </c>
      <c r="F238" s="23" t="s">
        <v>36</v>
      </c>
      <c r="G238" s="23"/>
      <c r="H238" s="31">
        <v>-254484</v>
      </c>
      <c r="I238" s="31">
        <v>-20358.72</v>
      </c>
      <c r="J238" s="31">
        <v>-274842.71999999997</v>
      </c>
    </row>
    <row r="239" spans="1:10" ht="25.5" x14ac:dyDescent="0.25">
      <c r="A239" s="27">
        <v>238</v>
      </c>
      <c r="B239" s="48" t="s">
        <v>278</v>
      </c>
      <c r="C239" s="23" t="s">
        <v>34</v>
      </c>
      <c r="D239" s="25">
        <v>45281</v>
      </c>
      <c r="E239" s="23" t="s">
        <v>35</v>
      </c>
      <c r="F239" s="23" t="s">
        <v>36</v>
      </c>
      <c r="G239" s="23" t="s">
        <v>54</v>
      </c>
      <c r="H239" s="31">
        <v>1466567</v>
      </c>
      <c r="I239" s="31">
        <v>117325</v>
      </c>
      <c r="J239" s="31">
        <v>1583892</v>
      </c>
    </row>
    <row r="240" spans="1:10" ht="25.5" x14ac:dyDescent="0.25">
      <c r="A240" s="27">
        <v>239</v>
      </c>
      <c r="B240" s="48" t="s">
        <v>279</v>
      </c>
      <c r="C240" s="23" t="s">
        <v>34</v>
      </c>
      <c r="D240" s="25">
        <v>45282</v>
      </c>
      <c r="E240" s="23" t="s">
        <v>35</v>
      </c>
      <c r="F240" s="23" t="s">
        <v>36</v>
      </c>
      <c r="G240" s="23" t="s">
        <v>41</v>
      </c>
      <c r="H240" s="31">
        <v>1592408</v>
      </c>
      <c r="I240" s="31">
        <v>127393</v>
      </c>
      <c r="J240" s="31">
        <v>1719801</v>
      </c>
    </row>
    <row r="241" spans="1:10" ht="25.5" x14ac:dyDescent="0.25">
      <c r="A241" s="27">
        <v>240</v>
      </c>
      <c r="B241" s="48" t="s">
        <v>280</v>
      </c>
      <c r="C241" s="23" t="s">
        <v>34</v>
      </c>
      <c r="D241" s="25">
        <v>45283</v>
      </c>
      <c r="E241" s="23" t="s">
        <v>35</v>
      </c>
      <c r="F241" s="23" t="s">
        <v>36</v>
      </c>
      <c r="G241" s="23" t="s">
        <v>47</v>
      </c>
      <c r="H241" s="31">
        <v>1460500</v>
      </c>
      <c r="I241" s="31">
        <v>116840</v>
      </c>
      <c r="J241" s="31">
        <v>1577340</v>
      </c>
    </row>
    <row r="242" spans="1:10" ht="25.5" x14ac:dyDescent="0.25">
      <c r="A242" s="27">
        <v>241</v>
      </c>
      <c r="B242" s="48" t="s">
        <v>281</v>
      </c>
      <c r="C242" s="23" t="s">
        <v>34</v>
      </c>
      <c r="D242" s="25">
        <v>45283</v>
      </c>
      <c r="E242" s="23" t="s">
        <v>35</v>
      </c>
      <c r="F242" s="23" t="s">
        <v>36</v>
      </c>
      <c r="G242" s="23" t="s">
        <v>42</v>
      </c>
      <c r="H242" s="31">
        <v>549918</v>
      </c>
      <c r="I242" s="31">
        <v>43993</v>
      </c>
      <c r="J242" s="31">
        <v>593911</v>
      </c>
    </row>
    <row r="243" spans="1:10" x14ac:dyDescent="0.25">
      <c r="A243" s="27">
        <v>242</v>
      </c>
      <c r="B243" s="48" t="s">
        <v>291</v>
      </c>
      <c r="C243" s="23" t="s">
        <v>254</v>
      </c>
      <c r="D243" s="25">
        <v>45284</v>
      </c>
      <c r="E243" s="23" t="s">
        <v>167</v>
      </c>
      <c r="F243" s="23" t="s">
        <v>36</v>
      </c>
      <c r="G243" s="23"/>
      <c r="H243" s="31">
        <v>-62622</v>
      </c>
      <c r="I243" s="31">
        <v>-5009.76</v>
      </c>
      <c r="J243" s="31">
        <v>-67631.759999999995</v>
      </c>
    </row>
    <row r="244" spans="1:10" ht="25.5" x14ac:dyDescent="0.25">
      <c r="A244" s="27">
        <v>243</v>
      </c>
      <c r="B244" s="48" t="s">
        <v>282</v>
      </c>
      <c r="C244" s="23" t="s">
        <v>34</v>
      </c>
      <c r="D244" s="25">
        <v>45285</v>
      </c>
      <c r="E244" s="23" t="s">
        <v>35</v>
      </c>
      <c r="F244" s="23" t="s">
        <v>36</v>
      </c>
      <c r="G244" s="23" t="s">
        <v>39</v>
      </c>
      <c r="H244" s="31">
        <v>653604</v>
      </c>
      <c r="I244" s="31">
        <v>52288</v>
      </c>
      <c r="J244" s="31">
        <v>705892</v>
      </c>
    </row>
    <row r="245" spans="1:10" ht="25.5" x14ac:dyDescent="0.25">
      <c r="A245" s="27">
        <v>244</v>
      </c>
      <c r="B245" s="48" t="s">
        <v>283</v>
      </c>
      <c r="C245" s="23" t="s">
        <v>34</v>
      </c>
      <c r="D245" s="25">
        <v>45285</v>
      </c>
      <c r="E245" s="23" t="s">
        <v>35</v>
      </c>
      <c r="F245" s="23" t="s">
        <v>36</v>
      </c>
      <c r="G245" s="23" t="s">
        <v>63</v>
      </c>
      <c r="H245" s="31">
        <v>1036700</v>
      </c>
      <c r="I245" s="31">
        <v>82936</v>
      </c>
      <c r="J245" s="31">
        <v>1119636</v>
      </c>
    </row>
    <row r="246" spans="1:10" ht="25.5" x14ac:dyDescent="0.25">
      <c r="A246" s="27">
        <v>245</v>
      </c>
      <c r="B246" s="48" t="s">
        <v>284</v>
      </c>
      <c r="C246" s="23" t="s">
        <v>34</v>
      </c>
      <c r="D246" s="25">
        <v>45285</v>
      </c>
      <c r="E246" s="23" t="s">
        <v>35</v>
      </c>
      <c r="F246" s="23" t="s">
        <v>36</v>
      </c>
      <c r="G246" s="23" t="s">
        <v>50</v>
      </c>
      <c r="H246" s="31">
        <v>1511329</v>
      </c>
      <c r="I246" s="31">
        <v>120906</v>
      </c>
      <c r="J246" s="31">
        <v>1632235</v>
      </c>
    </row>
    <row r="247" spans="1:10" x14ac:dyDescent="0.25">
      <c r="A247" s="27">
        <v>246</v>
      </c>
      <c r="B247" s="48" t="s">
        <v>288</v>
      </c>
      <c r="C247" s="23" t="s">
        <v>252</v>
      </c>
      <c r="D247" s="25">
        <v>45286</v>
      </c>
      <c r="E247" s="23" t="s">
        <v>167</v>
      </c>
      <c r="F247" s="23" t="s">
        <v>36</v>
      </c>
      <c r="G247" s="23"/>
      <c r="H247" s="31">
        <v>-511632</v>
      </c>
      <c r="I247" s="31">
        <v>-40930.559999999998</v>
      </c>
      <c r="J247" s="31">
        <v>-552563</v>
      </c>
    </row>
    <row r="248" spans="1:10" x14ac:dyDescent="0.25">
      <c r="A248" s="27">
        <v>247</v>
      </c>
      <c r="B248" s="48" t="s">
        <v>292</v>
      </c>
      <c r="C248" s="23" t="s">
        <v>293</v>
      </c>
      <c r="D248" s="25">
        <v>45286</v>
      </c>
      <c r="E248" s="23" t="s">
        <v>167</v>
      </c>
      <c r="F248" s="23" t="s">
        <v>36</v>
      </c>
      <c r="G248" s="23"/>
      <c r="H248" s="31">
        <v>-255816</v>
      </c>
      <c r="I248" s="31">
        <v>-20465.28</v>
      </c>
      <c r="J248" s="31">
        <v>-276281</v>
      </c>
    </row>
    <row r="249" spans="1:10" x14ac:dyDescent="0.25">
      <c r="A249" s="27">
        <v>248</v>
      </c>
      <c r="B249" s="48" t="s">
        <v>294</v>
      </c>
      <c r="C249" s="23" t="s">
        <v>293</v>
      </c>
      <c r="D249" s="25">
        <v>45286</v>
      </c>
      <c r="E249" s="23" t="s">
        <v>167</v>
      </c>
      <c r="F249" s="23" t="s">
        <v>36</v>
      </c>
      <c r="G249" s="23"/>
      <c r="H249" s="31">
        <v>-223839</v>
      </c>
      <c r="I249" s="31">
        <v>-17907.12</v>
      </c>
      <c r="J249" s="31">
        <v>-241746</v>
      </c>
    </row>
    <row r="250" spans="1:10" x14ac:dyDescent="0.25">
      <c r="A250" s="27">
        <v>249</v>
      </c>
      <c r="B250" s="48" t="s">
        <v>301</v>
      </c>
      <c r="C250" s="23" t="s">
        <v>100</v>
      </c>
      <c r="D250" s="25">
        <v>45286</v>
      </c>
      <c r="E250" s="23" t="s">
        <v>167</v>
      </c>
      <c r="F250" s="23" t="s">
        <v>36</v>
      </c>
      <c r="G250" s="23"/>
      <c r="H250" s="31">
        <v>-364934</v>
      </c>
      <c r="I250" s="31">
        <v>-29194.720000000001</v>
      </c>
      <c r="J250" s="31">
        <v>-394128.72</v>
      </c>
    </row>
    <row r="251" spans="1:10" ht="25.5" x14ac:dyDescent="0.25">
      <c r="A251" s="27">
        <v>250</v>
      </c>
      <c r="B251" s="48" t="s">
        <v>285</v>
      </c>
      <c r="C251" s="23" t="s">
        <v>34</v>
      </c>
      <c r="D251" s="25">
        <v>45287</v>
      </c>
      <c r="E251" s="23" t="s">
        <v>35</v>
      </c>
      <c r="F251" s="23" t="s">
        <v>36</v>
      </c>
      <c r="G251" s="23" t="s">
        <v>52</v>
      </c>
      <c r="H251" s="31">
        <v>319848</v>
      </c>
      <c r="I251" s="31">
        <v>25588</v>
      </c>
      <c r="J251" s="31">
        <v>345436</v>
      </c>
    </row>
    <row r="252" spans="1:10" x14ac:dyDescent="0.25">
      <c r="A252" s="27">
        <v>251</v>
      </c>
      <c r="B252" s="48" t="s">
        <v>295</v>
      </c>
      <c r="C252" s="23" t="s">
        <v>293</v>
      </c>
      <c r="D252" s="25">
        <v>45287</v>
      </c>
      <c r="E252" s="23" t="s">
        <v>167</v>
      </c>
      <c r="F252" s="23" t="s">
        <v>36</v>
      </c>
      <c r="G252" s="23"/>
      <c r="H252" s="31">
        <v>-1143680</v>
      </c>
      <c r="I252" s="31">
        <v>-91494.400000000009</v>
      </c>
      <c r="J252" s="31">
        <v>-1235174</v>
      </c>
    </row>
    <row r="253" spans="1:10" ht="25.5" x14ac:dyDescent="0.25">
      <c r="A253" s="27">
        <v>252</v>
      </c>
      <c r="B253" s="48" t="s">
        <v>286</v>
      </c>
      <c r="C253" s="23" t="s">
        <v>34</v>
      </c>
      <c r="D253" s="25">
        <v>45289</v>
      </c>
      <c r="E253" s="23" t="s">
        <v>35</v>
      </c>
      <c r="F253" s="23" t="s">
        <v>36</v>
      </c>
      <c r="G253" s="23" t="s">
        <v>66</v>
      </c>
      <c r="H253" s="31">
        <v>2109045</v>
      </c>
      <c r="I253" s="31">
        <v>168724</v>
      </c>
      <c r="J253" s="31">
        <v>2277769</v>
      </c>
    </row>
    <row r="254" spans="1:10" ht="25.5" x14ac:dyDescent="0.25">
      <c r="A254" s="27">
        <v>253</v>
      </c>
      <c r="B254" s="48" t="s">
        <v>287</v>
      </c>
      <c r="C254" s="23" t="s">
        <v>34</v>
      </c>
      <c r="D254" s="25">
        <v>45289</v>
      </c>
      <c r="E254" s="23" t="s">
        <v>35</v>
      </c>
      <c r="F254" s="23" t="s">
        <v>36</v>
      </c>
      <c r="G254" s="23" t="s">
        <v>49</v>
      </c>
      <c r="H254" s="31">
        <v>873748</v>
      </c>
      <c r="I254" s="31">
        <v>69900</v>
      </c>
      <c r="J254" s="31">
        <v>943648</v>
      </c>
    </row>
    <row r="255" spans="1:10" s="35" customFormat="1" ht="15.75" x14ac:dyDescent="0.25">
      <c r="A255" s="42" t="s">
        <v>336</v>
      </c>
      <c r="B255" s="43"/>
      <c r="C255" s="43"/>
      <c r="D255" s="43"/>
      <c r="E255" s="44"/>
      <c r="F255" s="33"/>
      <c r="G255" s="33"/>
      <c r="H255" s="34"/>
      <c r="I255" s="34"/>
      <c r="J255" s="34">
        <f>SUM(J2:J254)</f>
        <v>238135410.59999999</v>
      </c>
    </row>
    <row r="256" spans="1:10" x14ac:dyDescent="0.25">
      <c r="I256" s="32">
        <v>234137482</v>
      </c>
      <c r="J256" s="32">
        <f>+J255+SUM(J258:J261)-SUM(J263:J264)</f>
        <v>234137481.59999999</v>
      </c>
    </row>
    <row r="258" spans="9:11" x14ac:dyDescent="0.25">
      <c r="J258" s="32">
        <v>-915187</v>
      </c>
      <c r="K258" t="s">
        <v>338</v>
      </c>
    </row>
    <row r="259" spans="9:11" x14ac:dyDescent="0.25">
      <c r="I259" s="47"/>
    </row>
    <row r="260" spans="9:11" x14ac:dyDescent="0.25">
      <c r="J260" s="32">
        <v>-1628657</v>
      </c>
      <c r="K260" t="s">
        <v>340</v>
      </c>
    </row>
    <row r="261" spans="9:11" x14ac:dyDescent="0.25">
      <c r="I261" s="47"/>
    </row>
    <row r="263" spans="9:11" x14ac:dyDescent="0.25">
      <c r="J263" s="32">
        <v>766244</v>
      </c>
      <c r="K263" t="s">
        <v>341</v>
      </c>
    </row>
    <row r="264" spans="9:11" x14ac:dyDescent="0.25">
      <c r="J264" s="32">
        <v>687841</v>
      </c>
      <c r="K264" t="s">
        <v>341</v>
      </c>
    </row>
  </sheetData>
  <autoFilter ref="A1:K261"/>
  <mergeCells count="1">
    <mergeCell ref="A255:E255"/>
  </mergeCells>
  <conditionalFormatting sqref="B172:B212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2023-04-13T02:43:36Z</dcterms:created>
  <dcterms:modified xsi:type="dcterms:W3CDTF">2024-03-07T05:09:11Z</dcterms:modified>
</cp:coreProperties>
</file>