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64011"/>
  <bookViews>
    <workbookView xWindow="0" yWindow="0" windowWidth="24000" windowHeight="9330"/>
  </bookViews>
  <sheets>
    <sheet name="Mẫu số 14B. Bảng vật tư, phụ tù" sheetId="1" r:id="rId1"/>
  </sheets>
  <calcPr calcId="162913"/>
</workbook>
</file>

<file path=xl/calcChain.xml><?xml version="1.0" encoding="utf-8"?>
<calcChain xmlns="http://schemas.openxmlformats.org/spreadsheetml/2006/main">
  <c r="J5" i="1" l="1"/>
  <c r="J6" i="1"/>
  <c r="J7" i="1"/>
  <c r="J8" i="1"/>
  <c r="J9" i="1"/>
  <c r="J10" i="1"/>
  <c r="J11" i="1"/>
  <c r="J12" i="1"/>
  <c r="J13" i="1"/>
  <c r="J14" i="1"/>
  <c r="H6" i="1"/>
  <c r="H7" i="1"/>
  <c r="H8" i="1"/>
  <c r="H9" i="1"/>
  <c r="H10" i="1"/>
  <c r="H11" i="1"/>
  <c r="H12" i="1"/>
  <c r="H13" i="1"/>
  <c r="H14" i="1"/>
  <c r="H5" i="1"/>
  <c r="I15" i="1" l="1"/>
  <c r="K15" i="1"/>
</calcChain>
</file>

<file path=xl/sharedStrings.xml><?xml version="1.0" encoding="utf-8"?>
<sst xmlns="http://schemas.openxmlformats.org/spreadsheetml/2006/main" count="66" uniqueCount="35">
  <si>
    <t/>
  </si>
  <si>
    <t>STT</t>
  </si>
  <si>
    <t>Id</t>
  </si>
  <si>
    <t>Danh mục</t>
  </si>
  <si>
    <t>Đơn vị tính</t>
  </si>
  <si>
    <t>Ký hiệu, nhãn hiệu, hãng sản xuất, xuất xứ</t>
  </si>
  <si>
    <t>Nhà cung cấp</t>
  </si>
  <si>
    <t>Xuất xứ: Trung Quốc</t>
  </si>
  <si>
    <t>MẪU SỐ 14B. BẢNG VẬT TƯ, PHỤ TÙNG THAY THẾ, DỤNG CỤ CHUYÊN DÙNG SỬ DỤNG TRONG 2 NĂM</t>
  </si>
  <si>
    <t>Bộ ép bàn đè trên (inox 304)</t>
  </si>
  <si>
    <t>bộ</t>
  </si>
  <si>
    <t>Bộ ép bàn đè gấp chuyển khăn</t>
  </si>
  <si>
    <t>Bộ dây đai ép khăn 1 cmm</t>
  </si>
  <si>
    <t>lô</t>
  </si>
  <si>
    <t>Bộ dây đai ép khăn 1.5cm</t>
  </si>
  <si>
    <t>Dây can nhiệt cho bàn ủi</t>
  </si>
  <si>
    <t>cái</t>
  </si>
  <si>
    <t>Cảm biến từ trên pittong</t>
  </si>
  <si>
    <t>Bộ dây đai ép khăn 5mm</t>
  </si>
  <si>
    <t>cuộn</t>
  </si>
  <si>
    <t>Bộ dây đai bước đồng bộ</t>
  </si>
  <si>
    <t>Mặt nguyệt cho máy may</t>
  </si>
  <si>
    <t>cặp</t>
  </si>
  <si>
    <t>Suốt + thuyền cho máy may</t>
  </si>
  <si>
    <t>Số lượng</t>
  </si>
  <si>
    <t>3.1</t>
  </si>
  <si>
    <t>HENGTAI</t>
  </si>
  <si>
    <t>Tổng cộng</t>
  </si>
  <si>
    <t>Đơn giá (USD)</t>
  </si>
  <si>
    <t>Thành tiền (USD) (đã bao gồm thuế)</t>
  </si>
  <si>
    <t>Thành tiền (VNĐ) (đã bao gồm thuế)</t>
  </si>
  <si>
    <t>Đơn giá (VNĐ)</t>
  </si>
  <si>
    <t>CÔNG TY TNHH MTV THƯƠNG MẠI VÀ DỊCH VỤ NGỌC THƠM</t>
  </si>
  <si>
    <t>Chủ tịch Công ty</t>
  </si>
  <si>
    <t>TRẦN THỊ THƠM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</si>
</sst>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13" x14ac:knownFonts="1">
    <font>
      <sz val="11"/>
      <color theme="1"/>
      <name val="Calibri"/>
      <family val="2"/>
      <scheme val="minor"/>
    </font>
    <font>
      <b/>
      <sz val="14"/>
      <color rgb="FF000000"/>
      <name val="Times New Roman"/>
    </font>
    <font>
      <i/>
      <sz val="10"/>
      <color rgb="FF333333"/>
      <name val="Times New Roman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3"/>
      <color rgb="FF000000"/>
      <name val="Times New Roman"/>
      <family val="1"/>
    </font>
    <font>
      <b/>
      <sz val="13"/>
      <color rgb="FFF37021"/>
      <name val="Times New Roman"/>
      <family val="1"/>
    </font>
    <font>
      <b/>
      <sz val="13"/>
      <color rgb="FFFF0000"/>
      <name val="Times New Roman"/>
      <family val="1"/>
    </font>
    <font>
      <sz val="13"/>
      <color theme="1"/>
      <name val="Times New Roman"/>
      <family val="1"/>
    </font>
    <font>
      <sz val="13"/>
      <color rgb="FF000000"/>
      <name val="Times New Roman"/>
      <family val="1"/>
    </font>
    <font>
      <sz val="13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EEEEE"/>
        <bgColor auto="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27">
    <xf numFmtId="0" fontId="0" fillId="0" borderId="0" xfId="0"/>
    <xf numFmtId="0" fontId="0" fillId="0" borderId="0" xfId="0" applyProtection="1">
      <protection locked="0"/>
    </xf>
    <xf numFmtId="0" fontId="2" fillId="0" borderId="0" xfId="0" applyFont="1" applyAlignment="1">
      <alignment vertical="center" wrapText="1"/>
    </xf>
    <xf numFmtId="0" fontId="2" fillId="0" borderId="0" xfId="0" applyFont="1" applyAlignment="1" applyProtection="1">
      <alignment vertical="center" wrapText="1"/>
      <protection locked="0"/>
    </xf>
    <xf numFmtId="0" fontId="5" fillId="0" borderId="0" xfId="0" applyFont="1" applyBorder="1" applyAlignment="1">
      <alignment horizontal="center" vertical="center" wrapText="1"/>
    </xf>
    <xf numFmtId="0" fontId="4" fillId="0" borderId="0" xfId="0" applyFont="1"/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0" fontId="10" fillId="0" borderId="1" xfId="0" applyFont="1" applyBorder="1" applyProtection="1">
      <protection locked="0"/>
    </xf>
    <xf numFmtId="164" fontId="10" fillId="0" borderId="1" xfId="1" applyNumberFormat="1" applyFont="1" applyBorder="1" applyProtection="1">
      <protection locked="0"/>
    </xf>
    <xf numFmtId="164" fontId="10" fillId="0" borderId="1" xfId="1" applyNumberFormat="1" applyFont="1" applyBorder="1"/>
    <xf numFmtId="0" fontId="11" fillId="0" borderId="1" xfId="0" applyFont="1" applyBorder="1"/>
    <xf numFmtId="0" fontId="12" fillId="0" borderId="1" xfId="0" applyFont="1" applyBorder="1"/>
    <xf numFmtId="164" fontId="6" fillId="0" borderId="1" xfId="1" applyNumberFormat="1" applyFont="1" applyBorder="1"/>
    <xf numFmtId="0" fontId="6" fillId="0" borderId="1" xfId="0" applyFont="1" applyBorder="1" applyAlignment="1" applyProtection="1">
      <protection locked="0"/>
    </xf>
    <xf numFmtId="44" fontId="10" fillId="0" borderId="1" xfId="2" applyNumberFormat="1" applyFont="1" applyBorder="1" applyProtection="1">
      <protection locked="0"/>
    </xf>
    <xf numFmtId="44" fontId="6" fillId="0" borderId="1" xfId="2" applyNumberFormat="1" applyFont="1" applyBorder="1" applyAlignment="1" applyProtection="1">
      <protection locked="0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1" fillId="0" borderId="0" xfId="0" applyFont="1" applyAlignment="1" applyProtection="1">
      <alignment horizontal="center" vertical="center" wrapText="1"/>
      <protection locked="0"/>
    </xf>
    <xf numFmtId="0" fontId="6" fillId="0" borderId="3" xfId="0" applyFont="1" applyBorder="1" applyAlignment="1" applyProtection="1">
      <alignment horizontal="center"/>
      <protection locked="0"/>
    </xf>
    <xf numFmtId="0" fontId="6" fillId="0" borderId="4" xfId="0" applyFont="1" applyBorder="1" applyAlignment="1" applyProtection="1">
      <alignment horizontal="center"/>
      <protection locked="0"/>
    </xf>
    <xf numFmtId="0" fontId="6" fillId="0" borderId="2" xfId="0" applyFont="1" applyBorder="1" applyAlignment="1" applyProtection="1">
      <alignment horizontal="center"/>
      <protection locked="0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4"/>
  <sheetViews>
    <sheetView tabSelected="1" workbookViewId="0">
      <selection activeCell="J5" sqref="J5:J14"/>
    </sheetView>
  </sheetViews>
  <sheetFormatPr defaultRowHeight="15" x14ac:dyDescent="0.25"/>
  <cols>
    <col min="1" max="1" width="7.42578125" customWidth="1"/>
    <col min="2" max="2" width="30" hidden="1" customWidth="1"/>
    <col min="3" max="3" width="31.42578125" customWidth="1"/>
    <col min="4" max="4" width="10.140625" customWidth="1"/>
    <col min="5" max="5" width="10.42578125" customWidth="1"/>
    <col min="6" max="6" width="27.85546875" style="1" customWidth="1"/>
    <col min="7" max="8" width="15.85546875" style="1" customWidth="1"/>
    <col min="9" max="9" width="21.42578125" style="1" customWidth="1"/>
    <col min="10" max="10" width="15.85546875" style="1" customWidth="1"/>
    <col min="11" max="11" width="21.85546875" customWidth="1"/>
  </cols>
  <sheetData>
    <row r="1" spans="1:14" ht="15" customHeight="1" x14ac:dyDescent="0.25">
      <c r="A1" s="23" t="s">
        <v>8</v>
      </c>
      <c r="B1" s="23"/>
      <c r="C1" s="23"/>
      <c r="D1" s="23"/>
      <c r="E1" s="23"/>
      <c r="F1" s="23"/>
      <c r="G1" s="23"/>
      <c r="H1" s="23"/>
      <c r="I1" s="23"/>
      <c r="J1" s="23"/>
      <c r="K1" s="23"/>
    </row>
    <row r="2" spans="1:14" ht="15" customHeight="1" x14ac:dyDescent="0.25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</row>
    <row r="3" spans="1:14" x14ac:dyDescent="0.25">
      <c r="A3" s="2" t="s">
        <v>0</v>
      </c>
      <c r="B3" s="2" t="s">
        <v>0</v>
      </c>
      <c r="C3" s="2" t="s">
        <v>0</v>
      </c>
      <c r="D3" s="2" t="s">
        <v>0</v>
      </c>
      <c r="E3" s="2" t="s">
        <v>0</v>
      </c>
      <c r="F3" s="3" t="s">
        <v>0</v>
      </c>
      <c r="G3" s="3" t="s">
        <v>0</v>
      </c>
      <c r="H3" s="3"/>
      <c r="I3" s="3"/>
      <c r="J3" s="3" t="s">
        <v>0</v>
      </c>
      <c r="K3" s="2" t="s">
        <v>0</v>
      </c>
    </row>
    <row r="4" spans="1:14" ht="33" x14ac:dyDescent="0.25">
      <c r="A4" s="6" t="s">
        <v>1</v>
      </c>
      <c r="B4" s="6" t="s">
        <v>2</v>
      </c>
      <c r="C4" s="6" t="s">
        <v>3</v>
      </c>
      <c r="D4" s="6" t="s">
        <v>4</v>
      </c>
      <c r="E4" s="6" t="s">
        <v>24</v>
      </c>
      <c r="F4" s="7" t="s">
        <v>5</v>
      </c>
      <c r="G4" s="7" t="s">
        <v>6</v>
      </c>
      <c r="H4" s="8" t="s">
        <v>28</v>
      </c>
      <c r="I4" s="6" t="s">
        <v>29</v>
      </c>
      <c r="J4" s="8" t="s">
        <v>31</v>
      </c>
      <c r="K4" s="6" t="s">
        <v>30</v>
      </c>
    </row>
    <row r="5" spans="1:14" ht="16.5" x14ac:dyDescent="0.25">
      <c r="A5" s="9">
        <v>1</v>
      </c>
      <c r="B5" s="10">
        <v>1</v>
      </c>
      <c r="C5" s="11" t="s">
        <v>9</v>
      </c>
      <c r="D5" s="11" t="s">
        <v>10</v>
      </c>
      <c r="E5" s="9">
        <v>8</v>
      </c>
      <c r="F5" s="12" t="s">
        <v>7</v>
      </c>
      <c r="G5" s="12" t="s">
        <v>26</v>
      </c>
      <c r="H5" s="19">
        <f>I5/E5</f>
        <v>51.84</v>
      </c>
      <c r="I5" s="19">
        <v>414.72</v>
      </c>
      <c r="J5" s="13">
        <f>H5*24500</f>
        <v>1270080</v>
      </c>
      <c r="K5" s="14">
        <v>10160640</v>
      </c>
      <c r="M5" s="4"/>
      <c r="N5" s="4"/>
    </row>
    <row r="6" spans="1:14" ht="17.25" x14ac:dyDescent="0.3">
      <c r="A6" s="9">
        <v>2</v>
      </c>
      <c r="B6" s="15"/>
      <c r="C6" s="11" t="s">
        <v>11</v>
      </c>
      <c r="D6" s="11" t="s">
        <v>10</v>
      </c>
      <c r="E6" s="9">
        <v>2</v>
      </c>
      <c r="F6" s="12" t="s">
        <v>7</v>
      </c>
      <c r="G6" s="12" t="s">
        <v>26</v>
      </c>
      <c r="H6" s="19">
        <f t="shared" ref="H6:H14" si="0">I6/E6</f>
        <v>112.32</v>
      </c>
      <c r="I6" s="19">
        <v>224.64</v>
      </c>
      <c r="J6" s="13">
        <f t="shared" ref="J6:J14" si="1">H6*24500</f>
        <v>2751840</v>
      </c>
      <c r="K6" s="14">
        <v>5503680</v>
      </c>
      <c r="M6" s="4"/>
      <c r="N6" s="4"/>
    </row>
    <row r="7" spans="1:14" ht="17.25" x14ac:dyDescent="0.3">
      <c r="A7" s="9">
        <v>3</v>
      </c>
      <c r="B7" s="15"/>
      <c r="C7" s="11" t="s">
        <v>12</v>
      </c>
      <c r="D7" s="11" t="s">
        <v>13</v>
      </c>
      <c r="E7" s="9">
        <v>4</v>
      </c>
      <c r="F7" s="12" t="s">
        <v>7</v>
      </c>
      <c r="G7" s="12" t="s">
        <v>26</v>
      </c>
      <c r="H7" s="19">
        <f t="shared" si="0"/>
        <v>16.200000000000003</v>
      </c>
      <c r="I7" s="19">
        <v>64.800000000000011</v>
      </c>
      <c r="J7" s="13">
        <f t="shared" si="1"/>
        <v>396900.00000000006</v>
      </c>
      <c r="K7" s="14">
        <v>1587600.0000000002</v>
      </c>
      <c r="M7" s="4"/>
      <c r="N7" s="4"/>
    </row>
    <row r="8" spans="1:14" ht="17.25" x14ac:dyDescent="0.3">
      <c r="A8" s="9" t="s">
        <v>25</v>
      </c>
      <c r="B8" s="15"/>
      <c r="C8" s="11" t="s">
        <v>14</v>
      </c>
      <c r="D8" s="11" t="s">
        <v>13</v>
      </c>
      <c r="E8" s="9">
        <v>4</v>
      </c>
      <c r="F8" s="12" t="s">
        <v>7</v>
      </c>
      <c r="G8" s="12" t="s">
        <v>26</v>
      </c>
      <c r="H8" s="19">
        <f t="shared" si="0"/>
        <v>16.200000000000003</v>
      </c>
      <c r="I8" s="19">
        <v>64.800000000000011</v>
      </c>
      <c r="J8" s="13">
        <f t="shared" si="1"/>
        <v>396900.00000000006</v>
      </c>
      <c r="K8" s="14">
        <v>1587600.0000000002</v>
      </c>
      <c r="M8" s="4"/>
      <c r="N8" s="4"/>
    </row>
    <row r="9" spans="1:14" ht="17.25" x14ac:dyDescent="0.3">
      <c r="A9" s="9">
        <v>4</v>
      </c>
      <c r="B9" s="15"/>
      <c r="C9" s="11" t="s">
        <v>15</v>
      </c>
      <c r="D9" s="11" t="s">
        <v>16</v>
      </c>
      <c r="E9" s="9">
        <v>2</v>
      </c>
      <c r="F9" s="12" t="s">
        <v>7</v>
      </c>
      <c r="G9" s="12" t="s">
        <v>26</v>
      </c>
      <c r="H9" s="19">
        <f t="shared" si="0"/>
        <v>8.64</v>
      </c>
      <c r="I9" s="19">
        <v>17.28</v>
      </c>
      <c r="J9" s="13">
        <f t="shared" si="1"/>
        <v>211680</v>
      </c>
      <c r="K9" s="14">
        <v>423360</v>
      </c>
      <c r="M9" s="4"/>
      <c r="N9" s="4"/>
    </row>
    <row r="10" spans="1:14" ht="17.25" x14ac:dyDescent="0.3">
      <c r="A10" s="9">
        <v>5</v>
      </c>
      <c r="B10" s="15"/>
      <c r="C10" s="11" t="s">
        <v>17</v>
      </c>
      <c r="D10" s="11" t="s">
        <v>16</v>
      </c>
      <c r="E10" s="9">
        <v>4</v>
      </c>
      <c r="F10" s="12" t="s">
        <v>7</v>
      </c>
      <c r="G10" s="12" t="s">
        <v>26</v>
      </c>
      <c r="H10" s="19">
        <f t="shared" si="0"/>
        <v>16.200000000000003</v>
      </c>
      <c r="I10" s="19">
        <v>64.800000000000011</v>
      </c>
      <c r="J10" s="13">
        <f t="shared" si="1"/>
        <v>396900.00000000006</v>
      </c>
      <c r="K10" s="14">
        <v>1587600.0000000002</v>
      </c>
      <c r="M10" s="4"/>
      <c r="N10" s="4"/>
    </row>
    <row r="11" spans="1:14" ht="17.25" x14ac:dyDescent="0.3">
      <c r="A11" s="9">
        <v>6</v>
      </c>
      <c r="B11" s="15"/>
      <c r="C11" s="11" t="s">
        <v>18</v>
      </c>
      <c r="D11" s="11" t="s">
        <v>19</v>
      </c>
      <c r="E11" s="9">
        <v>2</v>
      </c>
      <c r="F11" s="12" t="s">
        <v>7</v>
      </c>
      <c r="G11" s="12" t="s">
        <v>26</v>
      </c>
      <c r="H11" s="19">
        <f t="shared" si="0"/>
        <v>14.04</v>
      </c>
      <c r="I11" s="19">
        <v>28.08</v>
      </c>
      <c r="J11" s="13">
        <f t="shared" si="1"/>
        <v>343980</v>
      </c>
      <c r="K11" s="14">
        <v>687960</v>
      </c>
      <c r="M11" s="4"/>
      <c r="N11" s="4"/>
    </row>
    <row r="12" spans="1:14" ht="17.25" x14ac:dyDescent="0.3">
      <c r="A12" s="9">
        <v>7</v>
      </c>
      <c r="B12" s="15"/>
      <c r="C12" s="11" t="s">
        <v>20</v>
      </c>
      <c r="D12" s="11" t="s">
        <v>19</v>
      </c>
      <c r="E12" s="9">
        <v>2</v>
      </c>
      <c r="F12" s="12" t="s">
        <v>7</v>
      </c>
      <c r="G12" s="12" t="s">
        <v>26</v>
      </c>
      <c r="H12" s="19">
        <f t="shared" si="0"/>
        <v>48.6</v>
      </c>
      <c r="I12" s="19">
        <v>97.2</v>
      </c>
      <c r="J12" s="13">
        <f t="shared" si="1"/>
        <v>1190700</v>
      </c>
      <c r="K12" s="14">
        <v>2381400</v>
      </c>
      <c r="M12" s="4"/>
      <c r="N12" s="4"/>
    </row>
    <row r="13" spans="1:14" ht="17.25" x14ac:dyDescent="0.3">
      <c r="A13" s="9">
        <v>8</v>
      </c>
      <c r="B13" s="15"/>
      <c r="C13" s="11" t="s">
        <v>21</v>
      </c>
      <c r="D13" s="11" t="s">
        <v>22</v>
      </c>
      <c r="E13" s="9">
        <v>4</v>
      </c>
      <c r="F13" s="12" t="s">
        <v>7</v>
      </c>
      <c r="G13" s="12" t="s">
        <v>26</v>
      </c>
      <c r="H13" s="19">
        <f t="shared" si="0"/>
        <v>59.400000000000013</v>
      </c>
      <c r="I13" s="19">
        <v>237.60000000000005</v>
      </c>
      <c r="J13" s="13">
        <f t="shared" si="1"/>
        <v>1455300.0000000002</v>
      </c>
      <c r="K13" s="14">
        <v>5821200.0000000009</v>
      </c>
      <c r="M13" s="4"/>
      <c r="N13" s="4"/>
    </row>
    <row r="14" spans="1:14" ht="17.25" x14ac:dyDescent="0.3">
      <c r="A14" s="9">
        <v>9</v>
      </c>
      <c r="B14" s="15"/>
      <c r="C14" s="11" t="s">
        <v>23</v>
      </c>
      <c r="D14" s="11" t="s">
        <v>22</v>
      </c>
      <c r="E14" s="9">
        <v>10</v>
      </c>
      <c r="F14" s="12" t="s">
        <v>7</v>
      </c>
      <c r="G14" s="12" t="s">
        <v>26</v>
      </c>
      <c r="H14" s="19">
        <f t="shared" si="0"/>
        <v>10.8</v>
      </c>
      <c r="I14" s="19">
        <v>108</v>
      </c>
      <c r="J14" s="13">
        <f t="shared" si="1"/>
        <v>264600</v>
      </c>
      <c r="K14" s="14">
        <v>2646000</v>
      </c>
      <c r="M14" s="4"/>
      <c r="N14" s="4"/>
    </row>
    <row r="15" spans="1:14" s="5" customFormat="1" ht="17.25" x14ac:dyDescent="0.3">
      <c r="A15" s="16"/>
      <c r="B15" s="16"/>
      <c r="C15" s="24" t="s">
        <v>27</v>
      </c>
      <c r="D15" s="25"/>
      <c r="E15" s="25"/>
      <c r="F15" s="25"/>
      <c r="G15" s="26"/>
      <c r="H15" s="20"/>
      <c r="I15" s="20">
        <f>SUM(I5:I14)</f>
        <v>1321.92</v>
      </c>
      <c r="J15" s="18"/>
      <c r="K15" s="17">
        <f>SUM(K5:K14)</f>
        <v>32387040</v>
      </c>
    </row>
    <row r="17" spans="9:11" ht="32.25" customHeight="1" x14ac:dyDescent="0.25">
      <c r="I17" s="22" t="s">
        <v>32</v>
      </c>
      <c r="J17" s="22"/>
      <c r="K17" s="22"/>
    </row>
    <row r="18" spans="9:11" ht="16.5" x14ac:dyDescent="0.25">
      <c r="I18" s="22" t="s">
        <v>33</v>
      </c>
      <c r="J18" s="22"/>
      <c r="K18" s="22"/>
    </row>
    <row r="19" spans="9:11" ht="16.5" x14ac:dyDescent="0.25">
      <c r="I19" s="22"/>
      <c r="J19" s="22"/>
      <c r="K19" s="22"/>
    </row>
    <row r="20" spans="9:11" ht="16.5" x14ac:dyDescent="0.25">
      <c r="I20" s="21"/>
      <c r="J20" s="21"/>
      <c r="K20" s="21"/>
    </row>
    <row r="21" spans="9:11" ht="16.5" x14ac:dyDescent="0.25">
      <c r="I21" s="22"/>
      <c r="J21" s="22"/>
      <c r="K21" s="22"/>
    </row>
    <row r="22" spans="9:11" ht="16.5" x14ac:dyDescent="0.25">
      <c r="I22" s="22"/>
      <c r="J22" s="22"/>
      <c r="K22" s="22"/>
    </row>
    <row r="23" spans="9:11" ht="16.5" x14ac:dyDescent="0.25">
      <c r="I23" s="22"/>
      <c r="J23" s="22"/>
      <c r="K23" s="22"/>
    </row>
    <row r="24" spans="9:11" ht="16.5" x14ac:dyDescent="0.25">
      <c r="I24" s="22" t="s">
        <v>34</v>
      </c>
      <c r="J24" s="22"/>
      <c r="K24" s="22"/>
    </row>
  </sheetData>
  <mergeCells count="9">
    <mergeCell ref="A1:K2"/>
    <mergeCell ref="C15:G15"/>
    <mergeCell ref="I17:K17"/>
    <mergeCell ref="I24:K24"/>
    <mergeCell ref="I18:K18"/>
    <mergeCell ref="I19:K19"/>
    <mergeCell ref="I21:K21"/>
    <mergeCell ref="I22:K22"/>
    <mergeCell ref="I23:K23"/>
  </mergeCells>
  <dataValidations count="1">
    <dataValidation type="decimal" showErrorMessage="1" errorTitle="Lưu ý" error="Nhập số lớn hơn 0 và nhỏ hơn 999,999,999,999,999" promptTitle="Lưu ý" prompt="Nhập số lớn hơn 0 và nhỏ hơn 999,999,999,999,999" sqref="J5:J14">
      <formula1>0</formula1>
      <formula2>999999999999999</formula2>
    </dataValidation>
  </dataValidations>
  <pageMargins left="0.7" right="0.7" top="0.75" bottom="0.75" header="0.3" footer="0.3"/>
  <pageSetup paperSize="9" scale="7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Mẫu số 14B. Bảng vật tư, phụ tù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2023-11-06T09:31:17Z</dcterms:created>
  <dcterms:modified xsi:type="dcterms:W3CDTF">2023-11-09T10:34:22Z</dcterms:modified>
  <cp:category/>
</cp:coreProperties>
</file>