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5 HONG\2026\SOI BIEN\THEO DOI CONG NO\"/>
    </mc:Choice>
  </mc:AlternateContent>
  <xr:revisionPtr revIDLastSave="0" documentId="13_ncr:1_{D3EC0B45-16F2-4BA7-9317-A662FC208FA1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CHI TIẾT THEO HÓA ĐƠN" sheetId="3" r:id="rId1"/>
    <sheet name="CHI TIẾT THEO SẢN PHẨM" sheetId="4" r:id="rId2"/>
    <sheet name="CÔNG NỢ" sheetId="5" r:id="rId3"/>
  </sheets>
  <definedNames>
    <definedName name="_xlnm._FilterDatabase" localSheetId="0" hidden="1">'CHI TIẾT THEO HÓA ĐƠN'!$A$2:$H$99</definedName>
    <definedName name="_xlnm._FilterDatabase" localSheetId="1" hidden="1">'CHI TIẾT THEO SẢN PHẨM'!$A$2:$M$192</definedName>
  </definedNames>
  <calcPr calcId="191029"/>
</workbook>
</file>

<file path=xl/calcChain.xml><?xml version="1.0" encoding="utf-8"?>
<calcChain xmlns="http://schemas.openxmlformats.org/spreadsheetml/2006/main">
  <c r="H85" i="5" l="1"/>
  <c r="K192" i="4" l="1"/>
  <c r="L192" i="4" s="1"/>
  <c r="M192" i="4" s="1"/>
  <c r="K191" i="4"/>
  <c r="H86" i="5"/>
  <c r="L72" i="4"/>
  <c r="K187" i="4"/>
  <c r="K183" i="4"/>
  <c r="K181" i="4"/>
  <c r="K179" i="4"/>
  <c r="K177" i="4"/>
  <c r="L177" i="4" s="1"/>
  <c r="K176" i="4"/>
  <c r="L176" i="4" s="1"/>
  <c r="K170" i="4"/>
  <c r="L170" i="4" s="1"/>
  <c r="K169" i="4"/>
  <c r="L169" i="4" s="1"/>
  <c r="K185" i="4"/>
  <c r="K184" i="4"/>
  <c r="K182" i="4"/>
  <c r="L182" i="4" s="1"/>
  <c r="K180" i="4"/>
  <c r="K178" i="4"/>
  <c r="L178" i="4" s="1"/>
  <c r="K172" i="4"/>
  <c r="L172" i="4" s="1"/>
  <c r="I1" i="4"/>
  <c r="H1" i="3"/>
  <c r="M1" i="4" l="1"/>
  <c r="L191" i="4"/>
  <c r="M191" i="4" s="1"/>
  <c r="L179" i="4"/>
  <c r="L181" i="4"/>
  <c r="L183" i="4"/>
  <c r="L187" i="4"/>
  <c r="L184" i="4"/>
  <c r="L185" i="4"/>
  <c r="L180" i="4"/>
  <c r="H87" i="5" l="1"/>
  <c r="H88" i="5" s="1"/>
</calcChain>
</file>

<file path=xl/sharedStrings.xml><?xml version="1.0" encoding="utf-8"?>
<sst xmlns="http://schemas.openxmlformats.org/spreadsheetml/2006/main" count="2039" uniqueCount="357">
  <si>
    <t>SOI-HNI-HBT-S48</t>
  </si>
  <si>
    <t>SOI-HNI-TTX-S52</t>
  </si>
  <si>
    <t>GTLX250G</t>
  </si>
  <si>
    <t>SOI-HNI-DDA-S43</t>
  </si>
  <si>
    <t>SOI-HNI-DDA-S58</t>
  </si>
  <si>
    <t>SOI-HNI-HDG-S78</t>
  </si>
  <si>
    <t>SOI-HNI-HBT-S64</t>
  </si>
  <si>
    <t>SOI-HNI-BDH-S08</t>
  </si>
  <si>
    <t>SOI-HNI-HBT-S40</t>
  </si>
  <si>
    <t>GXD500</t>
  </si>
  <si>
    <t>SOI-HNI-HDG-S67</t>
  </si>
  <si>
    <t>SOI-HNI-BDH-S68</t>
  </si>
  <si>
    <t>SOI-HNI-BDH-S69</t>
  </si>
  <si>
    <t>SOI-HNI-MYI-S76</t>
  </si>
  <si>
    <t>ĐVT</t>
  </si>
  <si>
    <t>SOI-HNI-HDG-S79</t>
  </si>
  <si>
    <t>SOI-HNI-GLM-S54</t>
  </si>
  <si>
    <t>SOI-HNI-THO-S75</t>
  </si>
  <si>
    <t>GM500</t>
  </si>
  <si>
    <t>SOI-HNI-BDH-S44</t>
  </si>
  <si>
    <t>SOI-HNI-HBT-S04</t>
  </si>
  <si>
    <t>SOI-HNI-CGY-S10</t>
  </si>
  <si>
    <t>SOI-HNI-TTX-S42</t>
  </si>
  <si>
    <t>SOI-HNI-BDH-S72</t>
  </si>
  <si>
    <t>SOI-HNI-LBN-S53</t>
  </si>
  <si>
    <t>SOI-HNI-DDA-S18</t>
  </si>
  <si>
    <t>Diễn giải chung</t>
  </si>
  <si>
    <t>SOI-HNI-HBT-S05</t>
  </si>
  <si>
    <t>CGM300</t>
  </si>
  <si>
    <t>SOI-HNI-HMI-S74</t>
  </si>
  <si>
    <t>SOI-HNI-CGY-S45</t>
  </si>
  <si>
    <t>Gà muối 500g</t>
  </si>
  <si>
    <t>Ngày hóa đơn</t>
  </si>
  <si>
    <t>Đơn giá</t>
  </si>
  <si>
    <t>Túi</t>
  </si>
  <si>
    <t>Số hóa đơn</t>
  </si>
  <si>
    <t>Số chứng từ</t>
  </si>
  <si>
    <t>Gà xì dầu 500g</t>
  </si>
  <si>
    <t>SOI-HNI-HDG-S66</t>
  </si>
  <si>
    <t>SOI-HNI-NTL-S51</t>
  </si>
  <si>
    <t>SOI-HNI-LBN-S35</t>
  </si>
  <si>
    <t>Ngày chứng từ</t>
  </si>
  <si>
    <t>SOI-HNI-CGY-S20</t>
  </si>
  <si>
    <t>Giò Tai Lưỡi Xào 250g</t>
  </si>
  <si>
    <t>Chân giò heo muối 300g</t>
  </si>
  <si>
    <t>Mã khách hàng</t>
  </si>
  <si>
    <t>Diễn giải</t>
  </si>
  <si>
    <t>Tổng tiền hàng</t>
  </si>
  <si>
    <t>Tiền thuế GTGT</t>
  </si>
  <si>
    <t>Tổng tiền thanh toán</t>
  </si>
  <si>
    <t>CHI TIẾT BÁN HÀNG</t>
  </si>
  <si>
    <t>Tên khách hàng</t>
  </si>
  <si>
    <t>Mã số thuế</t>
  </si>
  <si>
    <t>Doanh số đã có ck cố định 5%</t>
  </si>
  <si>
    <t>Thuế GTGT</t>
  </si>
  <si>
    <t>Tổng thanh toán</t>
  </si>
  <si>
    <t>CÔNG TY CỔ PHẦN SÓI BIỂN TRUNG THỰC</t>
  </si>
  <si>
    <t>0107522785</t>
  </si>
  <si>
    <t>Giảm trừ hàng trả</t>
  </si>
  <si>
    <t>Cộng</t>
  </si>
  <si>
    <t>Chiết khấu Marketing (1%)</t>
  </si>
  <si>
    <t xml:space="preserve">Tổng </t>
  </si>
  <si>
    <t>Mã hàng</t>
  </si>
  <si>
    <t>Tên hàng</t>
  </si>
  <si>
    <t>Tổng số lượng bán</t>
  </si>
  <si>
    <t>Doanh số bán chưa thuế</t>
  </si>
  <si>
    <t>Thuế</t>
  </si>
  <si>
    <t>Doanh số bán sau thuế</t>
  </si>
  <si>
    <t>00038011</t>
  </si>
  <si>
    <t>SOI-HNI-HMI-22785</t>
  </si>
  <si>
    <t>GXD500M</t>
  </si>
  <si>
    <t>00038012</t>
  </si>
  <si>
    <t>00038013</t>
  </si>
  <si>
    <t>00038014</t>
  </si>
  <si>
    <t>00038015</t>
  </si>
  <si>
    <t>00038016</t>
  </si>
  <si>
    <t>00038017</t>
  </si>
  <si>
    <t>00038018</t>
  </si>
  <si>
    <t>00038019</t>
  </si>
  <si>
    <t>00038020</t>
  </si>
  <si>
    <t>00038021</t>
  </si>
  <si>
    <t>00038022</t>
  </si>
  <si>
    <t>00038023</t>
  </si>
  <si>
    <t>00038024</t>
  </si>
  <si>
    <t>00038025</t>
  </si>
  <si>
    <t>00038026</t>
  </si>
  <si>
    <t>00038027</t>
  </si>
  <si>
    <t>00038028</t>
  </si>
  <si>
    <t>00038029</t>
  </si>
  <si>
    <t>00038030</t>
  </si>
  <si>
    <t>00038031</t>
  </si>
  <si>
    <t>BH33692</t>
  </si>
  <si>
    <t>BH33693</t>
  </si>
  <si>
    <t>SOI-HNI-HDC-S15</t>
  </si>
  <si>
    <t>BH33694</t>
  </si>
  <si>
    <t>BH33695</t>
  </si>
  <si>
    <t>BH33696</t>
  </si>
  <si>
    <t>BH33697</t>
  </si>
  <si>
    <t>BH33698</t>
  </si>
  <si>
    <t>SOI-HNI-DDA-S41</t>
  </si>
  <si>
    <t>BH33699</t>
  </si>
  <si>
    <t>BH33700</t>
  </si>
  <si>
    <t>BH33701</t>
  </si>
  <si>
    <t>BH33702</t>
  </si>
  <si>
    <t>BH33703</t>
  </si>
  <si>
    <t>BH33705</t>
  </si>
  <si>
    <t>BH33707</t>
  </si>
  <si>
    <t>BH33708</t>
  </si>
  <si>
    <t>BH33710</t>
  </si>
  <si>
    <t>BH33711</t>
  </si>
  <si>
    <t>BH33713</t>
  </si>
  <si>
    <t>BH33714</t>
  </si>
  <si>
    <t>BH33715</t>
  </si>
  <si>
    <t>BH33716</t>
  </si>
  <si>
    <t>050626s40</t>
  </si>
  <si>
    <t>00040019</t>
  </si>
  <si>
    <t>00040020</t>
  </si>
  <si>
    <t>00040021</t>
  </si>
  <si>
    <t>00040043</t>
  </si>
  <si>
    <t>00040044</t>
  </si>
  <si>
    <t>00040045</t>
  </si>
  <si>
    <t>00040046</t>
  </si>
  <si>
    <t>00040047</t>
  </si>
  <si>
    <t>00040048</t>
  </si>
  <si>
    <t>00040049</t>
  </si>
  <si>
    <t>00040050</t>
  </si>
  <si>
    <t>00040051</t>
  </si>
  <si>
    <t>00040052</t>
  </si>
  <si>
    <t>00040542</t>
  </si>
  <si>
    <t>BH34786</t>
  </si>
  <si>
    <t>SOI-HNI-TTX-S01</t>
  </si>
  <si>
    <t>BH34788</t>
  </si>
  <si>
    <t>BH34789</t>
  </si>
  <si>
    <t>BH34790</t>
  </si>
  <si>
    <t>BH34791</t>
  </si>
  <si>
    <t>BH34793</t>
  </si>
  <si>
    <t>BH34794</t>
  </si>
  <si>
    <t>BH34795</t>
  </si>
  <si>
    <t>BH34796</t>
  </si>
  <si>
    <t>BH34797</t>
  </si>
  <si>
    <t>BH34799</t>
  </si>
  <si>
    <t>BH34800</t>
  </si>
  <si>
    <t>Bán hàng SOI-HNI-HDG-S78 - SOI 78- XaLa theo hóa đơn 00040051</t>
  </si>
  <si>
    <t>BH34801</t>
  </si>
  <si>
    <t>BH34844</t>
  </si>
  <si>
    <t>SOI-HNI-HDG-S80</t>
  </si>
  <si>
    <t>00041266</t>
  </si>
  <si>
    <t>00041267</t>
  </si>
  <si>
    <t>00041268</t>
  </si>
  <si>
    <t>00041269</t>
  </si>
  <si>
    <t>00041270</t>
  </si>
  <si>
    <t>00041271</t>
  </si>
  <si>
    <t>00041272</t>
  </si>
  <si>
    <t>00041273</t>
  </si>
  <si>
    <t>00041274</t>
  </si>
  <si>
    <t>00041275</t>
  </si>
  <si>
    <t>00041276</t>
  </si>
  <si>
    <t>00041277</t>
  </si>
  <si>
    <t>BH35474</t>
  </si>
  <si>
    <t>Bán hàng SOI-HNI-TTX-S01 - SOI 1 - 182 Hoàng Văn Thái theo hóa đơn 00041266</t>
  </si>
  <si>
    <t>BH35475</t>
  </si>
  <si>
    <t>Bán hàng SOI-HNI-HBT-S04 - SOI 4 - 65 Trần Nhân Tông theo hóa đơn 00041267</t>
  </si>
  <si>
    <t>BH35476</t>
  </si>
  <si>
    <t>Bán hàng SOI-HNI-CGY-S10 - SOI 10 - 16N7A Nguyễn Thị Thập theo hóa đơn 00041268</t>
  </si>
  <si>
    <t>BH35477</t>
  </si>
  <si>
    <t>Bán hàng SOI-HNI-CGY-S20 - SOI 20 - 203 Trung Kính theo hóa đơn 00041269</t>
  </si>
  <si>
    <t>BH35478</t>
  </si>
  <si>
    <t>Bán hàng SOI-HNI-TTX-S42 - SOI 42 - 52 Nguyễn Huy Tưởng theo hóa đơn 00041270</t>
  </si>
  <si>
    <t>BH35479</t>
  </si>
  <si>
    <t>Bán hàng SOI-HNI-DDA-S43 - SOI 43 - 163 Đặng Tiến Đông theo hóa đơn 00041271</t>
  </si>
  <si>
    <t>BH35480</t>
  </si>
  <si>
    <t>Bán hàng SOI-HNI-BDH-S44 - SOI 44 - 12C Láng Hạ theo hóa đơn 00041272</t>
  </si>
  <si>
    <t>BH35481</t>
  </si>
  <si>
    <t>Bán hàng SOI-HNI-NTL-S51 - SOI 51 - 142 Trần Bình theo hóa đơn 00041273</t>
  </si>
  <si>
    <t>BH35482</t>
  </si>
  <si>
    <t>Bán hàng SOI-HNI-TTX-S52 - SOI 52 - 55 Ngụy Như Kon Tum theo hóa đơn 00041274</t>
  </si>
  <si>
    <t>BH35483</t>
  </si>
  <si>
    <t>Bán hàng SOI-HNI-HDG-S66 - SOI 66 - 56 Nguyễn Khuyến theo hóa đơn 00041275</t>
  </si>
  <si>
    <t>BH35484</t>
  </si>
  <si>
    <t>Bán hàng SOI-HNI-HDG-S67 - SOI 67 - 33KDT Mỗ Lao theo hóa đơn 00041276</t>
  </si>
  <si>
    <t>BH35485</t>
  </si>
  <si>
    <t>Bán hàng SOI-HNI-THO-S75 - SOI 75-Xuân La theo hóa đơn 00041277</t>
  </si>
  <si>
    <t>220626s05</t>
  </si>
  <si>
    <t>220626s08</t>
  </si>
  <si>
    <t>220626s15</t>
  </si>
  <si>
    <t>220626s42</t>
  </si>
  <si>
    <t>220626s48</t>
  </si>
  <si>
    <t>220626s53</t>
  </si>
  <si>
    <t>220626s69</t>
  </si>
  <si>
    <t>SOI-HNI-CGY-S57</t>
  </si>
  <si>
    <t>SOI-HNI-TTX-S61</t>
  </si>
  <si>
    <t>SOI-HNI-THO-S65</t>
  </si>
  <si>
    <t>00042655</t>
  </si>
  <si>
    <t>00042656</t>
  </si>
  <si>
    <t>00042657</t>
  </si>
  <si>
    <t>00042658</t>
  </si>
  <si>
    <t>00042659</t>
  </si>
  <si>
    <t>00042660</t>
  </si>
  <si>
    <t>00042661</t>
  </si>
  <si>
    <t>00042662</t>
  </si>
  <si>
    <t>00042663</t>
  </si>
  <si>
    <t>00042664</t>
  </si>
  <si>
    <t>00042665</t>
  </si>
  <si>
    <t>00042666</t>
  </si>
  <si>
    <t>00042667</t>
  </si>
  <si>
    <t>00042668</t>
  </si>
  <si>
    <t>00042669</t>
  </si>
  <si>
    <t>00042670</t>
  </si>
  <si>
    <t>00042671</t>
  </si>
  <si>
    <t>00042672</t>
  </si>
  <si>
    <t>00042673</t>
  </si>
  <si>
    <t>00042674</t>
  </si>
  <si>
    <t>00042675</t>
  </si>
  <si>
    <t>00042676</t>
  </si>
  <si>
    <t>00042677</t>
  </si>
  <si>
    <t>00042678</t>
  </si>
  <si>
    <t>00042679</t>
  </si>
  <si>
    <t>00042680</t>
  </si>
  <si>
    <t>00042681</t>
  </si>
  <si>
    <t>BH36579</t>
  </si>
  <si>
    <t>Bán hàng SOI-HNI-TTX-S01 - SOI 1 - 182 Hoàng Văn Thái theo hóa đơn 00042655</t>
  </si>
  <si>
    <t>BH36580</t>
  </si>
  <si>
    <t>Bán hàng SOI-HNI-HDC-S15 - SOI 15 - Long Khánh 06 theo hóa đơn 00042656</t>
  </si>
  <si>
    <t>BH36581</t>
  </si>
  <si>
    <t>Bán hàng SOI-HNI-DDA-S18 - SOI 18-78 Láng Hạ theo hóa đơn 00042657</t>
  </si>
  <si>
    <t>BH36583</t>
  </si>
  <si>
    <t>Bán hàng SOI-HNI-LBN-S35 - SOI 35 - KDT Việt Hưng theo hóa đơn 00042658</t>
  </si>
  <si>
    <t>BH36584</t>
  </si>
  <si>
    <t>Bán hàng SOI-HNI-HBT-S40 - SOI 40 - 50 Lò Đúc theo hóa đơn 00042659</t>
  </si>
  <si>
    <t>BH36585</t>
  </si>
  <si>
    <t>Bán hàng SOI-HNI-DDA-S41 - SOI 41 - Thái Thịnh theo hóa đơn 00042660</t>
  </si>
  <si>
    <t>BH36586</t>
  </si>
  <si>
    <t>Bán hàng SOI-HNI-HBT-S04 - SOI 4 - 65 Trần Nhân Tông theo hóa đơn 00042661</t>
  </si>
  <si>
    <t>BH36587</t>
  </si>
  <si>
    <t>Bán hàng SOI-HNI-TTX-S42 - SOI 42 - 52 Nguyễn Huy Tưởng theo hóa đơn 00042662</t>
  </si>
  <si>
    <t>BH36588</t>
  </si>
  <si>
    <t>Bán hàng SOI-HNI-HBT-S48 - SOI 48 - Imperia theo hóa đơn 00042663</t>
  </si>
  <si>
    <t>BH36590</t>
  </si>
  <si>
    <t>Bán hàng SOI-HNI-NTL-S51 - SOI 51 - 142 Trần Bình theo hóa đơn 00042664</t>
  </si>
  <si>
    <t>BH36591</t>
  </si>
  <si>
    <t>Bán hàng SOI-HNI-HBT-S05 - SOI 5 - PARK 8 - TIMES CITY theo hóa đơn 00042665</t>
  </si>
  <si>
    <t>BH36593</t>
  </si>
  <si>
    <t>Bán hàng SOI-HNI-TTX-S52 - SOI 52 - 55 Ngụy Như Kon Tum theo hóa đơn 00042666</t>
  </si>
  <si>
    <t>BH36594</t>
  </si>
  <si>
    <t>Bán hàng SOI-HNI-LBN-S53 - SOI 53 - 44 Nguyễn Sơn theo hóa đơn 00042667</t>
  </si>
  <si>
    <t>BH36595</t>
  </si>
  <si>
    <t>Bán hàng SOI-HNI-GLM-S54 - SOI 54 - Ocean park S02-07 theo hóa đơn 00042668</t>
  </si>
  <si>
    <t>BH36596</t>
  </si>
  <si>
    <t>Bán hàng SOI-HNI-CGY-S57 - SOI 57 - Hoàng Quốc Việt theo hóa đơn 00042669</t>
  </si>
  <si>
    <t>BH36597</t>
  </si>
  <si>
    <t>Bán hàng SOI-HNI-DDA-S58 - SOI 58 - 16 Đoàn Thị Điểm theo hóa đơn 00042670</t>
  </si>
  <si>
    <t>BH36598</t>
  </si>
  <si>
    <t>Bán hàng SOI-HNI-TTX-S61 - SOI 61 - 44 Nguyễn Tuân theo hóa đơn 00042671</t>
  </si>
  <si>
    <t>BH36600</t>
  </si>
  <si>
    <t>Bán hàng SOI-HNI-HBT-S64 - SOI 64 - 178 Lò Đúc theo hóa đơn 00042672</t>
  </si>
  <si>
    <t>BH36601</t>
  </si>
  <si>
    <t>Bán hàng SOI-HNI-THO-S65 - SOI 65 - 36 Nguyễn Hoàng Tôn theo hóa đơn 00042673</t>
  </si>
  <si>
    <t>BH36602</t>
  </si>
  <si>
    <t>Bán hàng SOI-HNI-HDG-S66 - SOI 66 - 56 Nguyễn Khuyến theo hóa đơn 00042674</t>
  </si>
  <si>
    <t>BH36603</t>
  </si>
  <si>
    <t>Bán hàng SOI-HNI-BDH-S68 - SOI 68 - 76 Linh Lang theo hóa đơn 00042675</t>
  </si>
  <si>
    <t>BH36604</t>
  </si>
  <si>
    <t>Bán hàng SOI-HNI-BDH-S69 - SOI 69 - 54 Giang Văn Minh theo hóa đơn 00042676</t>
  </si>
  <si>
    <t>BH36605</t>
  </si>
  <si>
    <t>Bán hàng SOI-HNI-BDH-S72 - SOI 72 -179 Trần Đăng Ninh theo hóa đơn 00042677</t>
  </si>
  <si>
    <t>BH36606</t>
  </si>
  <si>
    <t>Bán hàng SOI-HNI-HMI-S74 - SOI 74 -Trần Nguyên Đán theo hóa đơn 00042678</t>
  </si>
  <si>
    <t>BH36607</t>
  </si>
  <si>
    <t>Bán hàng SOI-HNI-THO-S75 - SOI 75-Xuân La theo hóa đơn 00042679</t>
  </si>
  <si>
    <t>BH36608</t>
  </si>
  <si>
    <t>Bán hàng SOI-HNI-MYI-S76 - SOI 76-Nguyễn Đổng Chi theo hóa đơn 00042680</t>
  </si>
  <si>
    <t>BH36609</t>
  </si>
  <si>
    <t>Bán hàng SOI-HNI-BDH-S08 - SOI 8 - 20 Núi Trúc theo hóa đơn 00042681</t>
  </si>
  <si>
    <t>250626s68</t>
  </si>
  <si>
    <t>270626s01</t>
  </si>
  <si>
    <t>Hàng trả -  - SOI 1 - 182 Hoàng Văn Thái - 270626s01 - Phiếu ngày (27/06/2026)-SOI-HNI-TTX-S01</t>
  </si>
  <si>
    <t>270626s52</t>
  </si>
  <si>
    <t>Hàng trả -  - SOI 52 - 55 Ngụy Như Kon Tum - 270626s52 - Phiếu ngày (27/06/2026)-SOI-HNI-TTX-S52</t>
  </si>
  <si>
    <t>270626s68</t>
  </si>
  <si>
    <t>Hàng trả -  - SOI 68 - 76 Linh Lang - 270626s68 - Phiếu ngày (27/06/2026)-SOI-HNI-BDH-S68</t>
  </si>
  <si>
    <t>270626s72</t>
  </si>
  <si>
    <t>Hàng trả -  - SOI 72 -179 Trần Đăng Ninh - 270626s72 - Phiếu ngày (27/06/2026)-SOI-HNI-BDH-S72</t>
  </si>
  <si>
    <t>27062s44</t>
  </si>
  <si>
    <t>Hàng trả -  - SOI 44 - 12C Láng Hạ - 27062s44 - Phiếu ngày (27/06/2026)-SOI-HNI-BDH-S44</t>
  </si>
  <si>
    <t>00044601</t>
  </si>
  <si>
    <t>00044602</t>
  </si>
  <si>
    <t>00044603</t>
  </si>
  <si>
    <t>00044604</t>
  </si>
  <si>
    <t>00044605</t>
  </si>
  <si>
    <t>BH37885</t>
  </si>
  <si>
    <t>Bán hàng SOI-HNI-CGY-S10 - SOI 10 - 16N7A Nguyễn Thị Thập theo hóa đơn 00044601</t>
  </si>
  <si>
    <t>BH37886</t>
  </si>
  <si>
    <t>Bán hàng SOI-HNI-CGY-S20 - SOI 20 - 203 Trung Kính theo hóa đơn 00044602</t>
  </si>
  <si>
    <t>BH37887</t>
  </si>
  <si>
    <t>Bán hàng SOI-HNI-CGY-S45 - SOI 45 - 117 Phan Văn Trường theo hóa đơn 00044603</t>
  </si>
  <si>
    <t>BH37888</t>
  </si>
  <si>
    <t>Bán hàng SOI-HNI-HDG-S66 - SOI 66 - 56 Nguyễn Khuyến theo hóa đơn 00044604</t>
  </si>
  <si>
    <t>BH37889</t>
  </si>
  <si>
    <t>Bán hàng SOI-HNI-HDG-S80 - SOI 80- Văn Khê theo hóa đơn 00044605</t>
  </si>
  <si>
    <t>00001321</t>
  </si>
  <si>
    <t>00001322</t>
  </si>
  <si>
    <t>BH38181</t>
  </si>
  <si>
    <t>Điều chỉnh giảm cho hóa đơn 41266</t>
  </si>
  <si>
    <t>BH38186</t>
  </si>
  <si>
    <t xml:space="preserve">Bán hàng SOI-HNI-CGY-S10 - SOI 10 - 16N7A Nguyễn Thị Thập theo hóa đơn 00038011 </t>
  </si>
  <si>
    <t xml:space="preserve">Bán hàng SOI-HNI-HDC-S15 - SOI 15 - Long Khánh 06 theo hóa đơn 00038012 </t>
  </si>
  <si>
    <t xml:space="preserve">Bán hàng SOI-HNI-DDA-S18 - SOI 18-78 Láng Hạ theo hóa đơn 00038013 </t>
  </si>
  <si>
    <t xml:space="preserve">Bán hàng SOI-HNI-CGY-S20 - SOI 20 - 203 Trung Kính theo hóa đơn 00038014 </t>
  </si>
  <si>
    <t xml:space="preserve">Bán hàng SOI-HNI-LBN-S35 - SOI 35 - KDT Việt Hưng theo hóa đơn 00038015 </t>
  </si>
  <si>
    <t xml:space="preserve">Bán hàng SOI-HNI-HBT-S40 - SOI 40 - 50 Lò Đúc theo hóa đơn 00038016 </t>
  </si>
  <si>
    <t xml:space="preserve">Bán hàng SOI-HNI-DDA-S41 - SOI 41 - Thái Thịnh theo hóa đơn 00038017 </t>
  </si>
  <si>
    <t xml:space="preserve">Bán hàng SOI-HNI-TTX-S42 - SOI 42 - 52 Nguyễn Huy Tưởng theo hóa đơn 00038018 </t>
  </si>
  <si>
    <t xml:space="preserve">Bán hàng SOI-HNI-DDA-S43 - SOI 43 - 163 Đặng Tiến Đông theo hóa đơn 00038019 </t>
  </si>
  <si>
    <t xml:space="preserve">Bán hàng SOI-HNI-BDH-S44 - SOI 44 - 12C Láng Hạ theo hóa đơn 00038020 </t>
  </si>
  <si>
    <t xml:space="preserve">Bán hàng SOI-HNI-CGY-S45 - SOI 45 - 117 Phan Văn Trường theo hóa đơn 00038021 </t>
  </si>
  <si>
    <t xml:space="preserve">Bán hàng SOI-HNI-HBT-S48 - SOI 48 - Imperia theo hóa đơn 00038022 </t>
  </si>
  <si>
    <t xml:space="preserve">Bán hàng SOI-HNI-NTL-S51 - SOI 51 - 142 Trần Bình theo hóa đơn 00038023 </t>
  </si>
  <si>
    <t xml:space="preserve">Bán hàng SOI-HNI-TTX-S52 - SOI 52 - 55 Ngụy Như Kon Tum theo hóa đơn 00038024 </t>
  </si>
  <si>
    <t xml:space="preserve">Bán hàng SOI-HNI-LBN-S53 - SOI 53 - 44 Nguyễn Sơn theo hóa đơn 00038025 </t>
  </si>
  <si>
    <t xml:space="preserve">Bán hàng SOI-HNI-HDG-S66 - SOI 66 - 56 Nguyễn Khuyến theo hóa đơn 00038026 </t>
  </si>
  <si>
    <t xml:space="preserve">Bán hàng SOI-HNI-HDG-S67 - SOI 67 - 33KDT Mỗ Lao theo hóa đơn 00038027 </t>
  </si>
  <si>
    <t xml:space="preserve">Bán hàng SOI-HNI-BDH-S69 - SOI 69 - 54 Giang Văn Minh theo hóa đơn 00038028 </t>
  </si>
  <si>
    <t xml:space="preserve">Bán hàng SOI-HNI-THO-S75 - SOI 75-Xuân La theo hóa đơn 00038029 </t>
  </si>
  <si>
    <t xml:space="preserve">Bán hàng SOI-HNI-MYI-S76 - SOI 76-Nguyễn Đổng Chi theo hóa đơn 00038030 </t>
  </si>
  <si>
    <t xml:space="preserve">Bán hàng SOI-HNI-HDG-S79 - SOI 79 - Văn Phú theo hóa đơn 00038031 </t>
  </si>
  <si>
    <t xml:space="preserve">Bán hàng SOI-HNI-TTX-S01 - SOI 1 - 182 Hoàng Văn Thái theo hóa đơn 00040019 </t>
  </si>
  <si>
    <t xml:space="preserve">Bán hàng SOI-HNI-CGY-S10 - SOI 10 - 16N7A Nguyễn Thị Thập theo hóa đơn 00040020 </t>
  </si>
  <si>
    <t xml:space="preserve">Bán hàng SOI-HNI-TTX-S42 - SOI 42 - 52 Nguyễn Huy Tưởng theo hóa đơn 00040021 </t>
  </si>
  <si>
    <t xml:space="preserve">Bán hàng SOI-HNI-CGY-S45 - SOI 45 - 117 Phan Văn Trường theo hóa đơn 00040043 </t>
  </si>
  <si>
    <t xml:space="preserve">Bán hàng SOI-HNI-HBT-S48 - SOI 48 - Imperia theo hóa đơn 00040044 </t>
  </si>
  <si>
    <t xml:space="preserve">Bán hàng SOI-HNI-NTL-S51 - SOI 51 - 142 Trần Bình theo hóa đơn 00040045 </t>
  </si>
  <si>
    <t xml:space="preserve">Bán hàng SOI-HNI-LBN-S53 - SOI 53 - 44 Nguyễn Sơn theo hóa đơn 00040046 </t>
  </si>
  <si>
    <t xml:space="preserve">Bán hàng SOI-HNI-DDA-S58 - SOI 58 - 16 Đoàn Thị Điểm theo hóa đơn 00040047 </t>
  </si>
  <si>
    <t>Bán hàng SOI-HNI-HDG-S66 - SOI 66 - 56 Nguyễn Khuyến theo hóa đơn 00040048</t>
  </si>
  <si>
    <t>Bán hàng SOI-HNI-HDG-S67 - SOI 67 - 33KDT Mỗ Lao theo hóa đơn 00040049</t>
  </si>
  <si>
    <t>Bán hàng SOI-HNI-BDH-S69 - SOI 69 - 54 Giang Văn Minh theo hóa đơn 00040050</t>
  </si>
  <si>
    <t xml:space="preserve">Bán hàng SOI-HNI-HDG-S79 - SOI 79 - Văn Phú theo hóa đơn 00040052 </t>
  </si>
  <si>
    <t>Điều chỉnh giảm cho hóa đơn 41270</t>
  </si>
  <si>
    <t>Điều chỉnh giảm cho hóa đơn 41266 ngày 16/06/2026</t>
  </si>
  <si>
    <t>Điều chỉnh giảm cho hóa đơn 41270 ngày 16/06/2026</t>
  </si>
  <si>
    <t>Hàng trả - SOI 40 - 50 Lò Đúc - 050626s40 - Phiếu ngày (05/06/2026)-SOI-HNI-HBT-S40</t>
  </si>
  <si>
    <t>Hàng trả - SOI 5 - PARK 8 - TIMES CITY - 220626s05 - Phiếu ngày (22/06/2026)-SOI-HNI-HBT-S05</t>
  </si>
  <si>
    <t>Hàng trả  - SOI 15 - Long Khánh 06 - 220626s15 - Phiếu ngày (22/06/2026)-SOI-HNI-HDC-S15</t>
  </si>
  <si>
    <t>Hàng trả - SOI 42 - 52 Nguyễn Huy Tưởng - 220626s42 - Phiếu ngày (22/06/2026)-SOI-HNI-TTX-S42</t>
  </si>
  <si>
    <t>Hàng trả - SOI 48 - Imperia - 220626s48 - Phiếu ngày (22/06/2026)-SOI-HNI-HBT-S48</t>
  </si>
  <si>
    <t>Hàng trả  - SOI 53 - 44 Nguyễn Sơn - 220626s53 - Phiếu ngày (22/06/2026)-SOI-HNI-LBN-S53</t>
  </si>
  <si>
    <t>Hàng trả - SOI 69 - 54 Giang Văn Minh - 220626s69 - Phiếu ngày (22/06/2026)-SOI-HNI-BDH-S69</t>
  </si>
  <si>
    <t>Hàng trả -  - SOI 68 - 76 Linh Lang - 250626s68 - Phiếu ngày (25/06/2026)-SOI-HNI-BDH-S68</t>
  </si>
  <si>
    <t>Hàng trả - SOI 8 - 20 Núi Trúc - 220626s08 - Phiếu ngày (22/06/2026)-SOI-HNI-BDH-S08</t>
  </si>
  <si>
    <t>Hóa đơn bị thay thế</t>
  </si>
  <si>
    <t>00001419</t>
  </si>
  <si>
    <t>Thay thế cho hóa đơn Mẫu số 1, ký hiệu C26TTN, số 00040542, ngày 10 tháng 06 năm 2026</t>
  </si>
  <si>
    <t>220626s52</t>
  </si>
  <si>
    <t>Hàng trả -  - SOI 52 - 55 Ngụy Như Kon Tum - 220626s52 - Phiếu ngày (22/06/2026)-SOI-HNI-TTX-S52</t>
  </si>
  <si>
    <t>ĐÃ KIỂM TẢ - Hàng trả - SOI 8 - 20 Núi Trúc - 220626s08 - Phiếu ngày (22/06/2026)-SOI-HNI-BDH-S08</t>
  </si>
  <si>
    <t>220626s22785</t>
  </si>
  <si>
    <t>ĐÃ KIỂM TRA - Hàng trả -  -  Phiếu ngày (22/06/2026)-SOI-HNI-HMI-22785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</si>
</sst>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0" fontId="3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/>
    </xf>
    <xf numFmtId="37" fontId="4" fillId="0" borderId="3" xfId="0" applyNumberFormat="1" applyFont="1" applyBorder="1" applyAlignment="1">
      <alignment vertical="center"/>
    </xf>
    <xf numFmtId="40" fontId="6" fillId="2" borderId="3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38" fontId="6" fillId="2" borderId="3" xfId="0" applyNumberFormat="1" applyFont="1" applyFill="1" applyBorder="1" applyAlignment="1">
      <alignment horizontal="center" vertical="center"/>
    </xf>
    <xf numFmtId="0" fontId="3" fillId="0" borderId="0" xfId="0" applyFont="1"/>
    <xf numFmtId="1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38" fontId="7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5" fillId="3" borderId="0" xfId="0" applyNumberFormat="1" applyFont="1" applyFill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 vertical="center"/>
    </xf>
    <xf numFmtId="38" fontId="5" fillId="3" borderId="0" xfId="1" applyNumberFormat="1" applyFont="1" applyFill="1" applyAlignment="1">
      <alignment vertical="center"/>
    </xf>
    <xf numFmtId="38" fontId="7" fillId="0" borderId="0" xfId="1" applyNumberFormat="1" applyFont="1" applyAlignment="1">
      <alignment vertical="center"/>
    </xf>
    <xf numFmtId="38" fontId="8" fillId="0" borderId="0" xfId="1" applyNumberFormat="1" applyFont="1" applyAlignment="1">
      <alignment vertical="center"/>
    </xf>
    <xf numFmtId="38" fontId="8" fillId="0" borderId="3" xfId="1" applyNumberFormat="1" applyFont="1" applyBorder="1" applyAlignment="1">
      <alignment horizontal="center" vertical="center" wrapText="1"/>
    </xf>
    <xf numFmtId="38" fontId="8" fillId="0" borderId="3" xfId="1" applyNumberFormat="1" applyFont="1" applyFill="1" applyBorder="1" applyAlignment="1">
      <alignment vertical="center"/>
    </xf>
    <xf numFmtId="38" fontId="8" fillId="0" borderId="3" xfId="1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38" fontId="7" fillId="0" borderId="1" xfId="0" applyNumberFormat="1" applyFont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center" vertical="center" wrapText="1"/>
    </xf>
    <xf numFmtId="38" fontId="7" fillId="4" borderId="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38" fontId="10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14" fontId="7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38" fontId="5" fillId="0" borderId="3" xfId="0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1AC9-D07D-4046-AA29-ACF73D8CB21B}">
  <dimension ref="A1:H100"/>
  <sheetViews>
    <sheetView workbookViewId="0">
      <selection activeCell="F100" sqref="F100:H100"/>
    </sheetView>
  </sheetViews>
  <sheetFormatPr defaultRowHeight="15" x14ac:dyDescent="0.25"/>
  <cols>
    <col min="1" max="1" width="28.5703125" style="14" customWidth="1"/>
    <col min="2" max="2" width="14.140625" style="14" customWidth="1"/>
    <col min="3" max="3" width="18" style="14" customWidth="1"/>
    <col min="4" max="4" width="16.42578125" style="14" customWidth="1"/>
    <col min="5" max="5" width="88.42578125" style="14" bestFit="1" customWidth="1"/>
    <col min="6" max="7" width="11.5703125" style="14" customWidth="1"/>
    <col min="8" max="8" width="15.28515625" style="14" bestFit="1" customWidth="1"/>
    <col min="9" max="16384" width="9.140625" style="14"/>
  </cols>
  <sheetData>
    <row r="1" spans="1:8" ht="28.5" customHeight="1" x14ac:dyDescent="0.25">
      <c r="H1" s="15">
        <f>SUBTOTAL(109,H3:H325)</f>
        <v>33009522</v>
      </c>
    </row>
    <row r="2" spans="1:8" ht="30" x14ac:dyDescent="0.25">
      <c r="A2" s="31" t="s">
        <v>45</v>
      </c>
      <c r="B2" s="31" t="s">
        <v>36</v>
      </c>
      <c r="C2" s="32" t="s">
        <v>41</v>
      </c>
      <c r="D2" s="31" t="s">
        <v>35</v>
      </c>
      <c r="E2" s="31" t="s">
        <v>46</v>
      </c>
      <c r="F2" s="33" t="s">
        <v>47</v>
      </c>
      <c r="G2" s="33" t="s">
        <v>48</v>
      </c>
      <c r="H2" s="33" t="s">
        <v>49</v>
      </c>
    </row>
    <row r="3" spans="1:8" x14ac:dyDescent="0.25">
      <c r="A3" s="19" t="s">
        <v>21</v>
      </c>
      <c r="B3" s="19" t="s">
        <v>91</v>
      </c>
      <c r="C3" s="29">
        <v>46174</v>
      </c>
      <c r="D3" s="19" t="s">
        <v>68</v>
      </c>
      <c r="E3" s="19" t="s">
        <v>304</v>
      </c>
      <c r="F3" s="30">
        <v>506800</v>
      </c>
      <c r="G3" s="30">
        <v>40544</v>
      </c>
      <c r="H3" s="30">
        <v>547344</v>
      </c>
    </row>
    <row r="4" spans="1:8" x14ac:dyDescent="0.25">
      <c r="A4" s="19" t="s">
        <v>93</v>
      </c>
      <c r="B4" s="19" t="s">
        <v>92</v>
      </c>
      <c r="C4" s="29">
        <v>46174</v>
      </c>
      <c r="D4" s="19" t="s">
        <v>71</v>
      </c>
      <c r="E4" s="19" t="s">
        <v>305</v>
      </c>
      <c r="F4" s="30">
        <v>285240</v>
      </c>
      <c r="G4" s="30">
        <v>22819</v>
      </c>
      <c r="H4" s="30">
        <v>308059</v>
      </c>
    </row>
    <row r="5" spans="1:8" x14ac:dyDescent="0.25">
      <c r="A5" s="19" t="s">
        <v>25</v>
      </c>
      <c r="B5" s="19" t="s">
        <v>94</v>
      </c>
      <c r="C5" s="29">
        <v>46174</v>
      </c>
      <c r="D5" s="19" t="s">
        <v>72</v>
      </c>
      <c r="E5" s="19" t="s">
        <v>306</v>
      </c>
      <c r="F5" s="30">
        <v>617677</v>
      </c>
      <c r="G5" s="30">
        <v>49414</v>
      </c>
      <c r="H5" s="30">
        <v>667091</v>
      </c>
    </row>
    <row r="6" spans="1:8" x14ac:dyDescent="0.25">
      <c r="A6" s="19" t="s">
        <v>42</v>
      </c>
      <c r="B6" s="19" t="s">
        <v>95</v>
      </c>
      <c r="C6" s="29">
        <v>46174</v>
      </c>
      <c r="D6" s="19" t="s">
        <v>73</v>
      </c>
      <c r="E6" s="19" t="s">
        <v>307</v>
      </c>
      <c r="F6" s="30">
        <v>235985</v>
      </c>
      <c r="G6" s="30">
        <v>18879</v>
      </c>
      <c r="H6" s="30">
        <v>254864</v>
      </c>
    </row>
    <row r="7" spans="1:8" x14ac:dyDescent="0.25">
      <c r="A7" s="19" t="s">
        <v>40</v>
      </c>
      <c r="B7" s="19" t="s">
        <v>96</v>
      </c>
      <c r="C7" s="29">
        <v>46174</v>
      </c>
      <c r="D7" s="19" t="s">
        <v>74</v>
      </c>
      <c r="E7" s="19" t="s">
        <v>308</v>
      </c>
      <c r="F7" s="30">
        <v>230205</v>
      </c>
      <c r="G7" s="30">
        <v>18416</v>
      </c>
      <c r="H7" s="30">
        <v>248621</v>
      </c>
    </row>
    <row r="8" spans="1:8" x14ac:dyDescent="0.25">
      <c r="A8" s="19" t="s">
        <v>8</v>
      </c>
      <c r="B8" s="19" t="s">
        <v>97</v>
      </c>
      <c r="C8" s="29">
        <v>46174</v>
      </c>
      <c r="D8" s="19" t="s">
        <v>75</v>
      </c>
      <c r="E8" s="19" t="s">
        <v>309</v>
      </c>
      <c r="F8" s="30">
        <v>315954</v>
      </c>
      <c r="G8" s="30">
        <v>25276</v>
      </c>
      <c r="H8" s="30">
        <v>341230</v>
      </c>
    </row>
    <row r="9" spans="1:8" x14ac:dyDescent="0.25">
      <c r="A9" s="19" t="s">
        <v>99</v>
      </c>
      <c r="B9" s="19" t="s">
        <v>98</v>
      </c>
      <c r="C9" s="29">
        <v>46174</v>
      </c>
      <c r="D9" s="19" t="s">
        <v>76</v>
      </c>
      <c r="E9" s="19" t="s">
        <v>310</v>
      </c>
      <c r="F9" s="30">
        <v>737005</v>
      </c>
      <c r="G9" s="30">
        <v>58960</v>
      </c>
      <c r="H9" s="30">
        <v>795965</v>
      </c>
    </row>
    <row r="10" spans="1:8" x14ac:dyDescent="0.25">
      <c r="A10" s="19" t="s">
        <v>22</v>
      </c>
      <c r="B10" s="19" t="s">
        <v>100</v>
      </c>
      <c r="C10" s="29">
        <v>46174</v>
      </c>
      <c r="D10" s="19" t="s">
        <v>77</v>
      </c>
      <c r="E10" s="19" t="s">
        <v>311</v>
      </c>
      <c r="F10" s="30">
        <v>141591</v>
      </c>
      <c r="G10" s="30">
        <v>11327</v>
      </c>
      <c r="H10" s="30">
        <v>152918</v>
      </c>
    </row>
    <row r="11" spans="1:8" x14ac:dyDescent="0.25">
      <c r="A11" s="19" t="s">
        <v>3</v>
      </c>
      <c r="B11" s="19" t="s">
        <v>101</v>
      </c>
      <c r="C11" s="29">
        <v>46174</v>
      </c>
      <c r="D11" s="19" t="s">
        <v>78</v>
      </c>
      <c r="E11" s="19" t="s">
        <v>312</v>
      </c>
      <c r="F11" s="30">
        <v>893953</v>
      </c>
      <c r="G11" s="30">
        <v>71516</v>
      </c>
      <c r="H11" s="30">
        <v>965469</v>
      </c>
    </row>
    <row r="12" spans="1:8" x14ac:dyDescent="0.25">
      <c r="A12" s="19" t="s">
        <v>19</v>
      </c>
      <c r="B12" s="19" t="s">
        <v>102</v>
      </c>
      <c r="C12" s="29">
        <v>46174</v>
      </c>
      <c r="D12" s="19" t="s">
        <v>79</v>
      </c>
      <c r="E12" s="19" t="s">
        <v>313</v>
      </c>
      <c r="F12" s="30">
        <v>457545</v>
      </c>
      <c r="G12" s="30">
        <v>36604</v>
      </c>
      <c r="H12" s="30">
        <v>494149</v>
      </c>
    </row>
    <row r="13" spans="1:8" x14ac:dyDescent="0.25">
      <c r="A13" s="19" t="s">
        <v>30</v>
      </c>
      <c r="B13" s="19" t="s">
        <v>103</v>
      </c>
      <c r="C13" s="29">
        <v>46174</v>
      </c>
      <c r="D13" s="19" t="s">
        <v>80</v>
      </c>
      <c r="E13" s="19" t="s">
        <v>314</v>
      </c>
      <c r="F13" s="30">
        <v>300597</v>
      </c>
      <c r="G13" s="30">
        <v>24048</v>
      </c>
      <c r="H13" s="30">
        <v>324645</v>
      </c>
    </row>
    <row r="14" spans="1:8" x14ac:dyDescent="0.25">
      <c r="A14" s="19" t="s">
        <v>0</v>
      </c>
      <c r="B14" s="19" t="s">
        <v>104</v>
      </c>
      <c r="C14" s="29">
        <v>46174</v>
      </c>
      <c r="D14" s="19" t="s">
        <v>81</v>
      </c>
      <c r="E14" s="19" t="s">
        <v>315</v>
      </c>
      <c r="F14" s="30">
        <v>332437</v>
      </c>
      <c r="G14" s="30">
        <v>26595</v>
      </c>
      <c r="H14" s="30">
        <v>359032</v>
      </c>
    </row>
    <row r="15" spans="1:8" x14ac:dyDescent="0.25">
      <c r="A15" s="19" t="s">
        <v>39</v>
      </c>
      <c r="B15" s="19" t="s">
        <v>105</v>
      </c>
      <c r="C15" s="29">
        <v>46174</v>
      </c>
      <c r="D15" s="19" t="s">
        <v>82</v>
      </c>
      <c r="E15" s="19" t="s">
        <v>316</v>
      </c>
      <c r="F15" s="30">
        <v>1047423</v>
      </c>
      <c r="G15" s="30">
        <v>83794</v>
      </c>
      <c r="H15" s="30">
        <v>1131217</v>
      </c>
    </row>
    <row r="16" spans="1:8" x14ac:dyDescent="0.25">
      <c r="A16" s="19" t="s">
        <v>1</v>
      </c>
      <c r="B16" s="19" t="s">
        <v>106</v>
      </c>
      <c r="C16" s="29">
        <v>46174</v>
      </c>
      <c r="D16" s="19" t="s">
        <v>83</v>
      </c>
      <c r="E16" s="19" t="s">
        <v>317</v>
      </c>
      <c r="F16" s="30">
        <v>94394</v>
      </c>
      <c r="G16" s="30">
        <v>7552</v>
      </c>
      <c r="H16" s="30">
        <v>101946</v>
      </c>
    </row>
    <row r="17" spans="1:8" x14ac:dyDescent="0.25">
      <c r="A17" s="19" t="s">
        <v>24</v>
      </c>
      <c r="B17" s="19" t="s">
        <v>107</v>
      </c>
      <c r="C17" s="29">
        <v>46174</v>
      </c>
      <c r="D17" s="19" t="s">
        <v>84</v>
      </c>
      <c r="E17" s="19" t="s">
        <v>318</v>
      </c>
      <c r="F17" s="30">
        <v>528500</v>
      </c>
      <c r="G17" s="30">
        <v>42280</v>
      </c>
      <c r="H17" s="30">
        <v>570780</v>
      </c>
    </row>
    <row r="18" spans="1:8" x14ac:dyDescent="0.25">
      <c r="A18" s="19" t="s">
        <v>38</v>
      </c>
      <c r="B18" s="19" t="s">
        <v>108</v>
      </c>
      <c r="C18" s="29">
        <v>46174</v>
      </c>
      <c r="D18" s="19" t="s">
        <v>85</v>
      </c>
      <c r="E18" s="19" t="s">
        <v>319</v>
      </c>
      <c r="F18" s="30">
        <v>553900</v>
      </c>
      <c r="G18" s="30">
        <v>44312</v>
      </c>
      <c r="H18" s="30">
        <v>598212</v>
      </c>
    </row>
    <row r="19" spans="1:8" x14ac:dyDescent="0.25">
      <c r="A19" s="19" t="s">
        <v>10</v>
      </c>
      <c r="B19" s="19" t="s">
        <v>109</v>
      </c>
      <c r="C19" s="29">
        <v>46174</v>
      </c>
      <c r="D19" s="19" t="s">
        <v>86</v>
      </c>
      <c r="E19" s="19" t="s">
        <v>320</v>
      </c>
      <c r="F19" s="30">
        <v>332340</v>
      </c>
      <c r="G19" s="30">
        <v>26587</v>
      </c>
      <c r="H19" s="30">
        <v>358927</v>
      </c>
    </row>
    <row r="20" spans="1:8" x14ac:dyDescent="0.25">
      <c r="A20" s="19" t="s">
        <v>12</v>
      </c>
      <c r="B20" s="19" t="s">
        <v>110</v>
      </c>
      <c r="C20" s="29">
        <v>46174</v>
      </c>
      <c r="D20" s="19" t="s">
        <v>87</v>
      </c>
      <c r="E20" s="19" t="s">
        <v>321</v>
      </c>
      <c r="F20" s="30">
        <v>230205</v>
      </c>
      <c r="G20" s="30">
        <v>18416</v>
      </c>
      <c r="H20" s="30">
        <v>248621</v>
      </c>
    </row>
    <row r="21" spans="1:8" x14ac:dyDescent="0.25">
      <c r="A21" s="19" t="s">
        <v>17</v>
      </c>
      <c r="B21" s="19" t="s">
        <v>111</v>
      </c>
      <c r="C21" s="29">
        <v>46174</v>
      </c>
      <c r="D21" s="19" t="s">
        <v>88</v>
      </c>
      <c r="E21" s="19" t="s">
        <v>322</v>
      </c>
      <c r="F21" s="30">
        <v>477115</v>
      </c>
      <c r="G21" s="30">
        <v>38169</v>
      </c>
      <c r="H21" s="30">
        <v>515284</v>
      </c>
    </row>
    <row r="22" spans="1:8" x14ac:dyDescent="0.25">
      <c r="A22" s="19" t="s">
        <v>13</v>
      </c>
      <c r="B22" s="19" t="s">
        <v>112</v>
      </c>
      <c r="C22" s="29">
        <v>46174</v>
      </c>
      <c r="D22" s="19" t="s">
        <v>89</v>
      </c>
      <c r="E22" s="19" t="s">
        <v>323</v>
      </c>
      <c r="F22" s="30">
        <v>549490</v>
      </c>
      <c r="G22" s="30">
        <v>43959</v>
      </c>
      <c r="H22" s="30">
        <v>593449</v>
      </c>
    </row>
    <row r="23" spans="1:8" x14ac:dyDescent="0.25">
      <c r="A23" s="19" t="s">
        <v>15</v>
      </c>
      <c r="B23" s="19" t="s">
        <v>113</v>
      </c>
      <c r="C23" s="29">
        <v>46174</v>
      </c>
      <c r="D23" s="19" t="s">
        <v>90</v>
      </c>
      <c r="E23" s="19" t="s">
        <v>324</v>
      </c>
      <c r="F23" s="30">
        <v>286269</v>
      </c>
      <c r="G23" s="30">
        <v>22902</v>
      </c>
      <c r="H23" s="30">
        <v>309171</v>
      </c>
    </row>
    <row r="24" spans="1:8" x14ac:dyDescent="0.25">
      <c r="A24" s="19" t="s">
        <v>130</v>
      </c>
      <c r="B24" s="19" t="s">
        <v>129</v>
      </c>
      <c r="C24" s="29">
        <v>46183</v>
      </c>
      <c r="D24" s="19" t="s">
        <v>115</v>
      </c>
      <c r="E24" s="19" t="s">
        <v>325</v>
      </c>
      <c r="F24" s="30">
        <v>332340</v>
      </c>
      <c r="G24" s="30">
        <v>26587</v>
      </c>
      <c r="H24" s="30">
        <v>358927</v>
      </c>
    </row>
    <row r="25" spans="1:8" x14ac:dyDescent="0.25">
      <c r="A25" s="19" t="s">
        <v>21</v>
      </c>
      <c r="B25" s="19" t="s">
        <v>131</v>
      </c>
      <c r="C25" s="29">
        <v>46183</v>
      </c>
      <c r="D25" s="19" t="s">
        <v>116</v>
      </c>
      <c r="E25" s="19" t="s">
        <v>326</v>
      </c>
      <c r="F25" s="30">
        <v>371796</v>
      </c>
      <c r="G25" s="30">
        <v>29744</v>
      </c>
      <c r="H25" s="30">
        <v>401540</v>
      </c>
    </row>
    <row r="26" spans="1:8" x14ac:dyDescent="0.25">
      <c r="A26" s="19" t="s">
        <v>22</v>
      </c>
      <c r="B26" s="19" t="s">
        <v>132</v>
      </c>
      <c r="C26" s="29">
        <v>46183</v>
      </c>
      <c r="D26" s="19" t="s">
        <v>117</v>
      </c>
      <c r="E26" s="19" t="s">
        <v>327</v>
      </c>
      <c r="F26" s="30">
        <v>332340</v>
      </c>
      <c r="G26" s="30">
        <v>26587</v>
      </c>
      <c r="H26" s="30">
        <v>358927</v>
      </c>
    </row>
    <row r="27" spans="1:8" x14ac:dyDescent="0.25">
      <c r="A27" s="19" t="s">
        <v>30</v>
      </c>
      <c r="B27" s="19" t="s">
        <v>133</v>
      </c>
      <c r="C27" s="29">
        <v>46183</v>
      </c>
      <c r="D27" s="19" t="s">
        <v>118</v>
      </c>
      <c r="E27" s="19" t="s">
        <v>328</v>
      </c>
      <c r="F27" s="30">
        <v>141591</v>
      </c>
      <c r="G27" s="30">
        <v>11327</v>
      </c>
      <c r="H27" s="30">
        <v>152918</v>
      </c>
    </row>
    <row r="28" spans="1:8" x14ac:dyDescent="0.25">
      <c r="A28" s="19" t="s">
        <v>0</v>
      </c>
      <c r="B28" s="19" t="s">
        <v>134</v>
      </c>
      <c r="C28" s="29">
        <v>46183</v>
      </c>
      <c r="D28" s="19" t="s">
        <v>119</v>
      </c>
      <c r="E28" s="19" t="s">
        <v>329</v>
      </c>
      <c r="F28" s="30">
        <v>375030</v>
      </c>
      <c r="G28" s="30">
        <v>30002</v>
      </c>
      <c r="H28" s="30">
        <v>405032</v>
      </c>
    </row>
    <row r="29" spans="1:8" x14ac:dyDescent="0.25">
      <c r="A29" s="19" t="s">
        <v>39</v>
      </c>
      <c r="B29" s="19" t="s">
        <v>135</v>
      </c>
      <c r="C29" s="29">
        <v>46183</v>
      </c>
      <c r="D29" s="19" t="s">
        <v>120</v>
      </c>
      <c r="E29" s="19" t="s">
        <v>330</v>
      </c>
      <c r="F29" s="30">
        <v>531831</v>
      </c>
      <c r="G29" s="30">
        <v>42546</v>
      </c>
      <c r="H29" s="30">
        <v>574377</v>
      </c>
    </row>
    <row r="30" spans="1:8" x14ac:dyDescent="0.25">
      <c r="A30" s="19" t="s">
        <v>24</v>
      </c>
      <c r="B30" s="19" t="s">
        <v>136</v>
      </c>
      <c r="C30" s="29">
        <v>46183</v>
      </c>
      <c r="D30" s="19" t="s">
        <v>121</v>
      </c>
      <c r="E30" s="19" t="s">
        <v>331</v>
      </c>
      <c r="F30" s="30">
        <v>141591</v>
      </c>
      <c r="G30" s="30">
        <v>11327</v>
      </c>
      <c r="H30" s="30">
        <v>152918</v>
      </c>
    </row>
    <row r="31" spans="1:8" x14ac:dyDescent="0.25">
      <c r="A31" s="19" t="s">
        <v>4</v>
      </c>
      <c r="B31" s="19" t="s">
        <v>137</v>
      </c>
      <c r="C31" s="29">
        <v>46183</v>
      </c>
      <c r="D31" s="19" t="s">
        <v>122</v>
      </c>
      <c r="E31" s="19" t="s">
        <v>332</v>
      </c>
      <c r="F31" s="30">
        <v>389455</v>
      </c>
      <c r="G31" s="30">
        <v>31156</v>
      </c>
      <c r="H31" s="30">
        <v>420611</v>
      </c>
    </row>
    <row r="32" spans="1:8" x14ac:dyDescent="0.25">
      <c r="A32" s="19" t="s">
        <v>38</v>
      </c>
      <c r="B32" s="19" t="s">
        <v>138</v>
      </c>
      <c r="C32" s="29">
        <v>46183</v>
      </c>
      <c r="D32" s="19" t="s">
        <v>123</v>
      </c>
      <c r="E32" s="19" t="s">
        <v>333</v>
      </c>
      <c r="F32" s="30">
        <v>1321250</v>
      </c>
      <c r="G32" s="30">
        <v>105700</v>
      </c>
      <c r="H32" s="30">
        <v>1426950</v>
      </c>
    </row>
    <row r="33" spans="1:8" x14ac:dyDescent="0.25">
      <c r="A33" s="19" t="s">
        <v>10</v>
      </c>
      <c r="B33" s="19" t="s">
        <v>139</v>
      </c>
      <c r="C33" s="29">
        <v>46183</v>
      </c>
      <c r="D33" s="19" t="s">
        <v>124</v>
      </c>
      <c r="E33" s="19" t="s">
        <v>334</v>
      </c>
      <c r="F33" s="30">
        <v>235985</v>
      </c>
      <c r="G33" s="30">
        <v>18879</v>
      </c>
      <c r="H33" s="30">
        <v>254864</v>
      </c>
    </row>
    <row r="34" spans="1:8" x14ac:dyDescent="0.25">
      <c r="A34" s="19" t="s">
        <v>12</v>
      </c>
      <c r="B34" s="19" t="s">
        <v>140</v>
      </c>
      <c r="C34" s="29">
        <v>46183</v>
      </c>
      <c r="D34" s="19" t="s">
        <v>125</v>
      </c>
      <c r="E34" s="19" t="s">
        <v>335</v>
      </c>
      <c r="F34" s="30">
        <v>286269</v>
      </c>
      <c r="G34" s="30">
        <v>22902</v>
      </c>
      <c r="H34" s="30">
        <v>309171</v>
      </c>
    </row>
    <row r="35" spans="1:8" x14ac:dyDescent="0.25">
      <c r="A35" s="19" t="s">
        <v>5</v>
      </c>
      <c r="B35" s="19" t="s">
        <v>141</v>
      </c>
      <c r="C35" s="29">
        <v>46183</v>
      </c>
      <c r="D35" s="19" t="s">
        <v>126</v>
      </c>
      <c r="E35" s="19" t="s">
        <v>142</v>
      </c>
      <c r="F35" s="30">
        <v>295061</v>
      </c>
      <c r="G35" s="30">
        <v>23605</v>
      </c>
      <c r="H35" s="30">
        <v>318666</v>
      </c>
    </row>
    <row r="36" spans="1:8" x14ac:dyDescent="0.25">
      <c r="A36" s="19" t="s">
        <v>15</v>
      </c>
      <c r="B36" s="19" t="s">
        <v>143</v>
      </c>
      <c r="C36" s="29">
        <v>46183</v>
      </c>
      <c r="D36" s="19" t="s">
        <v>127</v>
      </c>
      <c r="E36" s="19" t="s">
        <v>336</v>
      </c>
      <c r="F36" s="30">
        <v>619660</v>
      </c>
      <c r="G36" s="30">
        <v>49573</v>
      </c>
      <c r="H36" s="30">
        <v>669233</v>
      </c>
    </row>
    <row r="37" spans="1:8" s="37" customFormat="1" x14ac:dyDescent="0.25">
      <c r="A37" s="34" t="s">
        <v>145</v>
      </c>
      <c r="B37" s="34" t="s">
        <v>144</v>
      </c>
      <c r="C37" s="35">
        <v>46183</v>
      </c>
      <c r="D37" s="34" t="s">
        <v>128</v>
      </c>
      <c r="E37" s="34" t="s">
        <v>349</v>
      </c>
      <c r="F37" s="36"/>
      <c r="G37" s="36"/>
      <c r="H37" s="36"/>
    </row>
    <row r="38" spans="1:8" s="37" customFormat="1" x14ac:dyDescent="0.25">
      <c r="A38" s="34" t="s">
        <v>145</v>
      </c>
      <c r="B38" s="34" t="s">
        <v>144</v>
      </c>
      <c r="C38" s="35">
        <v>46209</v>
      </c>
      <c r="D38" s="38" t="s">
        <v>350</v>
      </c>
      <c r="E38" s="34" t="s">
        <v>351</v>
      </c>
      <c r="F38" s="36">
        <v>1238269</v>
      </c>
      <c r="G38" s="36">
        <v>99062</v>
      </c>
      <c r="H38" s="36">
        <v>1337331</v>
      </c>
    </row>
    <row r="39" spans="1:8" x14ac:dyDescent="0.25">
      <c r="A39" s="19" t="s">
        <v>130</v>
      </c>
      <c r="B39" s="19" t="s">
        <v>158</v>
      </c>
      <c r="C39" s="29">
        <v>46189</v>
      </c>
      <c r="D39" s="19" t="s">
        <v>146</v>
      </c>
      <c r="E39" s="19" t="s">
        <v>159</v>
      </c>
      <c r="F39" s="30">
        <v>332340</v>
      </c>
      <c r="G39" s="30">
        <v>26587</v>
      </c>
      <c r="H39" s="30">
        <v>358927</v>
      </c>
    </row>
    <row r="40" spans="1:8" x14ac:dyDescent="0.25">
      <c r="A40" s="19" t="s">
        <v>69</v>
      </c>
      <c r="B40" s="19" t="s">
        <v>301</v>
      </c>
      <c r="C40" s="29">
        <v>46204</v>
      </c>
      <c r="D40" s="19" t="s">
        <v>299</v>
      </c>
      <c r="E40" s="19" t="s">
        <v>302</v>
      </c>
      <c r="F40" s="30">
        <v>-332340</v>
      </c>
      <c r="G40" s="30">
        <v>-26587</v>
      </c>
      <c r="H40" s="30">
        <v>-358927</v>
      </c>
    </row>
    <row r="41" spans="1:8" x14ac:dyDescent="0.25">
      <c r="A41" s="19" t="s">
        <v>20</v>
      </c>
      <c r="B41" s="19" t="s">
        <v>160</v>
      </c>
      <c r="C41" s="29">
        <v>46189</v>
      </c>
      <c r="D41" s="19" t="s">
        <v>147</v>
      </c>
      <c r="E41" s="19" t="s">
        <v>161</v>
      </c>
      <c r="F41" s="30">
        <v>344316</v>
      </c>
      <c r="G41" s="30">
        <v>27545</v>
      </c>
      <c r="H41" s="30">
        <v>371861</v>
      </c>
    </row>
    <row r="42" spans="1:8" x14ac:dyDescent="0.25">
      <c r="A42" s="19" t="s">
        <v>21</v>
      </c>
      <c r="B42" s="19" t="s">
        <v>162</v>
      </c>
      <c r="C42" s="29">
        <v>46189</v>
      </c>
      <c r="D42" s="19" t="s">
        <v>148</v>
      </c>
      <c r="E42" s="19" t="s">
        <v>163</v>
      </c>
      <c r="F42" s="30">
        <v>448531</v>
      </c>
      <c r="G42" s="30">
        <v>35882</v>
      </c>
      <c r="H42" s="30">
        <v>484413</v>
      </c>
    </row>
    <row r="43" spans="1:8" x14ac:dyDescent="0.25">
      <c r="A43" s="19" t="s">
        <v>42</v>
      </c>
      <c r="B43" s="19" t="s">
        <v>164</v>
      </c>
      <c r="C43" s="29">
        <v>46189</v>
      </c>
      <c r="D43" s="19" t="s">
        <v>149</v>
      </c>
      <c r="E43" s="19" t="s">
        <v>165</v>
      </c>
      <c r="F43" s="30">
        <v>860790</v>
      </c>
      <c r="G43" s="30">
        <v>68863</v>
      </c>
      <c r="H43" s="30">
        <v>929653</v>
      </c>
    </row>
    <row r="44" spans="1:8" x14ac:dyDescent="0.25">
      <c r="A44" s="19" t="s">
        <v>22</v>
      </c>
      <c r="B44" s="19" t="s">
        <v>166</v>
      </c>
      <c r="C44" s="29">
        <v>46189</v>
      </c>
      <c r="D44" s="19" t="s">
        <v>150</v>
      </c>
      <c r="E44" s="19" t="s">
        <v>167</v>
      </c>
      <c r="F44" s="30">
        <v>412406</v>
      </c>
      <c r="G44" s="30">
        <v>32992</v>
      </c>
      <c r="H44" s="30">
        <v>445398</v>
      </c>
    </row>
    <row r="45" spans="1:8" x14ac:dyDescent="0.25">
      <c r="A45" s="19" t="s">
        <v>69</v>
      </c>
      <c r="B45" s="19" t="s">
        <v>303</v>
      </c>
      <c r="C45" s="29">
        <v>46204</v>
      </c>
      <c r="D45" s="19" t="s">
        <v>300</v>
      </c>
      <c r="E45" s="19" t="s">
        <v>337</v>
      </c>
      <c r="F45" s="30">
        <v>-412406</v>
      </c>
      <c r="G45" s="30">
        <v>-32992</v>
      </c>
      <c r="H45" s="30">
        <v>-445399</v>
      </c>
    </row>
    <row r="46" spans="1:8" x14ac:dyDescent="0.25">
      <c r="A46" s="19" t="s">
        <v>3</v>
      </c>
      <c r="B46" s="19" t="s">
        <v>168</v>
      </c>
      <c r="C46" s="29">
        <v>46189</v>
      </c>
      <c r="D46" s="19" t="s">
        <v>151</v>
      </c>
      <c r="E46" s="19" t="s">
        <v>169</v>
      </c>
      <c r="F46" s="30">
        <v>542925</v>
      </c>
      <c r="G46" s="30">
        <v>43434</v>
      </c>
      <c r="H46" s="30">
        <v>586359</v>
      </c>
    </row>
    <row r="47" spans="1:8" x14ac:dyDescent="0.25">
      <c r="A47" s="19" t="s">
        <v>19</v>
      </c>
      <c r="B47" s="19" t="s">
        <v>170</v>
      </c>
      <c r="C47" s="29">
        <v>46189</v>
      </c>
      <c r="D47" s="19" t="s">
        <v>152</v>
      </c>
      <c r="E47" s="19" t="s">
        <v>171</v>
      </c>
      <c r="F47" s="30">
        <v>412406</v>
      </c>
      <c r="G47" s="30">
        <v>32992</v>
      </c>
      <c r="H47" s="30">
        <v>445398</v>
      </c>
    </row>
    <row r="48" spans="1:8" x14ac:dyDescent="0.25">
      <c r="A48" s="19" t="s">
        <v>39</v>
      </c>
      <c r="B48" s="19" t="s">
        <v>172</v>
      </c>
      <c r="C48" s="29">
        <v>46189</v>
      </c>
      <c r="D48" s="19" t="s">
        <v>153</v>
      </c>
      <c r="E48" s="19" t="s">
        <v>173</v>
      </c>
      <c r="F48" s="30">
        <v>383675</v>
      </c>
      <c r="G48" s="30">
        <v>30694</v>
      </c>
      <c r="H48" s="30">
        <v>414369</v>
      </c>
    </row>
    <row r="49" spans="1:8" x14ac:dyDescent="0.25">
      <c r="A49" s="19" t="s">
        <v>1</v>
      </c>
      <c r="B49" s="19" t="s">
        <v>174</v>
      </c>
      <c r="C49" s="29">
        <v>46189</v>
      </c>
      <c r="D49" s="19" t="s">
        <v>154</v>
      </c>
      <c r="E49" s="19" t="s">
        <v>175</v>
      </c>
      <c r="F49" s="30">
        <v>141591</v>
      </c>
      <c r="G49" s="30">
        <v>11327</v>
      </c>
      <c r="H49" s="30">
        <v>152918</v>
      </c>
    </row>
    <row r="50" spans="1:8" x14ac:dyDescent="0.25">
      <c r="A50" s="19" t="s">
        <v>38</v>
      </c>
      <c r="B50" s="19" t="s">
        <v>176</v>
      </c>
      <c r="C50" s="29">
        <v>46189</v>
      </c>
      <c r="D50" s="19" t="s">
        <v>155</v>
      </c>
      <c r="E50" s="19" t="s">
        <v>177</v>
      </c>
      <c r="F50" s="30">
        <v>235985</v>
      </c>
      <c r="G50" s="30">
        <v>18879</v>
      </c>
      <c r="H50" s="30">
        <v>254864</v>
      </c>
    </row>
    <row r="51" spans="1:8" x14ac:dyDescent="0.25">
      <c r="A51" s="19" t="s">
        <v>10</v>
      </c>
      <c r="B51" s="19" t="s">
        <v>178</v>
      </c>
      <c r="C51" s="29">
        <v>46189</v>
      </c>
      <c r="D51" s="19" t="s">
        <v>156</v>
      </c>
      <c r="E51" s="19" t="s">
        <v>179</v>
      </c>
      <c r="F51" s="30">
        <v>574521</v>
      </c>
      <c r="G51" s="30">
        <v>45962</v>
      </c>
      <c r="H51" s="30">
        <v>620483</v>
      </c>
    </row>
    <row r="52" spans="1:8" x14ac:dyDescent="0.25">
      <c r="A52" s="19" t="s">
        <v>17</v>
      </c>
      <c r="B52" s="19" t="s">
        <v>180</v>
      </c>
      <c r="C52" s="29">
        <v>46189</v>
      </c>
      <c r="D52" s="19" t="s">
        <v>157</v>
      </c>
      <c r="E52" s="19" t="s">
        <v>181</v>
      </c>
      <c r="F52" s="30">
        <v>937575</v>
      </c>
      <c r="G52" s="30">
        <v>75006</v>
      </c>
      <c r="H52" s="30">
        <v>1012581</v>
      </c>
    </row>
    <row r="53" spans="1:8" x14ac:dyDescent="0.25">
      <c r="A53" s="19" t="s">
        <v>130</v>
      </c>
      <c r="B53" s="19" t="s">
        <v>219</v>
      </c>
      <c r="C53" s="29">
        <v>46196</v>
      </c>
      <c r="D53" s="19" t="s">
        <v>192</v>
      </c>
      <c r="E53" s="19" t="s">
        <v>220</v>
      </c>
      <c r="F53" s="30">
        <v>285240</v>
      </c>
      <c r="G53" s="30">
        <v>22819</v>
      </c>
      <c r="H53" s="30">
        <v>308059</v>
      </c>
    </row>
    <row r="54" spans="1:8" x14ac:dyDescent="0.25">
      <c r="A54" s="19" t="s">
        <v>93</v>
      </c>
      <c r="B54" s="19" t="s">
        <v>221</v>
      </c>
      <c r="C54" s="29">
        <v>46196</v>
      </c>
      <c r="D54" s="19" t="s">
        <v>193</v>
      </c>
      <c r="E54" s="19" t="s">
        <v>222</v>
      </c>
      <c r="F54" s="30">
        <v>285240</v>
      </c>
      <c r="G54" s="30">
        <v>22819</v>
      </c>
      <c r="H54" s="30">
        <v>308059</v>
      </c>
    </row>
    <row r="55" spans="1:8" x14ac:dyDescent="0.25">
      <c r="A55" s="19" t="s">
        <v>25</v>
      </c>
      <c r="B55" s="19" t="s">
        <v>223</v>
      </c>
      <c r="C55" s="29">
        <v>46196</v>
      </c>
      <c r="D55" s="19" t="s">
        <v>194</v>
      </c>
      <c r="E55" s="19" t="s">
        <v>224</v>
      </c>
      <c r="F55" s="30">
        <v>478069</v>
      </c>
      <c r="G55" s="30">
        <v>38246</v>
      </c>
      <c r="H55" s="30">
        <v>516315</v>
      </c>
    </row>
    <row r="56" spans="1:8" x14ac:dyDescent="0.25">
      <c r="A56" s="19" t="s">
        <v>40</v>
      </c>
      <c r="B56" s="19" t="s">
        <v>225</v>
      </c>
      <c r="C56" s="29">
        <v>46196</v>
      </c>
      <c r="D56" s="19" t="s">
        <v>195</v>
      </c>
      <c r="E56" s="19" t="s">
        <v>226</v>
      </c>
      <c r="F56" s="30">
        <v>496757</v>
      </c>
      <c r="G56" s="30">
        <v>39741</v>
      </c>
      <c r="H56" s="30">
        <v>536498</v>
      </c>
    </row>
    <row r="57" spans="1:8" x14ac:dyDescent="0.25">
      <c r="A57" s="19" t="s">
        <v>8</v>
      </c>
      <c r="B57" s="19" t="s">
        <v>227</v>
      </c>
      <c r="C57" s="29">
        <v>46196</v>
      </c>
      <c r="D57" s="19" t="s">
        <v>196</v>
      </c>
      <c r="E57" s="19" t="s">
        <v>228</v>
      </c>
      <c r="F57" s="30">
        <v>314778</v>
      </c>
      <c r="G57" s="30">
        <v>25182</v>
      </c>
      <c r="H57" s="30">
        <v>339960</v>
      </c>
    </row>
    <row r="58" spans="1:8" x14ac:dyDescent="0.25">
      <c r="A58" s="19" t="s">
        <v>99</v>
      </c>
      <c r="B58" s="19" t="s">
        <v>229</v>
      </c>
      <c r="C58" s="29">
        <v>46196</v>
      </c>
      <c r="D58" s="19" t="s">
        <v>197</v>
      </c>
      <c r="E58" s="19" t="s">
        <v>230</v>
      </c>
      <c r="F58" s="30">
        <v>141591</v>
      </c>
      <c r="G58" s="30">
        <v>11327</v>
      </c>
      <c r="H58" s="30">
        <v>152918</v>
      </c>
    </row>
    <row r="59" spans="1:8" x14ac:dyDescent="0.25">
      <c r="A59" s="19" t="s">
        <v>20</v>
      </c>
      <c r="B59" s="19" t="s">
        <v>231</v>
      </c>
      <c r="C59" s="29">
        <v>46196</v>
      </c>
      <c r="D59" s="19" t="s">
        <v>198</v>
      </c>
      <c r="E59" s="19" t="s">
        <v>232</v>
      </c>
      <c r="F59" s="30">
        <v>281909</v>
      </c>
      <c r="G59" s="30">
        <v>22553</v>
      </c>
      <c r="H59" s="30">
        <v>304462</v>
      </c>
    </row>
    <row r="60" spans="1:8" x14ac:dyDescent="0.25">
      <c r="A60" s="19" t="s">
        <v>22</v>
      </c>
      <c r="B60" s="19" t="s">
        <v>233</v>
      </c>
      <c r="C60" s="29">
        <v>46196</v>
      </c>
      <c r="D60" s="19" t="s">
        <v>199</v>
      </c>
      <c r="E60" s="19" t="s">
        <v>234</v>
      </c>
      <c r="F60" s="30">
        <v>515445</v>
      </c>
      <c r="G60" s="30">
        <v>41236</v>
      </c>
      <c r="H60" s="30">
        <v>556681</v>
      </c>
    </row>
    <row r="61" spans="1:8" x14ac:dyDescent="0.25">
      <c r="A61" s="19" t="s">
        <v>0</v>
      </c>
      <c r="B61" s="19" t="s">
        <v>235</v>
      </c>
      <c r="C61" s="29">
        <v>46196</v>
      </c>
      <c r="D61" s="19" t="s">
        <v>200</v>
      </c>
      <c r="E61" s="19" t="s">
        <v>236</v>
      </c>
      <c r="F61" s="30">
        <v>190846</v>
      </c>
      <c r="G61" s="30">
        <v>15268</v>
      </c>
      <c r="H61" s="30">
        <v>206114</v>
      </c>
    </row>
    <row r="62" spans="1:8" x14ac:dyDescent="0.25">
      <c r="A62" s="19" t="s">
        <v>39</v>
      </c>
      <c r="B62" s="19" t="s">
        <v>237</v>
      </c>
      <c r="C62" s="29">
        <v>46196</v>
      </c>
      <c r="D62" s="19" t="s">
        <v>201</v>
      </c>
      <c r="E62" s="19" t="s">
        <v>238</v>
      </c>
      <c r="F62" s="30">
        <v>1079166</v>
      </c>
      <c r="G62" s="30">
        <v>86333</v>
      </c>
      <c r="H62" s="30">
        <v>1165499</v>
      </c>
    </row>
    <row r="63" spans="1:8" x14ac:dyDescent="0.25">
      <c r="A63" s="19" t="s">
        <v>27</v>
      </c>
      <c r="B63" s="19" t="s">
        <v>239</v>
      </c>
      <c r="C63" s="29">
        <v>46196</v>
      </c>
      <c r="D63" s="19" t="s">
        <v>202</v>
      </c>
      <c r="E63" s="19" t="s">
        <v>240</v>
      </c>
      <c r="F63" s="30">
        <v>285240</v>
      </c>
      <c r="G63" s="30">
        <v>22819</v>
      </c>
      <c r="H63" s="30">
        <v>308059</v>
      </c>
    </row>
    <row r="64" spans="1:8" x14ac:dyDescent="0.25">
      <c r="A64" s="19" t="s">
        <v>1</v>
      </c>
      <c r="B64" s="19" t="s">
        <v>241</v>
      </c>
      <c r="C64" s="29">
        <v>46196</v>
      </c>
      <c r="D64" s="19" t="s">
        <v>203</v>
      </c>
      <c r="E64" s="19" t="s">
        <v>242</v>
      </c>
      <c r="F64" s="30">
        <v>285240</v>
      </c>
      <c r="G64" s="30">
        <v>22819</v>
      </c>
      <c r="H64" s="30">
        <v>308059</v>
      </c>
    </row>
    <row r="65" spans="1:8" x14ac:dyDescent="0.25">
      <c r="A65" s="19" t="s">
        <v>24</v>
      </c>
      <c r="B65" s="19" t="s">
        <v>243</v>
      </c>
      <c r="C65" s="29">
        <v>46196</v>
      </c>
      <c r="D65" s="19" t="s">
        <v>204</v>
      </c>
      <c r="E65" s="19" t="s">
        <v>244</v>
      </c>
      <c r="F65" s="30">
        <v>421051</v>
      </c>
      <c r="G65" s="30">
        <v>33684</v>
      </c>
      <c r="H65" s="30">
        <v>454735</v>
      </c>
    </row>
    <row r="66" spans="1:8" x14ac:dyDescent="0.25">
      <c r="A66" s="19" t="s">
        <v>16</v>
      </c>
      <c r="B66" s="19" t="s">
        <v>245</v>
      </c>
      <c r="C66" s="29">
        <v>46196</v>
      </c>
      <c r="D66" s="19" t="s">
        <v>205</v>
      </c>
      <c r="E66" s="19" t="s">
        <v>246</v>
      </c>
      <c r="F66" s="30">
        <v>285240</v>
      </c>
      <c r="G66" s="30">
        <v>22819</v>
      </c>
      <c r="H66" s="30">
        <v>308059</v>
      </c>
    </row>
    <row r="67" spans="1:8" x14ac:dyDescent="0.25">
      <c r="A67" s="19" t="s">
        <v>189</v>
      </c>
      <c r="B67" s="19" t="s">
        <v>247</v>
      </c>
      <c r="C67" s="29">
        <v>46196</v>
      </c>
      <c r="D67" s="19" t="s">
        <v>206</v>
      </c>
      <c r="E67" s="19" t="s">
        <v>248</v>
      </c>
      <c r="F67" s="30">
        <v>285240</v>
      </c>
      <c r="G67" s="30">
        <v>22819</v>
      </c>
      <c r="H67" s="30">
        <v>308059</v>
      </c>
    </row>
    <row r="68" spans="1:8" x14ac:dyDescent="0.25">
      <c r="A68" s="19" t="s">
        <v>4</v>
      </c>
      <c r="B68" s="19" t="s">
        <v>249</v>
      </c>
      <c r="C68" s="29">
        <v>46196</v>
      </c>
      <c r="D68" s="19" t="s">
        <v>207</v>
      </c>
      <c r="E68" s="19" t="s">
        <v>250</v>
      </c>
      <c r="F68" s="30">
        <v>878596</v>
      </c>
      <c r="G68" s="30">
        <v>70288</v>
      </c>
      <c r="H68" s="30">
        <v>948884</v>
      </c>
    </row>
    <row r="69" spans="1:8" x14ac:dyDescent="0.25">
      <c r="A69" s="19" t="s">
        <v>190</v>
      </c>
      <c r="B69" s="19" t="s">
        <v>251</v>
      </c>
      <c r="C69" s="29">
        <v>46196</v>
      </c>
      <c r="D69" s="19" t="s">
        <v>208</v>
      </c>
      <c r="E69" s="19" t="s">
        <v>252</v>
      </c>
      <c r="F69" s="30">
        <v>285240</v>
      </c>
      <c r="G69" s="30">
        <v>22819</v>
      </c>
      <c r="H69" s="30">
        <v>308059</v>
      </c>
    </row>
    <row r="70" spans="1:8" x14ac:dyDescent="0.25">
      <c r="A70" s="19" t="s">
        <v>6</v>
      </c>
      <c r="B70" s="19" t="s">
        <v>253</v>
      </c>
      <c r="C70" s="29">
        <v>46196</v>
      </c>
      <c r="D70" s="19" t="s">
        <v>209</v>
      </c>
      <c r="E70" s="19" t="s">
        <v>254</v>
      </c>
      <c r="F70" s="30">
        <v>454067</v>
      </c>
      <c r="G70" s="30">
        <v>36325</v>
      </c>
      <c r="H70" s="30">
        <v>490392</v>
      </c>
    </row>
    <row r="71" spans="1:8" x14ac:dyDescent="0.25">
      <c r="A71" s="19" t="s">
        <v>191</v>
      </c>
      <c r="B71" s="19" t="s">
        <v>255</v>
      </c>
      <c r="C71" s="29">
        <v>46196</v>
      </c>
      <c r="D71" s="19" t="s">
        <v>210</v>
      </c>
      <c r="E71" s="19" t="s">
        <v>256</v>
      </c>
      <c r="F71" s="30">
        <v>285240</v>
      </c>
      <c r="G71" s="30">
        <v>22819</v>
      </c>
      <c r="H71" s="30">
        <v>308059</v>
      </c>
    </row>
    <row r="72" spans="1:8" x14ac:dyDescent="0.25">
      <c r="A72" s="19" t="s">
        <v>38</v>
      </c>
      <c r="B72" s="19" t="s">
        <v>257</v>
      </c>
      <c r="C72" s="29">
        <v>46196</v>
      </c>
      <c r="D72" s="19" t="s">
        <v>211</v>
      </c>
      <c r="E72" s="19" t="s">
        <v>258</v>
      </c>
      <c r="F72" s="30">
        <v>286269</v>
      </c>
      <c r="G72" s="30">
        <v>22902</v>
      </c>
      <c r="H72" s="30">
        <v>309171</v>
      </c>
    </row>
    <row r="73" spans="1:8" x14ac:dyDescent="0.25">
      <c r="A73" s="19" t="s">
        <v>11</v>
      </c>
      <c r="B73" s="19" t="s">
        <v>259</v>
      </c>
      <c r="C73" s="29">
        <v>46196</v>
      </c>
      <c r="D73" s="19" t="s">
        <v>212</v>
      </c>
      <c r="E73" s="19" t="s">
        <v>260</v>
      </c>
      <c r="F73" s="30">
        <v>506800</v>
      </c>
      <c r="G73" s="30">
        <v>40544</v>
      </c>
      <c r="H73" s="30">
        <v>547344</v>
      </c>
    </row>
    <row r="74" spans="1:8" x14ac:dyDescent="0.25">
      <c r="A74" s="19" t="s">
        <v>12</v>
      </c>
      <c r="B74" s="19" t="s">
        <v>261</v>
      </c>
      <c r="C74" s="29">
        <v>46196</v>
      </c>
      <c r="D74" s="19" t="s">
        <v>213</v>
      </c>
      <c r="E74" s="19" t="s">
        <v>262</v>
      </c>
      <c r="F74" s="30">
        <v>285240</v>
      </c>
      <c r="G74" s="30">
        <v>22819</v>
      </c>
      <c r="H74" s="30">
        <v>308059</v>
      </c>
    </row>
    <row r="75" spans="1:8" x14ac:dyDescent="0.25">
      <c r="A75" s="19" t="s">
        <v>23</v>
      </c>
      <c r="B75" s="19" t="s">
        <v>263</v>
      </c>
      <c r="C75" s="29">
        <v>46196</v>
      </c>
      <c r="D75" s="19" t="s">
        <v>214</v>
      </c>
      <c r="E75" s="19" t="s">
        <v>264</v>
      </c>
      <c r="F75" s="30">
        <v>285240</v>
      </c>
      <c r="G75" s="30">
        <v>22819</v>
      </c>
      <c r="H75" s="30">
        <v>308059</v>
      </c>
    </row>
    <row r="76" spans="1:8" x14ac:dyDescent="0.25">
      <c r="A76" s="19" t="s">
        <v>29</v>
      </c>
      <c r="B76" s="19" t="s">
        <v>265</v>
      </c>
      <c r="C76" s="29">
        <v>46196</v>
      </c>
      <c r="D76" s="19" t="s">
        <v>215</v>
      </c>
      <c r="E76" s="19" t="s">
        <v>266</v>
      </c>
      <c r="F76" s="30">
        <v>285240</v>
      </c>
      <c r="G76" s="30">
        <v>22819</v>
      </c>
      <c r="H76" s="30">
        <v>308059</v>
      </c>
    </row>
    <row r="77" spans="1:8" x14ac:dyDescent="0.25">
      <c r="A77" s="19" t="s">
        <v>17</v>
      </c>
      <c r="B77" s="19" t="s">
        <v>267</v>
      </c>
      <c r="C77" s="29">
        <v>46196</v>
      </c>
      <c r="D77" s="19" t="s">
        <v>216</v>
      </c>
      <c r="E77" s="19" t="s">
        <v>268</v>
      </c>
      <c r="F77" s="30">
        <v>188788</v>
      </c>
      <c r="G77" s="30">
        <v>15103</v>
      </c>
      <c r="H77" s="30">
        <v>203891</v>
      </c>
    </row>
    <row r="78" spans="1:8" x14ac:dyDescent="0.25">
      <c r="A78" s="19" t="s">
        <v>13</v>
      </c>
      <c r="B78" s="19" t="s">
        <v>269</v>
      </c>
      <c r="C78" s="29">
        <v>46196</v>
      </c>
      <c r="D78" s="19" t="s">
        <v>217</v>
      </c>
      <c r="E78" s="19" t="s">
        <v>270</v>
      </c>
      <c r="F78" s="30">
        <v>359673</v>
      </c>
      <c r="G78" s="30">
        <v>28774</v>
      </c>
      <c r="H78" s="30">
        <v>388447</v>
      </c>
    </row>
    <row r="79" spans="1:8" x14ac:dyDescent="0.25">
      <c r="A79" s="19" t="s">
        <v>7</v>
      </c>
      <c r="B79" s="19" t="s">
        <v>271</v>
      </c>
      <c r="C79" s="29">
        <v>46196</v>
      </c>
      <c r="D79" s="19" t="s">
        <v>218</v>
      </c>
      <c r="E79" s="19" t="s">
        <v>272</v>
      </c>
      <c r="F79" s="30">
        <v>506800</v>
      </c>
      <c r="G79" s="30">
        <v>40544</v>
      </c>
      <c r="H79" s="30">
        <v>547344</v>
      </c>
    </row>
    <row r="80" spans="1:8" x14ac:dyDescent="0.25">
      <c r="A80" s="19" t="s">
        <v>21</v>
      </c>
      <c r="B80" s="19" t="s">
        <v>289</v>
      </c>
      <c r="C80" s="29">
        <v>46203</v>
      </c>
      <c r="D80" s="19" t="s">
        <v>284</v>
      </c>
      <c r="E80" s="19" t="s">
        <v>290</v>
      </c>
      <c r="F80" s="30">
        <v>546159</v>
      </c>
      <c r="G80" s="30">
        <v>43693</v>
      </c>
      <c r="H80" s="30">
        <v>589852</v>
      </c>
    </row>
    <row r="81" spans="1:8" x14ac:dyDescent="0.25">
      <c r="A81" s="19" t="s">
        <v>42</v>
      </c>
      <c r="B81" s="19" t="s">
        <v>291</v>
      </c>
      <c r="C81" s="29">
        <v>46203</v>
      </c>
      <c r="D81" s="19" t="s">
        <v>285</v>
      </c>
      <c r="E81" s="19" t="s">
        <v>292</v>
      </c>
      <c r="F81" s="30">
        <v>553900</v>
      </c>
      <c r="G81" s="30">
        <v>44312</v>
      </c>
      <c r="H81" s="30">
        <v>598212</v>
      </c>
    </row>
    <row r="82" spans="1:8" x14ac:dyDescent="0.25">
      <c r="A82" s="19" t="s">
        <v>30</v>
      </c>
      <c r="B82" s="19" t="s">
        <v>293</v>
      </c>
      <c r="C82" s="29">
        <v>46203</v>
      </c>
      <c r="D82" s="19" t="s">
        <v>286</v>
      </c>
      <c r="E82" s="19" t="s">
        <v>294</v>
      </c>
      <c r="F82" s="30">
        <v>340985</v>
      </c>
      <c r="G82" s="30">
        <v>27279</v>
      </c>
      <c r="H82" s="30">
        <v>368264</v>
      </c>
    </row>
    <row r="83" spans="1:8" x14ac:dyDescent="0.25">
      <c r="A83" s="19" t="s">
        <v>38</v>
      </c>
      <c r="B83" s="19" t="s">
        <v>295</v>
      </c>
      <c r="C83" s="29">
        <v>46203</v>
      </c>
      <c r="D83" s="19" t="s">
        <v>287</v>
      </c>
      <c r="E83" s="19" t="s">
        <v>296</v>
      </c>
      <c r="F83" s="30">
        <v>383675</v>
      </c>
      <c r="G83" s="30">
        <v>30694</v>
      </c>
      <c r="H83" s="30">
        <v>414369</v>
      </c>
    </row>
    <row r="84" spans="1:8" x14ac:dyDescent="0.25">
      <c r="A84" s="19" t="s">
        <v>145</v>
      </c>
      <c r="B84" s="19" t="s">
        <v>297</v>
      </c>
      <c r="C84" s="29">
        <v>46203</v>
      </c>
      <c r="D84" s="19" t="s">
        <v>288</v>
      </c>
      <c r="E84" s="19" t="s">
        <v>298</v>
      </c>
      <c r="F84" s="30">
        <v>553900</v>
      </c>
      <c r="G84" s="30">
        <v>44312</v>
      </c>
      <c r="H84" s="30">
        <v>598212</v>
      </c>
    </row>
    <row r="85" spans="1:8" x14ac:dyDescent="0.25">
      <c r="A85" s="19" t="s">
        <v>19</v>
      </c>
      <c r="B85" s="19" t="s">
        <v>282</v>
      </c>
      <c r="C85" s="29">
        <v>46200</v>
      </c>
      <c r="E85" s="19" t="s">
        <v>283</v>
      </c>
      <c r="F85" s="30">
        <v>-205174</v>
      </c>
      <c r="G85" s="30">
        <v>-16414</v>
      </c>
      <c r="H85" s="30">
        <v>-221588</v>
      </c>
    </row>
    <row r="86" spans="1:8" x14ac:dyDescent="0.25">
      <c r="A86" s="19" t="s">
        <v>23</v>
      </c>
      <c r="B86" s="19" t="s">
        <v>280</v>
      </c>
      <c r="C86" s="29">
        <v>46200</v>
      </c>
      <c r="E86" s="19" t="s">
        <v>281</v>
      </c>
      <c r="F86" s="30">
        <v>-95423</v>
      </c>
      <c r="G86" s="30">
        <v>-7634</v>
      </c>
      <c r="H86" s="30">
        <v>-103057</v>
      </c>
    </row>
    <row r="87" spans="1:8" x14ac:dyDescent="0.25">
      <c r="A87" s="19" t="s">
        <v>11</v>
      </c>
      <c r="B87" s="19" t="s">
        <v>278</v>
      </c>
      <c r="C87" s="29">
        <v>46200</v>
      </c>
      <c r="E87" s="19" t="s">
        <v>279</v>
      </c>
      <c r="F87" s="30">
        <v>-95423</v>
      </c>
      <c r="G87" s="30">
        <v>-7634</v>
      </c>
      <c r="H87" s="30">
        <v>-103057</v>
      </c>
    </row>
    <row r="88" spans="1:8" x14ac:dyDescent="0.25">
      <c r="A88" s="19" t="s">
        <v>1</v>
      </c>
      <c r="B88" s="19" t="s">
        <v>276</v>
      </c>
      <c r="C88" s="29">
        <v>46200</v>
      </c>
      <c r="E88" s="19" t="s">
        <v>277</v>
      </c>
      <c r="F88" s="30">
        <v>-142620</v>
      </c>
      <c r="G88" s="30">
        <v>-11410</v>
      </c>
      <c r="H88" s="30">
        <v>-154030</v>
      </c>
    </row>
    <row r="89" spans="1:8" x14ac:dyDescent="0.25">
      <c r="A89" s="19" t="s">
        <v>130</v>
      </c>
      <c r="B89" s="19" t="s">
        <v>274</v>
      </c>
      <c r="C89" s="29">
        <v>46200</v>
      </c>
      <c r="E89" s="19" t="s">
        <v>275</v>
      </c>
      <c r="F89" s="30">
        <v>-47197</v>
      </c>
      <c r="G89" s="30">
        <v>-3776</v>
      </c>
      <c r="H89" s="30">
        <v>-50973</v>
      </c>
    </row>
    <row r="90" spans="1:8" x14ac:dyDescent="0.25">
      <c r="A90" s="19" t="s">
        <v>11</v>
      </c>
      <c r="B90" s="19" t="s">
        <v>273</v>
      </c>
      <c r="C90" s="29">
        <v>46198</v>
      </c>
      <c r="E90" s="19" t="s">
        <v>347</v>
      </c>
      <c r="F90" s="30">
        <v>-142620</v>
      </c>
      <c r="G90" s="30">
        <v>-11410</v>
      </c>
      <c r="H90" s="30">
        <v>-154030</v>
      </c>
    </row>
    <row r="91" spans="1:8" x14ac:dyDescent="0.25">
      <c r="A91" s="19" t="s">
        <v>12</v>
      </c>
      <c r="B91" s="19" t="s">
        <v>188</v>
      </c>
      <c r="C91" s="29">
        <v>46195</v>
      </c>
      <c r="E91" s="19" t="s">
        <v>346</v>
      </c>
      <c r="F91" s="30">
        <v>-190846</v>
      </c>
      <c r="G91" s="30">
        <v>-15268</v>
      </c>
      <c r="H91" s="30">
        <v>-206114</v>
      </c>
    </row>
    <row r="92" spans="1:8" x14ac:dyDescent="0.25">
      <c r="A92" s="19" t="s">
        <v>24</v>
      </c>
      <c r="B92" s="19" t="s">
        <v>187</v>
      </c>
      <c r="C92" s="29">
        <v>46195</v>
      </c>
      <c r="E92" s="19" t="s">
        <v>345</v>
      </c>
      <c r="F92" s="30">
        <v>-141591</v>
      </c>
      <c r="G92" s="30">
        <v>-11327</v>
      </c>
      <c r="H92" s="30">
        <v>-152918</v>
      </c>
    </row>
    <row r="93" spans="1:8" x14ac:dyDescent="0.25">
      <c r="A93" s="19" t="s">
        <v>1</v>
      </c>
      <c r="B93" s="19" t="s">
        <v>352</v>
      </c>
      <c r="C93" s="29">
        <v>46195</v>
      </c>
      <c r="E93" s="19" t="s">
        <v>353</v>
      </c>
      <c r="F93" s="30">
        <v>-187515</v>
      </c>
      <c r="G93" s="30">
        <v>-15001</v>
      </c>
      <c r="H93" s="30">
        <v>-202516</v>
      </c>
    </row>
    <row r="94" spans="1:8" x14ac:dyDescent="0.25">
      <c r="A94" s="19" t="s">
        <v>0</v>
      </c>
      <c r="B94" s="19" t="s">
        <v>186</v>
      </c>
      <c r="C94" s="29">
        <v>46195</v>
      </c>
      <c r="E94" s="19" t="s">
        <v>344</v>
      </c>
      <c r="F94" s="30">
        <v>-268757</v>
      </c>
      <c r="G94" s="30">
        <v>-21501</v>
      </c>
      <c r="H94" s="30">
        <v>-290258</v>
      </c>
    </row>
    <row r="95" spans="1:8" x14ac:dyDescent="0.25">
      <c r="A95" s="19" t="s">
        <v>22</v>
      </c>
      <c r="B95" s="19" t="s">
        <v>185</v>
      </c>
      <c r="C95" s="29">
        <v>46195</v>
      </c>
      <c r="E95" s="19" t="s">
        <v>343</v>
      </c>
      <c r="F95" s="30">
        <v>-187515</v>
      </c>
      <c r="G95" s="30">
        <v>-15001</v>
      </c>
      <c r="H95" s="30">
        <v>-202516</v>
      </c>
    </row>
    <row r="96" spans="1:8" x14ac:dyDescent="0.25">
      <c r="A96" s="19" t="s">
        <v>93</v>
      </c>
      <c r="B96" s="19" t="s">
        <v>184</v>
      </c>
      <c r="C96" s="29">
        <v>46195</v>
      </c>
      <c r="E96" s="19" t="s">
        <v>342</v>
      </c>
      <c r="F96" s="30">
        <v>-95423</v>
      </c>
      <c r="G96" s="30">
        <v>-7634</v>
      </c>
      <c r="H96" s="30">
        <v>-103057</v>
      </c>
    </row>
    <row r="97" spans="1:8" x14ac:dyDescent="0.25">
      <c r="A97" s="19" t="s">
        <v>7</v>
      </c>
      <c r="B97" s="19" t="s">
        <v>183</v>
      </c>
      <c r="C97" s="29">
        <v>46195</v>
      </c>
      <c r="E97" s="19" t="s">
        <v>354</v>
      </c>
      <c r="F97" s="30">
        <v>-110780</v>
      </c>
      <c r="G97" s="30">
        <v>-8862</v>
      </c>
      <c r="H97" s="30">
        <v>-119642</v>
      </c>
    </row>
    <row r="98" spans="1:8" x14ac:dyDescent="0.25">
      <c r="A98" s="19" t="s">
        <v>27</v>
      </c>
      <c r="B98" s="19" t="s">
        <v>182</v>
      </c>
      <c r="C98" s="29">
        <v>46195</v>
      </c>
      <c r="E98" s="19" t="s">
        <v>341</v>
      </c>
      <c r="F98" s="30">
        <v>-47197</v>
      </c>
      <c r="G98" s="30">
        <v>-3776</v>
      </c>
      <c r="H98" s="30">
        <v>-50973</v>
      </c>
    </row>
    <row r="99" spans="1:8" x14ac:dyDescent="0.25">
      <c r="A99" s="19" t="s">
        <v>8</v>
      </c>
      <c r="B99" s="19" t="s">
        <v>114</v>
      </c>
      <c r="C99" s="29">
        <v>46178</v>
      </c>
      <c r="E99" s="19" t="s">
        <v>340</v>
      </c>
      <c r="F99" s="30">
        <v>-157977</v>
      </c>
      <c r="G99" s="30">
        <v>-12638</v>
      </c>
      <c r="H99" s="30">
        <v>-170615</v>
      </c>
    </row>
    <row r="100" spans="1:8" x14ac:dyDescent="0.25">
      <c r="A100" s="18" t="s">
        <v>69</v>
      </c>
      <c r="B100" s="14" t="s">
        <v>355</v>
      </c>
      <c r="C100" s="40">
        <v>46195</v>
      </c>
      <c r="E100" s="14" t="s">
        <v>356</v>
      </c>
      <c r="F100" s="30">
        <v>-585837</v>
      </c>
      <c r="G100" s="30">
        <v>-46867</v>
      </c>
      <c r="H100" s="30">
        <v>-632704</v>
      </c>
    </row>
  </sheetData>
  <autoFilter ref="A2:H99" xr:uid="{0EDE1AC9-D07D-4046-AA29-ACF73D8CB21B}"/>
  <sortState xmlns:xlrd2="http://schemas.microsoft.com/office/spreadsheetml/2017/richdata2" ref="A3:H84">
    <sortCondition ref="C3:C84"/>
    <sortCondition ref="D3:D8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58CE-BBBD-46F3-A260-5786599FC14E}">
  <dimension ref="A1:M192"/>
  <sheetViews>
    <sheetView tabSelected="1" topLeftCell="D1" workbookViewId="0">
      <selection activeCell="I1" sqref="I1"/>
    </sheetView>
  </sheetViews>
  <sheetFormatPr defaultRowHeight="15" x14ac:dyDescent="0.25"/>
  <cols>
    <col min="1" max="1" width="20" style="14" bestFit="1" customWidth="1"/>
    <col min="2" max="2" width="16.7109375" style="14" bestFit="1" customWidth="1"/>
    <col min="3" max="3" width="14.140625" style="14" bestFit="1" customWidth="1"/>
    <col min="4" max="4" width="11.7109375" style="14" bestFit="1" customWidth="1"/>
    <col min="5" max="5" width="80.85546875" style="14" bestFit="1" customWidth="1"/>
    <col min="6" max="6" width="13.7109375" style="14" bestFit="1" customWidth="1"/>
    <col min="7" max="7" width="23.7109375" style="14" customWidth="1"/>
    <col min="8" max="8" width="5.42578125" style="14" bestFit="1" customWidth="1"/>
    <col min="9" max="9" width="13.28515625" style="23" bestFit="1" customWidth="1"/>
    <col min="10" max="10" width="12.85546875" style="23" bestFit="1" customWidth="1"/>
    <col min="11" max="11" width="14.42578125" style="23" bestFit="1" customWidth="1"/>
    <col min="12" max="12" width="11.140625" style="23" bestFit="1" customWidth="1"/>
    <col min="13" max="13" width="22.7109375" style="23" bestFit="1" customWidth="1"/>
    <col min="14" max="16384" width="9.140625" style="14"/>
  </cols>
  <sheetData>
    <row r="1" spans="1:13" ht="29.25" customHeight="1" x14ac:dyDescent="0.25">
      <c r="I1" s="22">
        <f>SUBTOTAL(109,I3:I10004)</f>
        <v>400</v>
      </c>
      <c r="K1" s="24"/>
      <c r="M1" s="22">
        <f>SUBTOTAL(109,M3:M10004)</f>
        <v>33009521.559999999</v>
      </c>
    </row>
    <row r="2" spans="1:13" ht="28.5" x14ac:dyDescent="0.25">
      <c r="A2" s="16" t="s">
        <v>45</v>
      </c>
      <c r="B2" s="16" t="s">
        <v>36</v>
      </c>
      <c r="C2" s="17" t="s">
        <v>32</v>
      </c>
      <c r="D2" s="16" t="s">
        <v>35</v>
      </c>
      <c r="E2" s="16" t="s">
        <v>26</v>
      </c>
      <c r="F2" s="16" t="s">
        <v>62</v>
      </c>
      <c r="G2" s="16" t="s">
        <v>63</v>
      </c>
      <c r="H2" s="16" t="s">
        <v>14</v>
      </c>
      <c r="I2" s="25" t="s">
        <v>64</v>
      </c>
      <c r="J2" s="25" t="s">
        <v>33</v>
      </c>
      <c r="K2" s="25" t="s">
        <v>65</v>
      </c>
      <c r="L2" s="26" t="s">
        <v>66</v>
      </c>
      <c r="M2" s="27" t="s">
        <v>67</v>
      </c>
    </row>
    <row r="3" spans="1:13" x14ac:dyDescent="0.25">
      <c r="A3" s="18" t="s">
        <v>21</v>
      </c>
      <c r="B3" s="19" t="s">
        <v>91</v>
      </c>
      <c r="C3" s="20">
        <v>46174</v>
      </c>
      <c r="D3" s="18" t="s">
        <v>68</v>
      </c>
      <c r="E3" s="18" t="s">
        <v>304</v>
      </c>
      <c r="F3" s="18" t="s">
        <v>18</v>
      </c>
      <c r="G3" s="18" t="s">
        <v>31</v>
      </c>
      <c r="H3" s="18" t="s">
        <v>34</v>
      </c>
      <c r="I3" s="21">
        <v>2</v>
      </c>
      <c r="J3" s="21">
        <v>110780</v>
      </c>
      <c r="K3" s="21">
        <v>221560</v>
      </c>
      <c r="L3" s="21">
        <v>17724</v>
      </c>
      <c r="M3" s="21">
        <v>239284</v>
      </c>
    </row>
    <row r="4" spans="1:13" x14ac:dyDescent="0.25">
      <c r="A4" s="18" t="s">
        <v>21</v>
      </c>
      <c r="B4" s="19" t="s">
        <v>91</v>
      </c>
      <c r="C4" s="20">
        <v>46174</v>
      </c>
      <c r="D4" s="18" t="s">
        <v>68</v>
      </c>
      <c r="E4" s="18" t="s">
        <v>304</v>
      </c>
      <c r="F4" s="18" t="s">
        <v>70</v>
      </c>
      <c r="G4" s="18" t="s">
        <v>37</v>
      </c>
      <c r="H4" s="18" t="s">
        <v>34</v>
      </c>
      <c r="I4" s="21">
        <v>2</v>
      </c>
      <c r="J4" s="21">
        <v>95423</v>
      </c>
      <c r="K4" s="21">
        <v>190846</v>
      </c>
      <c r="L4" s="21">
        <v>15268</v>
      </c>
      <c r="M4" s="21">
        <v>206114</v>
      </c>
    </row>
    <row r="5" spans="1:13" x14ac:dyDescent="0.25">
      <c r="A5" s="18" t="s">
        <v>21</v>
      </c>
      <c r="B5" s="19" t="s">
        <v>91</v>
      </c>
      <c r="C5" s="20">
        <v>46174</v>
      </c>
      <c r="D5" s="18" t="s">
        <v>68</v>
      </c>
      <c r="E5" s="18" t="s">
        <v>304</v>
      </c>
      <c r="F5" s="18" t="s">
        <v>2</v>
      </c>
      <c r="G5" s="18" t="s">
        <v>43</v>
      </c>
      <c r="H5" s="18" t="s">
        <v>34</v>
      </c>
      <c r="I5" s="21">
        <v>2</v>
      </c>
      <c r="J5" s="21">
        <v>47197</v>
      </c>
      <c r="K5" s="21">
        <v>94394</v>
      </c>
      <c r="L5" s="21">
        <v>7552</v>
      </c>
      <c r="M5" s="21">
        <v>101946</v>
      </c>
    </row>
    <row r="6" spans="1:13" x14ac:dyDescent="0.25">
      <c r="A6" s="18" t="s">
        <v>93</v>
      </c>
      <c r="B6" s="19" t="s">
        <v>92</v>
      </c>
      <c r="C6" s="20">
        <v>46174</v>
      </c>
      <c r="D6" s="18" t="s">
        <v>71</v>
      </c>
      <c r="E6" s="18" t="s">
        <v>305</v>
      </c>
      <c r="F6" s="18" t="s">
        <v>70</v>
      </c>
      <c r="G6" s="18" t="s">
        <v>37</v>
      </c>
      <c r="H6" s="18" t="s">
        <v>34</v>
      </c>
      <c r="I6" s="21">
        <v>2</v>
      </c>
      <c r="J6" s="21">
        <v>95423</v>
      </c>
      <c r="K6" s="21">
        <v>190846</v>
      </c>
      <c r="L6" s="21">
        <v>15267</v>
      </c>
      <c r="M6" s="21">
        <v>206113</v>
      </c>
    </row>
    <row r="7" spans="1:13" x14ac:dyDescent="0.25">
      <c r="A7" s="18" t="s">
        <v>93</v>
      </c>
      <c r="B7" s="19" t="s">
        <v>92</v>
      </c>
      <c r="C7" s="20">
        <v>46174</v>
      </c>
      <c r="D7" s="18" t="s">
        <v>71</v>
      </c>
      <c r="E7" s="18" t="s">
        <v>305</v>
      </c>
      <c r="F7" s="18" t="s">
        <v>2</v>
      </c>
      <c r="G7" s="18" t="s">
        <v>43</v>
      </c>
      <c r="H7" s="18" t="s">
        <v>34</v>
      </c>
      <c r="I7" s="21">
        <v>2</v>
      </c>
      <c r="J7" s="21">
        <v>47197</v>
      </c>
      <c r="K7" s="21">
        <v>94394</v>
      </c>
      <c r="L7" s="21">
        <v>7552</v>
      </c>
      <c r="M7" s="21">
        <v>101946</v>
      </c>
    </row>
    <row r="8" spans="1:13" x14ac:dyDescent="0.25">
      <c r="A8" s="18" t="s">
        <v>25</v>
      </c>
      <c r="B8" s="19" t="s">
        <v>94</v>
      </c>
      <c r="C8" s="20">
        <v>46174</v>
      </c>
      <c r="D8" s="18" t="s">
        <v>72</v>
      </c>
      <c r="E8" s="18" t="s">
        <v>306</v>
      </c>
      <c r="F8" s="18" t="s">
        <v>70</v>
      </c>
      <c r="G8" s="18" t="s">
        <v>37</v>
      </c>
      <c r="H8" s="18" t="s">
        <v>34</v>
      </c>
      <c r="I8" s="21">
        <v>4</v>
      </c>
      <c r="J8" s="21">
        <v>95423</v>
      </c>
      <c r="K8" s="21">
        <v>381692</v>
      </c>
      <c r="L8" s="21">
        <v>30535</v>
      </c>
      <c r="M8" s="21">
        <v>412227</v>
      </c>
    </row>
    <row r="9" spans="1:13" x14ac:dyDescent="0.25">
      <c r="A9" s="18" t="s">
        <v>25</v>
      </c>
      <c r="B9" s="19" t="s">
        <v>94</v>
      </c>
      <c r="C9" s="20">
        <v>46174</v>
      </c>
      <c r="D9" s="18" t="s">
        <v>72</v>
      </c>
      <c r="E9" s="18" t="s">
        <v>306</v>
      </c>
      <c r="F9" s="18" t="s">
        <v>2</v>
      </c>
      <c r="G9" s="18" t="s">
        <v>43</v>
      </c>
      <c r="H9" s="18" t="s">
        <v>34</v>
      </c>
      <c r="I9" s="21">
        <v>5</v>
      </c>
      <c r="J9" s="21">
        <v>47197</v>
      </c>
      <c r="K9" s="21">
        <v>235985</v>
      </c>
      <c r="L9" s="21">
        <v>18879</v>
      </c>
      <c r="M9" s="21">
        <v>254864</v>
      </c>
    </row>
    <row r="10" spans="1:13" x14ac:dyDescent="0.25">
      <c r="A10" s="18" t="s">
        <v>42</v>
      </c>
      <c r="B10" s="19" t="s">
        <v>95</v>
      </c>
      <c r="C10" s="20">
        <v>46174</v>
      </c>
      <c r="D10" s="18" t="s">
        <v>73</v>
      </c>
      <c r="E10" s="18" t="s">
        <v>307</v>
      </c>
      <c r="F10" s="18" t="s">
        <v>2</v>
      </c>
      <c r="G10" s="18" t="s">
        <v>43</v>
      </c>
      <c r="H10" s="18" t="s">
        <v>34</v>
      </c>
      <c r="I10" s="21">
        <v>5</v>
      </c>
      <c r="J10" s="21">
        <v>47197</v>
      </c>
      <c r="K10" s="21">
        <v>235985</v>
      </c>
      <c r="L10" s="21">
        <v>18879</v>
      </c>
      <c r="M10" s="21">
        <v>254864</v>
      </c>
    </row>
    <row r="11" spans="1:13" x14ac:dyDescent="0.25">
      <c r="A11" s="18" t="s">
        <v>40</v>
      </c>
      <c r="B11" s="19" t="s">
        <v>96</v>
      </c>
      <c r="C11" s="20">
        <v>46174</v>
      </c>
      <c r="D11" s="18" t="s">
        <v>74</v>
      </c>
      <c r="E11" s="18" t="s">
        <v>308</v>
      </c>
      <c r="F11" s="18" t="s">
        <v>28</v>
      </c>
      <c r="G11" s="18" t="s">
        <v>44</v>
      </c>
      <c r="H11" s="18" t="s">
        <v>34</v>
      </c>
      <c r="I11" s="21">
        <v>3</v>
      </c>
      <c r="J11" s="21">
        <v>76735</v>
      </c>
      <c r="K11" s="21">
        <v>230205</v>
      </c>
      <c r="L11" s="21">
        <v>18416</v>
      </c>
      <c r="M11" s="21">
        <v>248621</v>
      </c>
    </row>
    <row r="12" spans="1:13" x14ac:dyDescent="0.25">
      <c r="A12" s="18" t="s">
        <v>8</v>
      </c>
      <c r="B12" s="19" t="s">
        <v>97</v>
      </c>
      <c r="C12" s="20">
        <v>46174</v>
      </c>
      <c r="D12" s="18" t="s">
        <v>75</v>
      </c>
      <c r="E12" s="18" t="s">
        <v>309</v>
      </c>
      <c r="F12" s="18" t="s">
        <v>18</v>
      </c>
      <c r="G12" s="18" t="s">
        <v>31</v>
      </c>
      <c r="H12" s="18" t="s">
        <v>34</v>
      </c>
      <c r="I12" s="21">
        <v>2</v>
      </c>
      <c r="J12" s="21">
        <v>110780</v>
      </c>
      <c r="K12" s="21">
        <v>221560</v>
      </c>
      <c r="L12" s="21">
        <v>17724</v>
      </c>
      <c r="M12" s="21">
        <v>239284</v>
      </c>
    </row>
    <row r="13" spans="1:13" x14ac:dyDescent="0.25">
      <c r="A13" s="18" t="s">
        <v>8</v>
      </c>
      <c r="B13" s="19" t="s">
        <v>97</v>
      </c>
      <c r="C13" s="20">
        <v>46174</v>
      </c>
      <c r="D13" s="18" t="s">
        <v>75</v>
      </c>
      <c r="E13" s="18" t="s">
        <v>309</v>
      </c>
      <c r="F13" s="18" t="s">
        <v>2</v>
      </c>
      <c r="G13" s="18" t="s">
        <v>43</v>
      </c>
      <c r="H13" s="18" t="s">
        <v>34</v>
      </c>
      <c r="I13" s="21">
        <v>2</v>
      </c>
      <c r="J13" s="21">
        <v>47197</v>
      </c>
      <c r="K13" s="21">
        <v>94394</v>
      </c>
      <c r="L13" s="21">
        <v>7552</v>
      </c>
      <c r="M13" s="21">
        <v>101946</v>
      </c>
    </row>
    <row r="14" spans="1:13" x14ac:dyDescent="0.25">
      <c r="A14" s="18" t="s">
        <v>99</v>
      </c>
      <c r="B14" s="19" t="s">
        <v>98</v>
      </c>
      <c r="C14" s="20">
        <v>46174</v>
      </c>
      <c r="D14" s="18" t="s">
        <v>76</v>
      </c>
      <c r="E14" s="18" t="s">
        <v>310</v>
      </c>
      <c r="F14" s="18" t="s">
        <v>18</v>
      </c>
      <c r="G14" s="18" t="s">
        <v>31</v>
      </c>
      <c r="H14" s="18" t="s">
        <v>34</v>
      </c>
      <c r="I14" s="21">
        <v>2</v>
      </c>
      <c r="J14" s="21">
        <v>110780</v>
      </c>
      <c r="K14" s="21">
        <v>221560</v>
      </c>
      <c r="L14" s="21">
        <v>17724</v>
      </c>
      <c r="M14" s="21">
        <v>239284</v>
      </c>
    </row>
    <row r="15" spans="1:13" x14ac:dyDescent="0.25">
      <c r="A15" s="18" t="s">
        <v>99</v>
      </c>
      <c r="B15" s="19" t="s">
        <v>98</v>
      </c>
      <c r="C15" s="20">
        <v>46174</v>
      </c>
      <c r="D15" s="18" t="s">
        <v>76</v>
      </c>
      <c r="E15" s="18" t="s">
        <v>310</v>
      </c>
      <c r="F15" s="18" t="s">
        <v>70</v>
      </c>
      <c r="G15" s="18" t="s">
        <v>37</v>
      </c>
      <c r="H15" s="18" t="s">
        <v>34</v>
      </c>
      <c r="I15" s="21">
        <v>2</v>
      </c>
      <c r="J15" s="21">
        <v>95423</v>
      </c>
      <c r="K15" s="21">
        <v>190846</v>
      </c>
      <c r="L15" s="21">
        <v>15268</v>
      </c>
      <c r="M15" s="21">
        <v>206114</v>
      </c>
    </row>
    <row r="16" spans="1:13" x14ac:dyDescent="0.25">
      <c r="A16" s="18" t="s">
        <v>99</v>
      </c>
      <c r="B16" s="19" t="s">
        <v>98</v>
      </c>
      <c r="C16" s="20">
        <v>46174</v>
      </c>
      <c r="D16" s="18" t="s">
        <v>76</v>
      </c>
      <c r="E16" s="18" t="s">
        <v>310</v>
      </c>
      <c r="F16" s="18" t="s">
        <v>28</v>
      </c>
      <c r="G16" s="18" t="s">
        <v>44</v>
      </c>
      <c r="H16" s="18" t="s">
        <v>34</v>
      </c>
      <c r="I16" s="21">
        <v>3</v>
      </c>
      <c r="J16" s="21">
        <v>76735</v>
      </c>
      <c r="K16" s="21">
        <v>230205</v>
      </c>
      <c r="L16" s="21">
        <v>18416</v>
      </c>
      <c r="M16" s="21">
        <v>248621</v>
      </c>
    </row>
    <row r="17" spans="1:13" x14ac:dyDescent="0.25">
      <c r="A17" s="18" t="s">
        <v>99</v>
      </c>
      <c r="B17" s="19" t="s">
        <v>98</v>
      </c>
      <c r="C17" s="20">
        <v>46174</v>
      </c>
      <c r="D17" s="18" t="s">
        <v>76</v>
      </c>
      <c r="E17" s="18" t="s">
        <v>310</v>
      </c>
      <c r="F17" s="18" t="s">
        <v>2</v>
      </c>
      <c r="G17" s="18" t="s">
        <v>43</v>
      </c>
      <c r="H17" s="18" t="s">
        <v>34</v>
      </c>
      <c r="I17" s="21">
        <v>2</v>
      </c>
      <c r="J17" s="21">
        <v>47197</v>
      </c>
      <c r="K17" s="21">
        <v>94394</v>
      </c>
      <c r="L17" s="21">
        <v>7552</v>
      </c>
      <c r="M17" s="21">
        <v>101946</v>
      </c>
    </row>
    <row r="18" spans="1:13" x14ac:dyDescent="0.25">
      <c r="A18" s="18" t="s">
        <v>22</v>
      </c>
      <c r="B18" s="19" t="s">
        <v>100</v>
      </c>
      <c r="C18" s="20">
        <v>46174</v>
      </c>
      <c r="D18" s="18" t="s">
        <v>77</v>
      </c>
      <c r="E18" s="18" t="s">
        <v>311</v>
      </c>
      <c r="F18" s="18" t="s">
        <v>2</v>
      </c>
      <c r="G18" s="18" t="s">
        <v>43</v>
      </c>
      <c r="H18" s="18" t="s">
        <v>34</v>
      </c>
      <c r="I18" s="21">
        <v>3</v>
      </c>
      <c r="J18" s="21">
        <v>47197</v>
      </c>
      <c r="K18" s="21">
        <v>141591</v>
      </c>
      <c r="L18" s="21">
        <v>11327</v>
      </c>
      <c r="M18" s="21">
        <v>152918</v>
      </c>
    </row>
    <row r="19" spans="1:13" x14ac:dyDescent="0.25">
      <c r="A19" s="18" t="s">
        <v>3</v>
      </c>
      <c r="B19" s="19" t="s">
        <v>101</v>
      </c>
      <c r="C19" s="20">
        <v>46174</v>
      </c>
      <c r="D19" s="18" t="s">
        <v>78</v>
      </c>
      <c r="E19" s="18" t="s">
        <v>312</v>
      </c>
      <c r="F19" s="18" t="s">
        <v>18</v>
      </c>
      <c r="G19" s="18" t="s">
        <v>31</v>
      </c>
      <c r="H19" s="18" t="s">
        <v>34</v>
      </c>
      <c r="I19" s="21">
        <v>3</v>
      </c>
      <c r="J19" s="21">
        <v>110780</v>
      </c>
      <c r="K19" s="21">
        <v>332340</v>
      </c>
      <c r="L19" s="21">
        <v>26587</v>
      </c>
      <c r="M19" s="21">
        <v>358927</v>
      </c>
    </row>
    <row r="20" spans="1:13" x14ac:dyDescent="0.25">
      <c r="A20" s="18" t="s">
        <v>3</v>
      </c>
      <c r="B20" s="19" t="s">
        <v>101</v>
      </c>
      <c r="C20" s="20">
        <v>46174</v>
      </c>
      <c r="D20" s="18" t="s">
        <v>78</v>
      </c>
      <c r="E20" s="18" t="s">
        <v>312</v>
      </c>
      <c r="F20" s="18" t="s">
        <v>70</v>
      </c>
      <c r="G20" s="18" t="s">
        <v>37</v>
      </c>
      <c r="H20" s="18" t="s">
        <v>34</v>
      </c>
      <c r="I20" s="21">
        <v>1</v>
      </c>
      <c r="J20" s="21">
        <v>95423</v>
      </c>
      <c r="K20" s="21">
        <v>95423</v>
      </c>
      <c r="L20" s="21">
        <v>7634</v>
      </c>
      <c r="M20" s="21">
        <v>103057</v>
      </c>
    </row>
    <row r="21" spans="1:13" x14ac:dyDescent="0.25">
      <c r="A21" s="18" t="s">
        <v>3</v>
      </c>
      <c r="B21" s="19" t="s">
        <v>101</v>
      </c>
      <c r="C21" s="20">
        <v>46174</v>
      </c>
      <c r="D21" s="18" t="s">
        <v>78</v>
      </c>
      <c r="E21" s="18" t="s">
        <v>312</v>
      </c>
      <c r="F21" s="18" t="s">
        <v>28</v>
      </c>
      <c r="G21" s="18" t="s">
        <v>44</v>
      </c>
      <c r="H21" s="18" t="s">
        <v>34</v>
      </c>
      <c r="I21" s="21">
        <v>3</v>
      </c>
      <c r="J21" s="21">
        <v>76735</v>
      </c>
      <c r="K21" s="21">
        <v>230205</v>
      </c>
      <c r="L21" s="21">
        <v>18416</v>
      </c>
      <c r="M21" s="21">
        <v>248621</v>
      </c>
    </row>
    <row r="22" spans="1:13" x14ac:dyDescent="0.25">
      <c r="A22" s="18" t="s">
        <v>3</v>
      </c>
      <c r="B22" s="19" t="s">
        <v>101</v>
      </c>
      <c r="C22" s="20">
        <v>46174</v>
      </c>
      <c r="D22" s="18" t="s">
        <v>78</v>
      </c>
      <c r="E22" s="18" t="s">
        <v>312</v>
      </c>
      <c r="F22" s="18" t="s">
        <v>2</v>
      </c>
      <c r="G22" s="18" t="s">
        <v>43</v>
      </c>
      <c r="H22" s="18" t="s">
        <v>34</v>
      </c>
      <c r="I22" s="21">
        <v>5</v>
      </c>
      <c r="J22" s="21">
        <v>47197</v>
      </c>
      <c r="K22" s="21">
        <v>235985</v>
      </c>
      <c r="L22" s="21">
        <v>18879</v>
      </c>
      <c r="M22" s="21">
        <v>254864</v>
      </c>
    </row>
    <row r="23" spans="1:13" x14ac:dyDescent="0.25">
      <c r="A23" s="18" t="s">
        <v>19</v>
      </c>
      <c r="B23" s="19" t="s">
        <v>102</v>
      </c>
      <c r="C23" s="20">
        <v>46174</v>
      </c>
      <c r="D23" s="18" t="s">
        <v>79</v>
      </c>
      <c r="E23" s="18" t="s">
        <v>313</v>
      </c>
      <c r="F23" s="18" t="s">
        <v>18</v>
      </c>
      <c r="G23" s="18" t="s">
        <v>31</v>
      </c>
      <c r="H23" s="18" t="s">
        <v>34</v>
      </c>
      <c r="I23" s="21">
        <v>2</v>
      </c>
      <c r="J23" s="21">
        <v>110780</v>
      </c>
      <c r="K23" s="21">
        <v>221560</v>
      </c>
      <c r="L23" s="21">
        <v>17725</v>
      </c>
      <c r="M23" s="21">
        <v>239285</v>
      </c>
    </row>
    <row r="24" spans="1:13" x14ac:dyDescent="0.25">
      <c r="A24" s="18" t="s">
        <v>19</v>
      </c>
      <c r="B24" s="19" t="s">
        <v>102</v>
      </c>
      <c r="C24" s="20">
        <v>46174</v>
      </c>
      <c r="D24" s="18" t="s">
        <v>79</v>
      </c>
      <c r="E24" s="18" t="s">
        <v>313</v>
      </c>
      <c r="F24" s="18" t="s">
        <v>2</v>
      </c>
      <c r="G24" s="18" t="s">
        <v>43</v>
      </c>
      <c r="H24" s="18" t="s">
        <v>34</v>
      </c>
      <c r="I24" s="21">
        <v>5</v>
      </c>
      <c r="J24" s="21">
        <v>47197</v>
      </c>
      <c r="K24" s="21">
        <v>235985</v>
      </c>
      <c r="L24" s="21">
        <v>18879</v>
      </c>
      <c r="M24" s="21">
        <v>254864</v>
      </c>
    </row>
    <row r="25" spans="1:13" x14ac:dyDescent="0.25">
      <c r="A25" s="18" t="s">
        <v>30</v>
      </c>
      <c r="B25" s="19" t="s">
        <v>103</v>
      </c>
      <c r="C25" s="20">
        <v>46174</v>
      </c>
      <c r="D25" s="18" t="s">
        <v>80</v>
      </c>
      <c r="E25" s="18" t="s">
        <v>314</v>
      </c>
      <c r="F25" s="18" t="s">
        <v>18</v>
      </c>
      <c r="G25" s="18" t="s">
        <v>31</v>
      </c>
      <c r="H25" s="18" t="s">
        <v>34</v>
      </c>
      <c r="I25" s="21">
        <v>1</v>
      </c>
      <c r="J25" s="21">
        <v>110780</v>
      </c>
      <c r="K25" s="21">
        <v>110780</v>
      </c>
      <c r="L25" s="21">
        <v>8862</v>
      </c>
      <c r="M25" s="21">
        <v>119642</v>
      </c>
    </row>
    <row r="26" spans="1:13" x14ac:dyDescent="0.25">
      <c r="A26" s="18" t="s">
        <v>30</v>
      </c>
      <c r="B26" s="19" t="s">
        <v>103</v>
      </c>
      <c r="C26" s="20">
        <v>46174</v>
      </c>
      <c r="D26" s="18" t="s">
        <v>80</v>
      </c>
      <c r="E26" s="18" t="s">
        <v>314</v>
      </c>
      <c r="F26" s="18" t="s">
        <v>70</v>
      </c>
      <c r="G26" s="18" t="s">
        <v>37</v>
      </c>
      <c r="H26" s="18" t="s">
        <v>34</v>
      </c>
      <c r="I26" s="21">
        <v>1</v>
      </c>
      <c r="J26" s="21">
        <v>95423</v>
      </c>
      <c r="K26" s="21">
        <v>95423</v>
      </c>
      <c r="L26" s="21">
        <v>7634</v>
      </c>
      <c r="M26" s="21">
        <v>103057</v>
      </c>
    </row>
    <row r="27" spans="1:13" x14ac:dyDescent="0.25">
      <c r="A27" s="18" t="s">
        <v>30</v>
      </c>
      <c r="B27" s="19" t="s">
        <v>103</v>
      </c>
      <c r="C27" s="20">
        <v>46174</v>
      </c>
      <c r="D27" s="18" t="s">
        <v>80</v>
      </c>
      <c r="E27" s="18" t="s">
        <v>314</v>
      </c>
      <c r="F27" s="18" t="s">
        <v>2</v>
      </c>
      <c r="G27" s="18" t="s">
        <v>43</v>
      </c>
      <c r="H27" s="18" t="s">
        <v>34</v>
      </c>
      <c r="I27" s="21">
        <v>2</v>
      </c>
      <c r="J27" s="21">
        <v>47197</v>
      </c>
      <c r="K27" s="21">
        <v>94394</v>
      </c>
      <c r="L27" s="21">
        <v>7552</v>
      </c>
      <c r="M27" s="21">
        <v>101946</v>
      </c>
    </row>
    <row r="28" spans="1:13" x14ac:dyDescent="0.25">
      <c r="A28" s="18" t="s">
        <v>0</v>
      </c>
      <c r="B28" s="19" t="s">
        <v>104</v>
      </c>
      <c r="C28" s="20">
        <v>46174</v>
      </c>
      <c r="D28" s="18" t="s">
        <v>81</v>
      </c>
      <c r="E28" s="18" t="s">
        <v>315</v>
      </c>
      <c r="F28" s="18" t="s">
        <v>70</v>
      </c>
      <c r="G28" s="18" t="s">
        <v>37</v>
      </c>
      <c r="H28" s="18" t="s">
        <v>34</v>
      </c>
      <c r="I28" s="21">
        <v>2</v>
      </c>
      <c r="J28" s="21">
        <v>95423</v>
      </c>
      <c r="K28" s="21">
        <v>190846</v>
      </c>
      <c r="L28" s="21">
        <v>15268</v>
      </c>
      <c r="M28" s="21">
        <v>206114</v>
      </c>
    </row>
    <row r="29" spans="1:13" x14ac:dyDescent="0.25">
      <c r="A29" s="18" t="s">
        <v>0</v>
      </c>
      <c r="B29" s="19" t="s">
        <v>104</v>
      </c>
      <c r="C29" s="20">
        <v>46174</v>
      </c>
      <c r="D29" s="18" t="s">
        <v>81</v>
      </c>
      <c r="E29" s="18" t="s">
        <v>315</v>
      </c>
      <c r="F29" s="18" t="s">
        <v>2</v>
      </c>
      <c r="G29" s="18" t="s">
        <v>43</v>
      </c>
      <c r="H29" s="18" t="s">
        <v>34</v>
      </c>
      <c r="I29" s="21">
        <v>3</v>
      </c>
      <c r="J29" s="21">
        <v>47197</v>
      </c>
      <c r="K29" s="21">
        <v>141591</v>
      </c>
      <c r="L29" s="21">
        <v>11327</v>
      </c>
      <c r="M29" s="21">
        <v>152918</v>
      </c>
    </row>
    <row r="30" spans="1:13" x14ac:dyDescent="0.25">
      <c r="A30" s="18" t="s">
        <v>39</v>
      </c>
      <c r="B30" s="19" t="s">
        <v>105</v>
      </c>
      <c r="C30" s="20">
        <v>46174</v>
      </c>
      <c r="D30" s="18" t="s">
        <v>82</v>
      </c>
      <c r="E30" s="18" t="s">
        <v>316</v>
      </c>
      <c r="F30" s="18" t="s">
        <v>18</v>
      </c>
      <c r="G30" s="18" t="s">
        <v>31</v>
      </c>
      <c r="H30" s="18" t="s">
        <v>34</v>
      </c>
      <c r="I30" s="21">
        <v>3</v>
      </c>
      <c r="J30" s="21">
        <v>110780</v>
      </c>
      <c r="K30" s="21">
        <v>332340</v>
      </c>
      <c r="L30" s="21">
        <v>26587</v>
      </c>
      <c r="M30" s="21">
        <v>358927</v>
      </c>
    </row>
    <row r="31" spans="1:13" x14ac:dyDescent="0.25">
      <c r="A31" s="18" t="s">
        <v>39</v>
      </c>
      <c r="B31" s="19" t="s">
        <v>105</v>
      </c>
      <c r="C31" s="20">
        <v>46174</v>
      </c>
      <c r="D31" s="18" t="s">
        <v>82</v>
      </c>
      <c r="E31" s="18" t="s">
        <v>316</v>
      </c>
      <c r="F31" s="18" t="s">
        <v>70</v>
      </c>
      <c r="G31" s="18" t="s">
        <v>37</v>
      </c>
      <c r="H31" s="18" t="s">
        <v>34</v>
      </c>
      <c r="I31" s="21">
        <v>1</v>
      </c>
      <c r="J31" s="21">
        <v>95423</v>
      </c>
      <c r="K31" s="21">
        <v>95423</v>
      </c>
      <c r="L31" s="21">
        <v>7634</v>
      </c>
      <c r="M31" s="21">
        <v>103057</v>
      </c>
    </row>
    <row r="32" spans="1:13" x14ac:dyDescent="0.25">
      <c r="A32" s="18" t="s">
        <v>39</v>
      </c>
      <c r="B32" s="19" t="s">
        <v>105</v>
      </c>
      <c r="C32" s="20">
        <v>46174</v>
      </c>
      <c r="D32" s="18" t="s">
        <v>82</v>
      </c>
      <c r="E32" s="18" t="s">
        <v>316</v>
      </c>
      <c r="F32" s="18" t="s">
        <v>28</v>
      </c>
      <c r="G32" s="18" t="s">
        <v>44</v>
      </c>
      <c r="H32" s="18" t="s">
        <v>34</v>
      </c>
      <c r="I32" s="21">
        <v>5</v>
      </c>
      <c r="J32" s="21">
        <v>76735</v>
      </c>
      <c r="K32" s="21">
        <v>383675</v>
      </c>
      <c r="L32" s="21">
        <v>30694</v>
      </c>
      <c r="M32" s="21">
        <v>414369</v>
      </c>
    </row>
    <row r="33" spans="1:13" x14ac:dyDescent="0.25">
      <c r="A33" s="18" t="s">
        <v>39</v>
      </c>
      <c r="B33" s="19" t="s">
        <v>105</v>
      </c>
      <c r="C33" s="20">
        <v>46174</v>
      </c>
      <c r="D33" s="18" t="s">
        <v>82</v>
      </c>
      <c r="E33" s="18" t="s">
        <v>316</v>
      </c>
      <c r="F33" s="18" t="s">
        <v>2</v>
      </c>
      <c r="G33" s="18" t="s">
        <v>43</v>
      </c>
      <c r="H33" s="18" t="s">
        <v>34</v>
      </c>
      <c r="I33" s="21">
        <v>5</v>
      </c>
      <c r="J33" s="21">
        <v>47197</v>
      </c>
      <c r="K33" s="21">
        <v>235985</v>
      </c>
      <c r="L33" s="21">
        <v>18879</v>
      </c>
      <c r="M33" s="21">
        <v>254864</v>
      </c>
    </row>
    <row r="34" spans="1:13" x14ac:dyDescent="0.25">
      <c r="A34" s="18" t="s">
        <v>1</v>
      </c>
      <c r="B34" s="19" t="s">
        <v>106</v>
      </c>
      <c r="C34" s="20">
        <v>46174</v>
      </c>
      <c r="D34" s="18" t="s">
        <v>83</v>
      </c>
      <c r="E34" s="18" t="s">
        <v>317</v>
      </c>
      <c r="F34" s="18" t="s">
        <v>2</v>
      </c>
      <c r="G34" s="18" t="s">
        <v>43</v>
      </c>
      <c r="H34" s="18" t="s">
        <v>34</v>
      </c>
      <c r="I34" s="21">
        <v>2</v>
      </c>
      <c r="J34" s="21">
        <v>47197</v>
      </c>
      <c r="K34" s="21">
        <v>94394</v>
      </c>
      <c r="L34" s="21">
        <v>7552</v>
      </c>
      <c r="M34" s="21">
        <v>101946</v>
      </c>
    </row>
    <row r="35" spans="1:13" x14ac:dyDescent="0.25">
      <c r="A35" s="18" t="s">
        <v>24</v>
      </c>
      <c r="B35" s="19" t="s">
        <v>107</v>
      </c>
      <c r="C35" s="20">
        <v>46174</v>
      </c>
      <c r="D35" s="18" t="s">
        <v>84</v>
      </c>
      <c r="E35" s="18" t="s">
        <v>318</v>
      </c>
      <c r="F35" s="18" t="s">
        <v>18</v>
      </c>
      <c r="G35" s="18" t="s">
        <v>31</v>
      </c>
      <c r="H35" s="18" t="s">
        <v>34</v>
      </c>
      <c r="I35" s="21">
        <v>2</v>
      </c>
      <c r="J35" s="21">
        <v>110780</v>
      </c>
      <c r="K35" s="21">
        <v>221560</v>
      </c>
      <c r="L35" s="21">
        <v>17725</v>
      </c>
      <c r="M35" s="21">
        <v>239285</v>
      </c>
    </row>
    <row r="36" spans="1:13" x14ac:dyDescent="0.25">
      <c r="A36" s="18" t="s">
        <v>24</v>
      </c>
      <c r="B36" s="19" t="s">
        <v>107</v>
      </c>
      <c r="C36" s="20">
        <v>46174</v>
      </c>
      <c r="D36" s="18" t="s">
        <v>84</v>
      </c>
      <c r="E36" s="18" t="s">
        <v>318</v>
      </c>
      <c r="F36" s="18" t="s">
        <v>28</v>
      </c>
      <c r="G36" s="18" t="s">
        <v>44</v>
      </c>
      <c r="H36" s="18" t="s">
        <v>34</v>
      </c>
      <c r="I36" s="21">
        <v>4</v>
      </c>
      <c r="J36" s="21">
        <v>76735</v>
      </c>
      <c r="K36" s="21">
        <v>306940</v>
      </c>
      <c r="L36" s="21">
        <v>24555</v>
      </c>
      <c r="M36" s="21">
        <v>331495</v>
      </c>
    </row>
    <row r="37" spans="1:13" x14ac:dyDescent="0.25">
      <c r="A37" s="18" t="s">
        <v>38</v>
      </c>
      <c r="B37" s="19" t="s">
        <v>108</v>
      </c>
      <c r="C37" s="20">
        <v>46174</v>
      </c>
      <c r="D37" s="18" t="s">
        <v>85</v>
      </c>
      <c r="E37" s="18" t="s">
        <v>319</v>
      </c>
      <c r="F37" s="18" t="s">
        <v>18</v>
      </c>
      <c r="G37" s="18" t="s">
        <v>31</v>
      </c>
      <c r="H37" s="18" t="s">
        <v>34</v>
      </c>
      <c r="I37" s="21">
        <v>5</v>
      </c>
      <c r="J37" s="21">
        <v>110780</v>
      </c>
      <c r="K37" s="21">
        <v>553900</v>
      </c>
      <c r="L37" s="21">
        <v>44312</v>
      </c>
      <c r="M37" s="21">
        <v>598212</v>
      </c>
    </row>
    <row r="38" spans="1:13" x14ac:dyDescent="0.25">
      <c r="A38" s="18" t="s">
        <v>10</v>
      </c>
      <c r="B38" s="19" t="s">
        <v>109</v>
      </c>
      <c r="C38" s="20">
        <v>46174</v>
      </c>
      <c r="D38" s="18" t="s">
        <v>86</v>
      </c>
      <c r="E38" s="18" t="s">
        <v>320</v>
      </c>
      <c r="F38" s="18" t="s">
        <v>18</v>
      </c>
      <c r="G38" s="18" t="s">
        <v>31</v>
      </c>
      <c r="H38" s="18" t="s">
        <v>34</v>
      </c>
      <c r="I38" s="21">
        <v>3</v>
      </c>
      <c r="J38" s="21">
        <v>110780</v>
      </c>
      <c r="K38" s="21">
        <v>332340</v>
      </c>
      <c r="L38" s="21">
        <v>26587</v>
      </c>
      <c r="M38" s="21">
        <v>358927</v>
      </c>
    </row>
    <row r="39" spans="1:13" x14ac:dyDescent="0.25">
      <c r="A39" s="18" t="s">
        <v>12</v>
      </c>
      <c r="B39" s="19" t="s">
        <v>110</v>
      </c>
      <c r="C39" s="20">
        <v>46174</v>
      </c>
      <c r="D39" s="18" t="s">
        <v>87</v>
      </c>
      <c r="E39" s="18" t="s">
        <v>321</v>
      </c>
      <c r="F39" s="18" t="s">
        <v>28</v>
      </c>
      <c r="G39" s="18" t="s">
        <v>44</v>
      </c>
      <c r="H39" s="18" t="s">
        <v>34</v>
      </c>
      <c r="I39" s="21">
        <v>3</v>
      </c>
      <c r="J39" s="21">
        <v>76735</v>
      </c>
      <c r="K39" s="21">
        <v>230205</v>
      </c>
      <c r="L39" s="21">
        <v>18416</v>
      </c>
      <c r="M39" s="21">
        <v>248621</v>
      </c>
    </row>
    <row r="40" spans="1:13" x14ac:dyDescent="0.25">
      <c r="A40" s="18" t="s">
        <v>17</v>
      </c>
      <c r="B40" s="19" t="s">
        <v>111</v>
      </c>
      <c r="C40" s="20">
        <v>46174</v>
      </c>
      <c r="D40" s="18" t="s">
        <v>88</v>
      </c>
      <c r="E40" s="18" t="s">
        <v>322</v>
      </c>
      <c r="F40" s="18" t="s">
        <v>70</v>
      </c>
      <c r="G40" s="18" t="s">
        <v>37</v>
      </c>
      <c r="H40" s="18" t="s">
        <v>34</v>
      </c>
      <c r="I40" s="21">
        <v>5</v>
      </c>
      <c r="J40" s="21">
        <v>95423</v>
      </c>
      <c r="K40" s="21">
        <v>477115</v>
      </c>
      <c r="L40" s="21">
        <v>38169</v>
      </c>
      <c r="M40" s="21">
        <v>515284</v>
      </c>
    </row>
    <row r="41" spans="1:13" x14ac:dyDescent="0.25">
      <c r="A41" s="18" t="s">
        <v>13</v>
      </c>
      <c r="B41" s="19" t="s">
        <v>112</v>
      </c>
      <c r="C41" s="20">
        <v>46174</v>
      </c>
      <c r="D41" s="18" t="s">
        <v>89</v>
      </c>
      <c r="E41" s="18" t="s">
        <v>323</v>
      </c>
      <c r="F41" s="18" t="s">
        <v>18</v>
      </c>
      <c r="G41" s="18" t="s">
        <v>31</v>
      </c>
      <c r="H41" s="18" t="s">
        <v>34</v>
      </c>
      <c r="I41" s="21">
        <v>1</v>
      </c>
      <c r="J41" s="21">
        <v>110780</v>
      </c>
      <c r="K41" s="21">
        <v>110780</v>
      </c>
      <c r="L41" s="21">
        <v>8861</v>
      </c>
      <c r="M41" s="21">
        <v>119641</v>
      </c>
    </row>
    <row r="42" spans="1:13" x14ac:dyDescent="0.25">
      <c r="A42" s="18" t="s">
        <v>13</v>
      </c>
      <c r="B42" s="19" t="s">
        <v>112</v>
      </c>
      <c r="C42" s="20">
        <v>46174</v>
      </c>
      <c r="D42" s="18" t="s">
        <v>89</v>
      </c>
      <c r="E42" s="18" t="s">
        <v>323</v>
      </c>
      <c r="F42" s="18" t="s">
        <v>70</v>
      </c>
      <c r="G42" s="18" t="s">
        <v>37</v>
      </c>
      <c r="H42" s="18" t="s">
        <v>34</v>
      </c>
      <c r="I42" s="21">
        <v>2</v>
      </c>
      <c r="J42" s="21">
        <v>95423</v>
      </c>
      <c r="K42" s="21">
        <v>190846</v>
      </c>
      <c r="L42" s="21">
        <v>15268</v>
      </c>
      <c r="M42" s="21">
        <v>206114</v>
      </c>
    </row>
    <row r="43" spans="1:13" x14ac:dyDescent="0.25">
      <c r="A43" s="18" t="s">
        <v>13</v>
      </c>
      <c r="B43" s="19" t="s">
        <v>112</v>
      </c>
      <c r="C43" s="20">
        <v>46174</v>
      </c>
      <c r="D43" s="18" t="s">
        <v>89</v>
      </c>
      <c r="E43" s="18" t="s">
        <v>323</v>
      </c>
      <c r="F43" s="18" t="s">
        <v>28</v>
      </c>
      <c r="G43" s="18" t="s">
        <v>44</v>
      </c>
      <c r="H43" s="18" t="s">
        <v>34</v>
      </c>
      <c r="I43" s="21">
        <v>2</v>
      </c>
      <c r="J43" s="21">
        <v>76735</v>
      </c>
      <c r="K43" s="21">
        <v>153470</v>
      </c>
      <c r="L43" s="21">
        <v>12278</v>
      </c>
      <c r="M43" s="21">
        <v>165748</v>
      </c>
    </row>
    <row r="44" spans="1:13" x14ac:dyDescent="0.25">
      <c r="A44" s="18" t="s">
        <v>13</v>
      </c>
      <c r="B44" s="19" t="s">
        <v>112</v>
      </c>
      <c r="C44" s="20">
        <v>46174</v>
      </c>
      <c r="D44" s="18" t="s">
        <v>89</v>
      </c>
      <c r="E44" s="18" t="s">
        <v>323</v>
      </c>
      <c r="F44" s="18" t="s">
        <v>2</v>
      </c>
      <c r="G44" s="18" t="s">
        <v>43</v>
      </c>
      <c r="H44" s="18" t="s">
        <v>34</v>
      </c>
      <c r="I44" s="21">
        <v>2</v>
      </c>
      <c r="J44" s="21">
        <v>47197</v>
      </c>
      <c r="K44" s="21">
        <v>94394</v>
      </c>
      <c r="L44" s="21">
        <v>7552</v>
      </c>
      <c r="M44" s="21">
        <v>101946</v>
      </c>
    </row>
    <row r="45" spans="1:13" x14ac:dyDescent="0.25">
      <c r="A45" s="18" t="s">
        <v>15</v>
      </c>
      <c r="B45" s="19" t="s">
        <v>113</v>
      </c>
      <c r="C45" s="20">
        <v>46174</v>
      </c>
      <c r="D45" s="18" t="s">
        <v>90</v>
      </c>
      <c r="E45" s="18" t="s">
        <v>324</v>
      </c>
      <c r="F45" s="18" t="s">
        <v>70</v>
      </c>
      <c r="G45" s="18" t="s">
        <v>37</v>
      </c>
      <c r="H45" s="18" t="s">
        <v>34</v>
      </c>
      <c r="I45" s="21">
        <v>3</v>
      </c>
      <c r="J45" s="21">
        <v>95423</v>
      </c>
      <c r="K45" s="21">
        <v>286269</v>
      </c>
      <c r="L45" s="21">
        <v>22902</v>
      </c>
      <c r="M45" s="21">
        <v>309171</v>
      </c>
    </row>
    <row r="46" spans="1:13" x14ac:dyDescent="0.25">
      <c r="A46" s="18" t="s">
        <v>130</v>
      </c>
      <c r="B46" s="19" t="s">
        <v>129</v>
      </c>
      <c r="C46" s="20">
        <v>46183</v>
      </c>
      <c r="D46" s="18" t="s">
        <v>115</v>
      </c>
      <c r="E46" s="18" t="s">
        <v>325</v>
      </c>
      <c r="F46" s="18" t="s">
        <v>18</v>
      </c>
      <c r="G46" s="18" t="s">
        <v>31</v>
      </c>
      <c r="H46" s="18" t="s">
        <v>34</v>
      </c>
      <c r="I46" s="21">
        <v>3</v>
      </c>
      <c r="J46" s="21">
        <v>110780</v>
      </c>
      <c r="K46" s="21">
        <v>332340</v>
      </c>
      <c r="L46" s="21">
        <v>26587</v>
      </c>
      <c r="M46" s="21">
        <v>358927</v>
      </c>
    </row>
    <row r="47" spans="1:13" x14ac:dyDescent="0.25">
      <c r="A47" s="18" t="s">
        <v>21</v>
      </c>
      <c r="B47" s="19" t="s">
        <v>131</v>
      </c>
      <c r="C47" s="20">
        <v>46183</v>
      </c>
      <c r="D47" s="18" t="s">
        <v>116</v>
      </c>
      <c r="E47" s="18" t="s">
        <v>326</v>
      </c>
      <c r="F47" s="18" t="s">
        <v>28</v>
      </c>
      <c r="G47" s="18" t="s">
        <v>44</v>
      </c>
      <c r="H47" s="18" t="s">
        <v>34</v>
      </c>
      <c r="I47" s="21">
        <v>3</v>
      </c>
      <c r="J47" s="21">
        <v>76735</v>
      </c>
      <c r="K47" s="21">
        <v>230205</v>
      </c>
      <c r="L47" s="21">
        <v>18417</v>
      </c>
      <c r="M47" s="21">
        <v>248622</v>
      </c>
    </row>
    <row r="48" spans="1:13" x14ac:dyDescent="0.25">
      <c r="A48" s="18" t="s">
        <v>21</v>
      </c>
      <c r="B48" s="19" t="s">
        <v>131</v>
      </c>
      <c r="C48" s="20">
        <v>46183</v>
      </c>
      <c r="D48" s="18" t="s">
        <v>116</v>
      </c>
      <c r="E48" s="18" t="s">
        <v>326</v>
      </c>
      <c r="F48" s="18" t="s">
        <v>2</v>
      </c>
      <c r="G48" s="18" t="s">
        <v>43</v>
      </c>
      <c r="H48" s="18" t="s">
        <v>34</v>
      </c>
      <c r="I48" s="21">
        <v>3</v>
      </c>
      <c r="J48" s="21">
        <v>47197</v>
      </c>
      <c r="K48" s="21">
        <v>141591</v>
      </c>
      <c r="L48" s="21">
        <v>11327</v>
      </c>
      <c r="M48" s="21">
        <v>152918</v>
      </c>
    </row>
    <row r="49" spans="1:13" x14ac:dyDescent="0.25">
      <c r="A49" s="18" t="s">
        <v>22</v>
      </c>
      <c r="B49" s="19" t="s">
        <v>132</v>
      </c>
      <c r="C49" s="20">
        <v>46183</v>
      </c>
      <c r="D49" s="18" t="s">
        <v>117</v>
      </c>
      <c r="E49" s="18" t="s">
        <v>327</v>
      </c>
      <c r="F49" s="18" t="s">
        <v>18</v>
      </c>
      <c r="G49" s="18" t="s">
        <v>31</v>
      </c>
      <c r="H49" s="18" t="s">
        <v>34</v>
      </c>
      <c r="I49" s="21">
        <v>3</v>
      </c>
      <c r="J49" s="21">
        <v>110780</v>
      </c>
      <c r="K49" s="21">
        <v>332340</v>
      </c>
      <c r="L49" s="21">
        <v>26587</v>
      </c>
      <c r="M49" s="21">
        <v>358927</v>
      </c>
    </row>
    <row r="50" spans="1:13" x14ac:dyDescent="0.25">
      <c r="A50" s="18" t="s">
        <v>30</v>
      </c>
      <c r="B50" s="19" t="s">
        <v>133</v>
      </c>
      <c r="C50" s="20">
        <v>46183</v>
      </c>
      <c r="D50" s="18" t="s">
        <v>118</v>
      </c>
      <c r="E50" s="18" t="s">
        <v>328</v>
      </c>
      <c r="F50" s="18" t="s">
        <v>2</v>
      </c>
      <c r="G50" s="18" t="s">
        <v>43</v>
      </c>
      <c r="H50" s="18" t="s">
        <v>34</v>
      </c>
      <c r="I50" s="21">
        <v>3</v>
      </c>
      <c r="J50" s="21">
        <v>47197</v>
      </c>
      <c r="K50" s="21">
        <v>141591</v>
      </c>
      <c r="L50" s="21">
        <v>11327</v>
      </c>
      <c r="M50" s="21">
        <v>152918</v>
      </c>
    </row>
    <row r="51" spans="1:13" x14ac:dyDescent="0.25">
      <c r="A51" s="18" t="s">
        <v>0</v>
      </c>
      <c r="B51" s="19" t="s">
        <v>134</v>
      </c>
      <c r="C51" s="20">
        <v>46183</v>
      </c>
      <c r="D51" s="18" t="s">
        <v>119</v>
      </c>
      <c r="E51" s="18" t="s">
        <v>329</v>
      </c>
      <c r="F51" s="18" t="s">
        <v>18</v>
      </c>
      <c r="G51" s="18" t="s">
        <v>31</v>
      </c>
      <c r="H51" s="18" t="s">
        <v>34</v>
      </c>
      <c r="I51" s="21">
        <v>2</v>
      </c>
      <c r="J51" s="21">
        <v>110780</v>
      </c>
      <c r="K51" s="21">
        <v>221560</v>
      </c>
      <c r="L51" s="21">
        <v>17724</v>
      </c>
      <c r="M51" s="21">
        <v>239284</v>
      </c>
    </row>
    <row r="52" spans="1:13" x14ac:dyDescent="0.25">
      <c r="A52" s="18" t="s">
        <v>0</v>
      </c>
      <c r="B52" s="19" t="s">
        <v>134</v>
      </c>
      <c r="C52" s="20">
        <v>46183</v>
      </c>
      <c r="D52" s="18" t="s">
        <v>119</v>
      </c>
      <c r="E52" s="18" t="s">
        <v>329</v>
      </c>
      <c r="F52" s="18" t="s">
        <v>28</v>
      </c>
      <c r="G52" s="18" t="s">
        <v>44</v>
      </c>
      <c r="H52" s="18" t="s">
        <v>34</v>
      </c>
      <c r="I52" s="21">
        <v>2</v>
      </c>
      <c r="J52" s="21">
        <v>76735</v>
      </c>
      <c r="K52" s="21">
        <v>153470</v>
      </c>
      <c r="L52" s="21">
        <v>12278</v>
      </c>
      <c r="M52" s="21">
        <v>165748</v>
      </c>
    </row>
    <row r="53" spans="1:13" x14ac:dyDescent="0.25">
      <c r="A53" s="18" t="s">
        <v>39</v>
      </c>
      <c r="B53" s="19" t="s">
        <v>135</v>
      </c>
      <c r="C53" s="20">
        <v>46183</v>
      </c>
      <c r="D53" s="18" t="s">
        <v>120</v>
      </c>
      <c r="E53" s="18" t="s">
        <v>330</v>
      </c>
      <c r="F53" s="18" t="s">
        <v>18</v>
      </c>
      <c r="G53" s="18" t="s">
        <v>31</v>
      </c>
      <c r="H53" s="18" t="s">
        <v>34</v>
      </c>
      <c r="I53" s="21">
        <v>1</v>
      </c>
      <c r="J53" s="21">
        <v>110780</v>
      </c>
      <c r="K53" s="21">
        <v>110780</v>
      </c>
      <c r="L53" s="21">
        <v>8862</v>
      </c>
      <c r="M53" s="21">
        <v>119642</v>
      </c>
    </row>
    <row r="54" spans="1:13" x14ac:dyDescent="0.25">
      <c r="A54" s="18" t="s">
        <v>39</v>
      </c>
      <c r="B54" s="19" t="s">
        <v>135</v>
      </c>
      <c r="C54" s="20">
        <v>46183</v>
      </c>
      <c r="D54" s="18" t="s">
        <v>120</v>
      </c>
      <c r="E54" s="18" t="s">
        <v>330</v>
      </c>
      <c r="F54" s="18" t="s">
        <v>70</v>
      </c>
      <c r="G54" s="18" t="s">
        <v>37</v>
      </c>
      <c r="H54" s="18" t="s">
        <v>34</v>
      </c>
      <c r="I54" s="21">
        <v>2</v>
      </c>
      <c r="J54" s="21">
        <v>95423</v>
      </c>
      <c r="K54" s="21">
        <v>190846</v>
      </c>
      <c r="L54" s="21">
        <v>15268</v>
      </c>
      <c r="M54" s="21">
        <v>206114</v>
      </c>
    </row>
    <row r="55" spans="1:13" x14ac:dyDescent="0.25">
      <c r="A55" s="18" t="s">
        <v>39</v>
      </c>
      <c r="B55" s="19" t="s">
        <v>135</v>
      </c>
      <c r="C55" s="20">
        <v>46183</v>
      </c>
      <c r="D55" s="18" t="s">
        <v>120</v>
      </c>
      <c r="E55" s="18" t="s">
        <v>330</v>
      </c>
      <c r="F55" s="18" t="s">
        <v>28</v>
      </c>
      <c r="G55" s="18" t="s">
        <v>44</v>
      </c>
      <c r="H55" s="18" t="s">
        <v>34</v>
      </c>
      <c r="I55" s="21">
        <v>3</v>
      </c>
      <c r="J55" s="21">
        <v>76735</v>
      </c>
      <c r="K55" s="21">
        <v>230205</v>
      </c>
      <c r="L55" s="21">
        <v>18416</v>
      </c>
      <c r="M55" s="21">
        <v>248621</v>
      </c>
    </row>
    <row r="56" spans="1:13" x14ac:dyDescent="0.25">
      <c r="A56" s="18" t="s">
        <v>24</v>
      </c>
      <c r="B56" s="19" t="s">
        <v>136</v>
      </c>
      <c r="C56" s="20">
        <v>46183</v>
      </c>
      <c r="D56" s="18" t="s">
        <v>121</v>
      </c>
      <c r="E56" s="18" t="s">
        <v>331</v>
      </c>
      <c r="F56" s="18" t="s">
        <v>2</v>
      </c>
      <c r="G56" s="18" t="s">
        <v>43</v>
      </c>
      <c r="H56" s="18" t="s">
        <v>34</v>
      </c>
      <c r="I56" s="21">
        <v>3</v>
      </c>
      <c r="J56" s="21">
        <v>47197</v>
      </c>
      <c r="K56" s="21">
        <v>141591</v>
      </c>
      <c r="L56" s="21">
        <v>11327</v>
      </c>
      <c r="M56" s="21">
        <v>152918</v>
      </c>
    </row>
    <row r="57" spans="1:13" x14ac:dyDescent="0.25">
      <c r="A57" s="18" t="s">
        <v>4</v>
      </c>
      <c r="B57" s="19" t="s">
        <v>137</v>
      </c>
      <c r="C57" s="20">
        <v>46183</v>
      </c>
      <c r="D57" s="18" t="s">
        <v>122</v>
      </c>
      <c r="E57" s="18" t="s">
        <v>332</v>
      </c>
      <c r="F57" s="18" t="s">
        <v>28</v>
      </c>
      <c r="G57" s="18" t="s">
        <v>44</v>
      </c>
      <c r="H57" s="18" t="s">
        <v>34</v>
      </c>
      <c r="I57" s="21">
        <v>2</v>
      </c>
      <c r="J57" s="21">
        <v>76735</v>
      </c>
      <c r="K57" s="21">
        <v>153470</v>
      </c>
      <c r="L57" s="21">
        <v>12277</v>
      </c>
      <c r="M57" s="21">
        <v>165747</v>
      </c>
    </row>
    <row r="58" spans="1:13" x14ac:dyDescent="0.25">
      <c r="A58" s="18" t="s">
        <v>4</v>
      </c>
      <c r="B58" s="19" t="s">
        <v>137</v>
      </c>
      <c r="C58" s="20">
        <v>46183</v>
      </c>
      <c r="D58" s="18" t="s">
        <v>122</v>
      </c>
      <c r="E58" s="18" t="s">
        <v>332</v>
      </c>
      <c r="F58" s="18" t="s">
        <v>2</v>
      </c>
      <c r="G58" s="18" t="s">
        <v>43</v>
      </c>
      <c r="H58" s="18" t="s">
        <v>34</v>
      </c>
      <c r="I58" s="21">
        <v>5</v>
      </c>
      <c r="J58" s="21">
        <v>47197</v>
      </c>
      <c r="K58" s="21">
        <v>235985</v>
      </c>
      <c r="L58" s="21">
        <v>18879</v>
      </c>
      <c r="M58" s="21">
        <v>254864</v>
      </c>
    </row>
    <row r="59" spans="1:13" x14ac:dyDescent="0.25">
      <c r="A59" s="18" t="s">
        <v>38</v>
      </c>
      <c r="B59" s="19" t="s">
        <v>138</v>
      </c>
      <c r="C59" s="20">
        <v>46183</v>
      </c>
      <c r="D59" s="18" t="s">
        <v>123</v>
      </c>
      <c r="E59" s="18" t="s">
        <v>333</v>
      </c>
      <c r="F59" s="18" t="s">
        <v>18</v>
      </c>
      <c r="G59" s="18" t="s">
        <v>31</v>
      </c>
      <c r="H59" s="18" t="s">
        <v>34</v>
      </c>
      <c r="I59" s="21">
        <v>5</v>
      </c>
      <c r="J59" s="21">
        <v>110780</v>
      </c>
      <c r="K59" s="21">
        <v>553900</v>
      </c>
      <c r="L59" s="21">
        <v>44312</v>
      </c>
      <c r="M59" s="21">
        <v>598212</v>
      </c>
    </row>
    <row r="60" spans="1:13" x14ac:dyDescent="0.25">
      <c r="A60" s="18" t="s">
        <v>38</v>
      </c>
      <c r="B60" s="19" t="s">
        <v>138</v>
      </c>
      <c r="C60" s="20">
        <v>46183</v>
      </c>
      <c r="D60" s="18" t="s">
        <v>123</v>
      </c>
      <c r="E60" s="18" t="s">
        <v>333</v>
      </c>
      <c r="F60" s="18" t="s">
        <v>28</v>
      </c>
      <c r="G60" s="18" t="s">
        <v>44</v>
      </c>
      <c r="H60" s="18" t="s">
        <v>34</v>
      </c>
      <c r="I60" s="21">
        <v>10</v>
      </c>
      <c r="J60" s="21">
        <v>76735</v>
      </c>
      <c r="K60" s="21">
        <v>767350</v>
      </c>
      <c r="L60" s="21">
        <v>61388</v>
      </c>
      <c r="M60" s="21">
        <v>828738</v>
      </c>
    </row>
    <row r="61" spans="1:13" x14ac:dyDescent="0.25">
      <c r="A61" s="18" t="s">
        <v>10</v>
      </c>
      <c r="B61" s="19" t="s">
        <v>139</v>
      </c>
      <c r="C61" s="20">
        <v>46183</v>
      </c>
      <c r="D61" s="18" t="s">
        <v>124</v>
      </c>
      <c r="E61" s="18" t="s">
        <v>334</v>
      </c>
      <c r="F61" s="18" t="s">
        <v>2</v>
      </c>
      <c r="G61" s="18" t="s">
        <v>43</v>
      </c>
      <c r="H61" s="18" t="s">
        <v>34</v>
      </c>
      <c r="I61" s="21">
        <v>5</v>
      </c>
      <c r="J61" s="21">
        <v>47197</v>
      </c>
      <c r="K61" s="21">
        <v>235985</v>
      </c>
      <c r="L61" s="21">
        <v>18879</v>
      </c>
      <c r="M61" s="21">
        <v>254864</v>
      </c>
    </row>
    <row r="62" spans="1:13" x14ac:dyDescent="0.25">
      <c r="A62" s="18" t="s">
        <v>12</v>
      </c>
      <c r="B62" s="19" t="s">
        <v>140</v>
      </c>
      <c r="C62" s="20">
        <v>46183</v>
      </c>
      <c r="D62" s="18" t="s">
        <v>125</v>
      </c>
      <c r="E62" s="18" t="s">
        <v>335</v>
      </c>
      <c r="F62" s="18" t="s">
        <v>70</v>
      </c>
      <c r="G62" s="18" t="s">
        <v>37</v>
      </c>
      <c r="H62" s="18" t="s">
        <v>34</v>
      </c>
      <c r="I62" s="21">
        <v>3</v>
      </c>
      <c r="J62" s="21">
        <v>95423</v>
      </c>
      <c r="K62" s="21">
        <v>286269</v>
      </c>
      <c r="L62" s="21">
        <v>22902</v>
      </c>
      <c r="M62" s="21">
        <v>309171</v>
      </c>
    </row>
    <row r="63" spans="1:13" x14ac:dyDescent="0.25">
      <c r="A63" s="18" t="s">
        <v>5</v>
      </c>
      <c r="B63" s="19" t="s">
        <v>141</v>
      </c>
      <c r="C63" s="20">
        <v>46183</v>
      </c>
      <c r="D63" s="18" t="s">
        <v>126</v>
      </c>
      <c r="E63" s="18" t="s">
        <v>142</v>
      </c>
      <c r="F63" s="18" t="s">
        <v>28</v>
      </c>
      <c r="G63" s="18" t="s">
        <v>44</v>
      </c>
      <c r="H63" s="18" t="s">
        <v>34</v>
      </c>
      <c r="I63" s="21">
        <v>2</v>
      </c>
      <c r="J63" s="21">
        <v>76735</v>
      </c>
      <c r="K63" s="21">
        <v>153470</v>
      </c>
      <c r="L63" s="21">
        <v>12278</v>
      </c>
      <c r="M63" s="21">
        <v>165748</v>
      </c>
    </row>
    <row r="64" spans="1:13" x14ac:dyDescent="0.25">
      <c r="A64" s="18" t="s">
        <v>5</v>
      </c>
      <c r="B64" s="19" t="s">
        <v>141</v>
      </c>
      <c r="C64" s="20">
        <v>46183</v>
      </c>
      <c r="D64" s="18" t="s">
        <v>126</v>
      </c>
      <c r="E64" s="18" t="s">
        <v>142</v>
      </c>
      <c r="F64" s="18" t="s">
        <v>2</v>
      </c>
      <c r="G64" s="18" t="s">
        <v>43</v>
      </c>
      <c r="H64" s="18" t="s">
        <v>34</v>
      </c>
      <c r="I64" s="21">
        <v>3</v>
      </c>
      <c r="J64" s="21">
        <v>47197</v>
      </c>
      <c r="K64" s="21">
        <v>141591</v>
      </c>
      <c r="L64" s="21">
        <v>11327</v>
      </c>
      <c r="M64" s="21">
        <v>152918</v>
      </c>
    </row>
    <row r="65" spans="1:13" x14ac:dyDescent="0.25">
      <c r="A65" s="18" t="s">
        <v>15</v>
      </c>
      <c r="B65" s="19" t="s">
        <v>143</v>
      </c>
      <c r="C65" s="20">
        <v>46183</v>
      </c>
      <c r="D65" s="18" t="s">
        <v>127</v>
      </c>
      <c r="E65" s="18" t="s">
        <v>336</v>
      </c>
      <c r="F65" s="18" t="s">
        <v>28</v>
      </c>
      <c r="G65" s="18" t="s">
        <v>44</v>
      </c>
      <c r="H65" s="18" t="s">
        <v>34</v>
      </c>
      <c r="I65" s="21">
        <v>5</v>
      </c>
      <c r="J65" s="21">
        <v>76735</v>
      </c>
      <c r="K65" s="21">
        <v>383675</v>
      </c>
      <c r="L65" s="21">
        <v>30694</v>
      </c>
      <c r="M65" s="21">
        <v>414369</v>
      </c>
    </row>
    <row r="66" spans="1:13" x14ac:dyDescent="0.25">
      <c r="A66" s="18" t="s">
        <v>15</v>
      </c>
      <c r="B66" s="19" t="s">
        <v>143</v>
      </c>
      <c r="C66" s="20">
        <v>46183</v>
      </c>
      <c r="D66" s="18" t="s">
        <v>127</v>
      </c>
      <c r="E66" s="18" t="s">
        <v>336</v>
      </c>
      <c r="F66" s="18" t="s">
        <v>2</v>
      </c>
      <c r="G66" s="18" t="s">
        <v>43</v>
      </c>
      <c r="H66" s="18" t="s">
        <v>34</v>
      </c>
      <c r="I66" s="21">
        <v>5</v>
      </c>
      <c r="J66" s="21">
        <v>47197</v>
      </c>
      <c r="K66" s="21">
        <v>235985</v>
      </c>
      <c r="L66" s="21">
        <v>18879</v>
      </c>
      <c r="M66" s="21">
        <v>254864</v>
      </c>
    </row>
    <row r="67" spans="1:13" s="37" customFormat="1" x14ac:dyDescent="0.25">
      <c r="A67" s="34" t="s">
        <v>145</v>
      </c>
      <c r="B67" s="34" t="s">
        <v>144</v>
      </c>
      <c r="C67" s="35">
        <v>46183</v>
      </c>
      <c r="D67" s="34" t="s">
        <v>128</v>
      </c>
      <c r="E67" s="34" t="s">
        <v>349</v>
      </c>
      <c r="F67" s="34" t="s">
        <v>18</v>
      </c>
      <c r="G67" s="34" t="s">
        <v>31</v>
      </c>
      <c r="H67" s="34" t="s">
        <v>34</v>
      </c>
      <c r="I67" s="36">
        <v>0</v>
      </c>
      <c r="J67" s="36"/>
      <c r="K67" s="36"/>
      <c r="L67" s="36"/>
      <c r="M67" s="36"/>
    </row>
    <row r="68" spans="1:13" s="37" customFormat="1" x14ac:dyDescent="0.25">
      <c r="A68" s="34" t="s">
        <v>145</v>
      </c>
      <c r="B68" s="34" t="s">
        <v>144</v>
      </c>
      <c r="C68" s="35">
        <v>46183</v>
      </c>
      <c r="D68" s="34" t="s">
        <v>128</v>
      </c>
      <c r="E68" s="34" t="s">
        <v>349</v>
      </c>
      <c r="F68" s="34" t="s">
        <v>70</v>
      </c>
      <c r="G68" s="34" t="s">
        <v>37</v>
      </c>
      <c r="H68" s="34" t="s">
        <v>34</v>
      </c>
      <c r="I68" s="36">
        <v>0</v>
      </c>
      <c r="J68" s="36"/>
      <c r="K68" s="36"/>
      <c r="L68" s="36"/>
      <c r="M68" s="36"/>
    </row>
    <row r="69" spans="1:13" s="37" customFormat="1" x14ac:dyDescent="0.25">
      <c r="A69" s="34" t="s">
        <v>145</v>
      </c>
      <c r="B69" s="34" t="s">
        <v>144</v>
      </c>
      <c r="C69" s="35">
        <v>46183</v>
      </c>
      <c r="D69" s="34" t="s">
        <v>128</v>
      </c>
      <c r="E69" s="34" t="s">
        <v>349</v>
      </c>
      <c r="F69" s="34" t="s">
        <v>28</v>
      </c>
      <c r="G69" s="34" t="s">
        <v>44</v>
      </c>
      <c r="H69" s="34" t="s">
        <v>34</v>
      </c>
      <c r="I69" s="36">
        <v>0</v>
      </c>
      <c r="J69" s="36"/>
      <c r="K69" s="36"/>
      <c r="L69" s="36"/>
      <c r="M69" s="36"/>
    </row>
    <row r="70" spans="1:13" s="37" customFormat="1" x14ac:dyDescent="0.25">
      <c r="A70" s="34" t="s">
        <v>145</v>
      </c>
      <c r="B70" s="34" t="s">
        <v>144</v>
      </c>
      <c r="C70" s="35">
        <v>46183</v>
      </c>
      <c r="D70" s="34" t="s">
        <v>128</v>
      </c>
      <c r="E70" s="34" t="s">
        <v>349</v>
      </c>
      <c r="F70" s="34" t="s">
        <v>2</v>
      </c>
      <c r="G70" s="34" t="s">
        <v>43</v>
      </c>
      <c r="H70" s="34" t="s">
        <v>34</v>
      </c>
      <c r="I70" s="36">
        <v>0</v>
      </c>
      <c r="J70" s="36"/>
      <c r="K70" s="36"/>
      <c r="L70" s="36"/>
      <c r="M70" s="36"/>
    </row>
    <row r="71" spans="1:13" s="37" customFormat="1" x14ac:dyDescent="0.25">
      <c r="A71" s="34" t="s">
        <v>145</v>
      </c>
      <c r="B71" s="34" t="s">
        <v>144</v>
      </c>
      <c r="C71" s="35">
        <v>46209</v>
      </c>
      <c r="D71" s="38" t="s">
        <v>350</v>
      </c>
      <c r="E71" s="34" t="s">
        <v>351</v>
      </c>
      <c r="F71" s="34" t="s">
        <v>18</v>
      </c>
      <c r="G71" s="34" t="s">
        <v>31</v>
      </c>
      <c r="H71" s="34" t="s">
        <v>34</v>
      </c>
      <c r="I71" s="36">
        <v>3</v>
      </c>
      <c r="J71" s="36">
        <v>110780</v>
      </c>
      <c r="K71" s="36">
        <v>332340</v>
      </c>
      <c r="L71" s="36">
        <v>26587</v>
      </c>
      <c r="M71" s="36">
        <v>358927</v>
      </c>
    </row>
    <row r="72" spans="1:13" s="37" customFormat="1" x14ac:dyDescent="0.25">
      <c r="A72" s="34" t="s">
        <v>145</v>
      </c>
      <c r="B72" s="34" t="s">
        <v>144</v>
      </c>
      <c r="C72" s="35">
        <v>46209</v>
      </c>
      <c r="D72" s="38" t="s">
        <v>350</v>
      </c>
      <c r="E72" s="34" t="s">
        <v>351</v>
      </c>
      <c r="F72" s="34" t="s">
        <v>70</v>
      </c>
      <c r="G72" s="34" t="s">
        <v>37</v>
      </c>
      <c r="H72" s="34" t="s">
        <v>34</v>
      </c>
      <c r="I72" s="36">
        <v>3</v>
      </c>
      <c r="J72" s="36">
        <v>95423</v>
      </c>
      <c r="K72" s="36">
        <v>286269</v>
      </c>
      <c r="L72" s="36">
        <f>K72*8%</f>
        <v>22901.52</v>
      </c>
      <c r="M72" s="36">
        <v>309170.52</v>
      </c>
    </row>
    <row r="73" spans="1:13" s="37" customFormat="1" x14ac:dyDescent="0.25">
      <c r="A73" s="34" t="s">
        <v>145</v>
      </c>
      <c r="B73" s="34" t="s">
        <v>144</v>
      </c>
      <c r="C73" s="35">
        <v>46209</v>
      </c>
      <c r="D73" s="38" t="s">
        <v>350</v>
      </c>
      <c r="E73" s="34" t="s">
        <v>351</v>
      </c>
      <c r="F73" s="34" t="s">
        <v>28</v>
      </c>
      <c r="G73" s="34" t="s">
        <v>44</v>
      </c>
      <c r="H73" s="34" t="s">
        <v>34</v>
      </c>
      <c r="I73" s="36">
        <v>5</v>
      </c>
      <c r="J73" s="36">
        <v>76735</v>
      </c>
      <c r="K73" s="36">
        <v>383675</v>
      </c>
      <c r="L73" s="36">
        <v>30694</v>
      </c>
      <c r="M73" s="36">
        <v>414369</v>
      </c>
    </row>
    <row r="74" spans="1:13" s="37" customFormat="1" x14ac:dyDescent="0.25">
      <c r="A74" s="34" t="s">
        <v>145</v>
      </c>
      <c r="B74" s="34" t="s">
        <v>144</v>
      </c>
      <c r="C74" s="35">
        <v>46209</v>
      </c>
      <c r="D74" s="38" t="s">
        <v>350</v>
      </c>
      <c r="E74" s="34" t="s">
        <v>351</v>
      </c>
      <c r="F74" s="34" t="s">
        <v>2</v>
      </c>
      <c r="G74" s="34" t="s">
        <v>43</v>
      </c>
      <c r="H74" s="34" t="s">
        <v>34</v>
      </c>
      <c r="I74" s="36">
        <v>5</v>
      </c>
      <c r="J74" s="36">
        <v>47197</v>
      </c>
      <c r="K74" s="36">
        <v>235985</v>
      </c>
      <c r="L74" s="36">
        <v>18879</v>
      </c>
      <c r="M74" s="36">
        <v>254864</v>
      </c>
    </row>
    <row r="75" spans="1:13" x14ac:dyDescent="0.25">
      <c r="A75" s="18" t="s">
        <v>130</v>
      </c>
      <c r="B75" s="19" t="s">
        <v>158</v>
      </c>
      <c r="C75" s="20">
        <v>46189</v>
      </c>
      <c r="D75" s="18" t="s">
        <v>146</v>
      </c>
      <c r="E75" s="18" t="s">
        <v>159</v>
      </c>
      <c r="F75" s="18" t="s">
        <v>18</v>
      </c>
      <c r="G75" s="18" t="s">
        <v>31</v>
      </c>
      <c r="H75" s="18" t="s">
        <v>34</v>
      </c>
      <c r="I75" s="21">
        <v>3</v>
      </c>
      <c r="J75" s="21">
        <v>110780</v>
      </c>
      <c r="K75" s="21">
        <v>332340</v>
      </c>
      <c r="L75" s="21">
        <v>26587</v>
      </c>
      <c r="M75" s="21">
        <v>358927</v>
      </c>
    </row>
    <row r="76" spans="1:13" x14ac:dyDescent="0.25">
      <c r="A76" s="18" t="s">
        <v>20</v>
      </c>
      <c r="B76" s="19" t="s">
        <v>160</v>
      </c>
      <c r="C76" s="20">
        <v>46189</v>
      </c>
      <c r="D76" s="18" t="s">
        <v>147</v>
      </c>
      <c r="E76" s="18" t="s">
        <v>161</v>
      </c>
      <c r="F76" s="18" t="s">
        <v>70</v>
      </c>
      <c r="G76" s="18" t="s">
        <v>37</v>
      </c>
      <c r="H76" s="18" t="s">
        <v>34</v>
      </c>
      <c r="I76" s="21">
        <v>2</v>
      </c>
      <c r="J76" s="21">
        <v>95423</v>
      </c>
      <c r="K76" s="21">
        <v>190846</v>
      </c>
      <c r="L76" s="21">
        <v>15267</v>
      </c>
      <c r="M76" s="21">
        <v>206113</v>
      </c>
    </row>
    <row r="77" spans="1:13" x14ac:dyDescent="0.25">
      <c r="A77" s="18" t="s">
        <v>20</v>
      </c>
      <c r="B77" s="19" t="s">
        <v>160</v>
      </c>
      <c r="C77" s="20">
        <v>46189</v>
      </c>
      <c r="D77" s="18" t="s">
        <v>147</v>
      </c>
      <c r="E77" s="18" t="s">
        <v>161</v>
      </c>
      <c r="F77" s="18" t="s">
        <v>28</v>
      </c>
      <c r="G77" s="18" t="s">
        <v>44</v>
      </c>
      <c r="H77" s="18" t="s">
        <v>34</v>
      </c>
      <c r="I77" s="21">
        <v>2</v>
      </c>
      <c r="J77" s="21">
        <v>76735</v>
      </c>
      <c r="K77" s="21">
        <v>153470</v>
      </c>
      <c r="L77" s="21">
        <v>12278</v>
      </c>
      <c r="M77" s="21">
        <v>165748</v>
      </c>
    </row>
    <row r="78" spans="1:13" x14ac:dyDescent="0.25">
      <c r="A78" s="18" t="s">
        <v>21</v>
      </c>
      <c r="B78" s="19" t="s">
        <v>162</v>
      </c>
      <c r="C78" s="20">
        <v>46189</v>
      </c>
      <c r="D78" s="18" t="s">
        <v>148</v>
      </c>
      <c r="E78" s="18" t="s">
        <v>163</v>
      </c>
      <c r="F78" s="18" t="s">
        <v>28</v>
      </c>
      <c r="G78" s="18" t="s">
        <v>44</v>
      </c>
      <c r="H78" s="18" t="s">
        <v>34</v>
      </c>
      <c r="I78" s="21">
        <v>4</v>
      </c>
      <c r="J78" s="21">
        <v>76735</v>
      </c>
      <c r="K78" s="21">
        <v>306940</v>
      </c>
      <c r="L78" s="21">
        <v>24555</v>
      </c>
      <c r="M78" s="21">
        <v>331495</v>
      </c>
    </row>
    <row r="79" spans="1:13" x14ac:dyDescent="0.25">
      <c r="A79" s="18" t="s">
        <v>21</v>
      </c>
      <c r="B79" s="19" t="s">
        <v>162</v>
      </c>
      <c r="C79" s="20">
        <v>46189</v>
      </c>
      <c r="D79" s="18" t="s">
        <v>148</v>
      </c>
      <c r="E79" s="18" t="s">
        <v>163</v>
      </c>
      <c r="F79" s="18" t="s">
        <v>2</v>
      </c>
      <c r="G79" s="18" t="s">
        <v>43</v>
      </c>
      <c r="H79" s="18" t="s">
        <v>34</v>
      </c>
      <c r="I79" s="21">
        <v>3</v>
      </c>
      <c r="J79" s="21">
        <v>47197</v>
      </c>
      <c r="K79" s="21">
        <v>141591</v>
      </c>
      <c r="L79" s="21">
        <v>11327</v>
      </c>
      <c r="M79" s="21">
        <v>152918</v>
      </c>
    </row>
    <row r="80" spans="1:13" x14ac:dyDescent="0.25">
      <c r="A80" s="18" t="s">
        <v>42</v>
      </c>
      <c r="B80" s="19" t="s">
        <v>164</v>
      </c>
      <c r="C80" s="20">
        <v>46189</v>
      </c>
      <c r="D80" s="18" t="s">
        <v>149</v>
      </c>
      <c r="E80" s="18" t="s">
        <v>165</v>
      </c>
      <c r="F80" s="18" t="s">
        <v>70</v>
      </c>
      <c r="G80" s="18" t="s">
        <v>37</v>
      </c>
      <c r="H80" s="18" t="s">
        <v>34</v>
      </c>
      <c r="I80" s="21">
        <v>5</v>
      </c>
      <c r="J80" s="21">
        <v>95423</v>
      </c>
      <c r="K80" s="21">
        <v>477115</v>
      </c>
      <c r="L80" s="21">
        <v>38169</v>
      </c>
      <c r="M80" s="21">
        <v>515284</v>
      </c>
    </row>
    <row r="81" spans="1:13" x14ac:dyDescent="0.25">
      <c r="A81" s="18" t="s">
        <v>42</v>
      </c>
      <c r="B81" s="19" t="s">
        <v>164</v>
      </c>
      <c r="C81" s="20">
        <v>46189</v>
      </c>
      <c r="D81" s="18" t="s">
        <v>149</v>
      </c>
      <c r="E81" s="18" t="s">
        <v>165</v>
      </c>
      <c r="F81" s="18" t="s">
        <v>28</v>
      </c>
      <c r="G81" s="18" t="s">
        <v>44</v>
      </c>
      <c r="H81" s="18" t="s">
        <v>34</v>
      </c>
      <c r="I81" s="21">
        <v>5</v>
      </c>
      <c r="J81" s="21">
        <v>76735</v>
      </c>
      <c r="K81" s="21">
        <v>383675</v>
      </c>
      <c r="L81" s="21">
        <v>30694</v>
      </c>
      <c r="M81" s="21">
        <v>414369</v>
      </c>
    </row>
    <row r="82" spans="1:13" x14ac:dyDescent="0.25">
      <c r="A82" s="18" t="s">
        <v>22</v>
      </c>
      <c r="B82" s="19" t="s">
        <v>166</v>
      </c>
      <c r="C82" s="20">
        <v>46189</v>
      </c>
      <c r="D82" s="18" t="s">
        <v>150</v>
      </c>
      <c r="E82" s="18" t="s">
        <v>167</v>
      </c>
      <c r="F82" s="18" t="s">
        <v>18</v>
      </c>
      <c r="G82" s="18" t="s">
        <v>31</v>
      </c>
      <c r="H82" s="18" t="s">
        <v>34</v>
      </c>
      <c r="I82" s="21">
        <v>2</v>
      </c>
      <c r="J82" s="21">
        <v>110780</v>
      </c>
      <c r="K82" s="21">
        <v>221560</v>
      </c>
      <c r="L82" s="21">
        <v>17724</v>
      </c>
      <c r="M82" s="21">
        <v>239284</v>
      </c>
    </row>
    <row r="83" spans="1:13" x14ac:dyDescent="0.25">
      <c r="A83" s="18" t="s">
        <v>22</v>
      </c>
      <c r="B83" s="19" t="s">
        <v>166</v>
      </c>
      <c r="C83" s="20">
        <v>46189</v>
      </c>
      <c r="D83" s="18" t="s">
        <v>150</v>
      </c>
      <c r="E83" s="18" t="s">
        <v>167</v>
      </c>
      <c r="F83" s="18" t="s">
        <v>70</v>
      </c>
      <c r="G83" s="18" t="s">
        <v>37</v>
      </c>
      <c r="H83" s="18" t="s">
        <v>34</v>
      </c>
      <c r="I83" s="21">
        <v>2</v>
      </c>
      <c r="J83" s="21">
        <v>95423</v>
      </c>
      <c r="K83" s="21">
        <v>190846</v>
      </c>
      <c r="L83" s="21">
        <v>15268</v>
      </c>
      <c r="M83" s="21">
        <v>206114</v>
      </c>
    </row>
    <row r="84" spans="1:13" x14ac:dyDescent="0.25">
      <c r="A84" s="18" t="s">
        <v>3</v>
      </c>
      <c r="B84" s="19" t="s">
        <v>168</v>
      </c>
      <c r="C84" s="20">
        <v>46189</v>
      </c>
      <c r="D84" s="18" t="s">
        <v>151</v>
      </c>
      <c r="E84" s="18" t="s">
        <v>169</v>
      </c>
      <c r="F84" s="18" t="s">
        <v>28</v>
      </c>
      <c r="G84" s="18" t="s">
        <v>44</v>
      </c>
      <c r="H84" s="18" t="s">
        <v>34</v>
      </c>
      <c r="I84" s="21">
        <v>4</v>
      </c>
      <c r="J84" s="21">
        <v>76735</v>
      </c>
      <c r="K84" s="21">
        <v>306940</v>
      </c>
      <c r="L84" s="21">
        <v>24555</v>
      </c>
      <c r="M84" s="21">
        <v>331495</v>
      </c>
    </row>
    <row r="85" spans="1:13" x14ac:dyDescent="0.25">
      <c r="A85" s="18" t="s">
        <v>3</v>
      </c>
      <c r="B85" s="19" t="s">
        <v>168</v>
      </c>
      <c r="C85" s="20">
        <v>46189</v>
      </c>
      <c r="D85" s="18" t="s">
        <v>151</v>
      </c>
      <c r="E85" s="18" t="s">
        <v>169</v>
      </c>
      <c r="F85" s="18" t="s">
        <v>2</v>
      </c>
      <c r="G85" s="18" t="s">
        <v>43</v>
      </c>
      <c r="H85" s="18" t="s">
        <v>34</v>
      </c>
      <c r="I85" s="21">
        <v>5</v>
      </c>
      <c r="J85" s="21">
        <v>47197</v>
      </c>
      <c r="K85" s="21">
        <v>235985</v>
      </c>
      <c r="L85" s="21">
        <v>18879</v>
      </c>
      <c r="M85" s="21">
        <v>254864</v>
      </c>
    </row>
    <row r="86" spans="1:13" x14ac:dyDescent="0.25">
      <c r="A86" s="18" t="s">
        <v>19</v>
      </c>
      <c r="B86" s="19" t="s">
        <v>170</v>
      </c>
      <c r="C86" s="20">
        <v>46189</v>
      </c>
      <c r="D86" s="18" t="s">
        <v>152</v>
      </c>
      <c r="E86" s="18" t="s">
        <v>171</v>
      </c>
      <c r="F86" s="18" t="s">
        <v>18</v>
      </c>
      <c r="G86" s="18" t="s">
        <v>31</v>
      </c>
      <c r="H86" s="18" t="s">
        <v>34</v>
      </c>
      <c r="I86" s="21">
        <v>2</v>
      </c>
      <c r="J86" s="21">
        <v>110780</v>
      </c>
      <c r="K86" s="21">
        <v>221560</v>
      </c>
      <c r="L86" s="21">
        <v>17724</v>
      </c>
      <c r="M86" s="21">
        <v>239284</v>
      </c>
    </row>
    <row r="87" spans="1:13" x14ac:dyDescent="0.25">
      <c r="A87" s="18" t="s">
        <v>19</v>
      </c>
      <c r="B87" s="19" t="s">
        <v>170</v>
      </c>
      <c r="C87" s="20">
        <v>46189</v>
      </c>
      <c r="D87" s="18" t="s">
        <v>152</v>
      </c>
      <c r="E87" s="18" t="s">
        <v>171</v>
      </c>
      <c r="F87" s="18" t="s">
        <v>70</v>
      </c>
      <c r="G87" s="18" t="s">
        <v>37</v>
      </c>
      <c r="H87" s="18" t="s">
        <v>34</v>
      </c>
      <c r="I87" s="21">
        <v>2</v>
      </c>
      <c r="J87" s="21">
        <v>95423</v>
      </c>
      <c r="K87" s="21">
        <v>190846</v>
      </c>
      <c r="L87" s="21">
        <v>15268</v>
      </c>
      <c r="M87" s="21">
        <v>206114</v>
      </c>
    </row>
    <row r="88" spans="1:13" x14ac:dyDescent="0.25">
      <c r="A88" s="18" t="s">
        <v>39</v>
      </c>
      <c r="B88" s="19" t="s">
        <v>172</v>
      </c>
      <c r="C88" s="20">
        <v>46189</v>
      </c>
      <c r="D88" s="18" t="s">
        <v>153</v>
      </c>
      <c r="E88" s="18" t="s">
        <v>173</v>
      </c>
      <c r="F88" s="18" t="s">
        <v>28</v>
      </c>
      <c r="G88" s="18" t="s">
        <v>44</v>
      </c>
      <c r="H88" s="18" t="s">
        <v>34</v>
      </c>
      <c r="I88" s="21">
        <v>5</v>
      </c>
      <c r="J88" s="21">
        <v>76735</v>
      </c>
      <c r="K88" s="21">
        <v>383675</v>
      </c>
      <c r="L88" s="21">
        <v>30694</v>
      </c>
      <c r="M88" s="21">
        <v>414369</v>
      </c>
    </row>
    <row r="89" spans="1:13" x14ac:dyDescent="0.25">
      <c r="A89" s="18" t="s">
        <v>1</v>
      </c>
      <c r="B89" s="19" t="s">
        <v>174</v>
      </c>
      <c r="C89" s="20">
        <v>46189</v>
      </c>
      <c r="D89" s="18" t="s">
        <v>154</v>
      </c>
      <c r="E89" s="18" t="s">
        <v>175</v>
      </c>
      <c r="F89" s="18" t="s">
        <v>2</v>
      </c>
      <c r="G89" s="18" t="s">
        <v>43</v>
      </c>
      <c r="H89" s="18" t="s">
        <v>34</v>
      </c>
      <c r="I89" s="21">
        <v>3</v>
      </c>
      <c r="J89" s="21">
        <v>47197</v>
      </c>
      <c r="K89" s="21">
        <v>141591</v>
      </c>
      <c r="L89" s="21">
        <v>11327</v>
      </c>
      <c r="M89" s="21">
        <v>152918</v>
      </c>
    </row>
    <row r="90" spans="1:13" x14ac:dyDescent="0.25">
      <c r="A90" s="18" t="s">
        <v>38</v>
      </c>
      <c r="B90" s="19" t="s">
        <v>176</v>
      </c>
      <c r="C90" s="20">
        <v>46189</v>
      </c>
      <c r="D90" s="18" t="s">
        <v>155</v>
      </c>
      <c r="E90" s="18" t="s">
        <v>177</v>
      </c>
      <c r="F90" s="18" t="s">
        <v>2</v>
      </c>
      <c r="G90" s="18" t="s">
        <v>43</v>
      </c>
      <c r="H90" s="18" t="s">
        <v>34</v>
      </c>
      <c r="I90" s="21">
        <v>5</v>
      </c>
      <c r="J90" s="21">
        <v>47197</v>
      </c>
      <c r="K90" s="21">
        <v>235985</v>
      </c>
      <c r="L90" s="21">
        <v>18879</v>
      </c>
      <c r="M90" s="21">
        <v>254864</v>
      </c>
    </row>
    <row r="91" spans="1:13" x14ac:dyDescent="0.25">
      <c r="A91" s="18" t="s">
        <v>10</v>
      </c>
      <c r="B91" s="19" t="s">
        <v>178</v>
      </c>
      <c r="C91" s="20">
        <v>46189</v>
      </c>
      <c r="D91" s="18" t="s">
        <v>156</v>
      </c>
      <c r="E91" s="18" t="s">
        <v>179</v>
      </c>
      <c r="F91" s="18" t="s">
        <v>70</v>
      </c>
      <c r="G91" s="18" t="s">
        <v>37</v>
      </c>
      <c r="H91" s="18" t="s">
        <v>34</v>
      </c>
      <c r="I91" s="21">
        <v>2</v>
      </c>
      <c r="J91" s="21">
        <v>95423</v>
      </c>
      <c r="K91" s="21">
        <v>190846</v>
      </c>
      <c r="L91" s="21">
        <v>15268</v>
      </c>
      <c r="M91" s="21">
        <v>206114</v>
      </c>
    </row>
    <row r="92" spans="1:13" x14ac:dyDescent="0.25">
      <c r="A92" s="18" t="s">
        <v>10</v>
      </c>
      <c r="B92" s="19" t="s">
        <v>178</v>
      </c>
      <c r="C92" s="20">
        <v>46189</v>
      </c>
      <c r="D92" s="18" t="s">
        <v>156</v>
      </c>
      <c r="E92" s="18" t="s">
        <v>179</v>
      </c>
      <c r="F92" s="18" t="s">
        <v>28</v>
      </c>
      <c r="G92" s="18" t="s">
        <v>44</v>
      </c>
      <c r="H92" s="18" t="s">
        <v>34</v>
      </c>
      <c r="I92" s="21">
        <v>5</v>
      </c>
      <c r="J92" s="21">
        <v>76735</v>
      </c>
      <c r="K92" s="21">
        <v>383675</v>
      </c>
      <c r="L92" s="21">
        <v>30694</v>
      </c>
      <c r="M92" s="21">
        <v>414369</v>
      </c>
    </row>
    <row r="93" spans="1:13" x14ac:dyDescent="0.25">
      <c r="A93" s="18" t="s">
        <v>17</v>
      </c>
      <c r="B93" s="19" t="s">
        <v>180</v>
      </c>
      <c r="C93" s="20">
        <v>46189</v>
      </c>
      <c r="D93" s="18" t="s">
        <v>157</v>
      </c>
      <c r="E93" s="18" t="s">
        <v>181</v>
      </c>
      <c r="F93" s="18" t="s">
        <v>18</v>
      </c>
      <c r="G93" s="18" t="s">
        <v>31</v>
      </c>
      <c r="H93" s="18" t="s">
        <v>34</v>
      </c>
      <c r="I93" s="21">
        <v>5</v>
      </c>
      <c r="J93" s="21">
        <v>110780</v>
      </c>
      <c r="K93" s="21">
        <v>553900</v>
      </c>
      <c r="L93" s="21">
        <v>44312</v>
      </c>
      <c r="M93" s="21">
        <v>598212</v>
      </c>
    </row>
    <row r="94" spans="1:13" x14ac:dyDescent="0.25">
      <c r="A94" s="18" t="s">
        <v>17</v>
      </c>
      <c r="B94" s="19" t="s">
        <v>180</v>
      </c>
      <c r="C94" s="20">
        <v>46189</v>
      </c>
      <c r="D94" s="18" t="s">
        <v>157</v>
      </c>
      <c r="E94" s="18" t="s">
        <v>181</v>
      </c>
      <c r="F94" s="18" t="s">
        <v>28</v>
      </c>
      <c r="G94" s="18" t="s">
        <v>44</v>
      </c>
      <c r="H94" s="18" t="s">
        <v>34</v>
      </c>
      <c r="I94" s="21">
        <v>5</v>
      </c>
      <c r="J94" s="21">
        <v>76735</v>
      </c>
      <c r="K94" s="21">
        <v>383675</v>
      </c>
      <c r="L94" s="21">
        <v>30694</v>
      </c>
      <c r="M94" s="21">
        <v>414369</v>
      </c>
    </row>
    <row r="95" spans="1:13" x14ac:dyDescent="0.25">
      <c r="A95" s="18" t="s">
        <v>130</v>
      </c>
      <c r="B95" s="19" t="s">
        <v>219</v>
      </c>
      <c r="C95" s="20">
        <v>46196</v>
      </c>
      <c r="D95" s="18" t="s">
        <v>192</v>
      </c>
      <c r="E95" s="18" t="s">
        <v>220</v>
      </c>
      <c r="F95" s="18" t="s">
        <v>9</v>
      </c>
      <c r="G95" s="18" t="s">
        <v>37</v>
      </c>
      <c r="H95" s="18" t="s">
        <v>34</v>
      </c>
      <c r="I95" s="21">
        <v>2</v>
      </c>
      <c r="J95" s="21">
        <v>95423</v>
      </c>
      <c r="K95" s="21">
        <v>190846</v>
      </c>
      <c r="L95" s="21">
        <v>15267</v>
      </c>
      <c r="M95" s="21">
        <v>206113</v>
      </c>
    </row>
    <row r="96" spans="1:13" x14ac:dyDescent="0.25">
      <c r="A96" s="18" t="s">
        <v>130</v>
      </c>
      <c r="B96" s="19" t="s">
        <v>219</v>
      </c>
      <c r="C96" s="20">
        <v>46196</v>
      </c>
      <c r="D96" s="18" t="s">
        <v>192</v>
      </c>
      <c r="E96" s="18" t="s">
        <v>220</v>
      </c>
      <c r="F96" s="18" t="s">
        <v>2</v>
      </c>
      <c r="G96" s="18" t="s">
        <v>43</v>
      </c>
      <c r="H96" s="18" t="s">
        <v>34</v>
      </c>
      <c r="I96" s="21">
        <v>2</v>
      </c>
      <c r="J96" s="21">
        <v>47197</v>
      </c>
      <c r="K96" s="21">
        <v>94394</v>
      </c>
      <c r="L96" s="21">
        <v>7552</v>
      </c>
      <c r="M96" s="21">
        <v>101946</v>
      </c>
    </row>
    <row r="97" spans="1:13" x14ac:dyDescent="0.25">
      <c r="A97" s="18" t="s">
        <v>93</v>
      </c>
      <c r="B97" s="19" t="s">
        <v>221</v>
      </c>
      <c r="C97" s="20">
        <v>46196</v>
      </c>
      <c r="D97" s="18" t="s">
        <v>193</v>
      </c>
      <c r="E97" s="18" t="s">
        <v>222</v>
      </c>
      <c r="F97" s="18" t="s">
        <v>9</v>
      </c>
      <c r="G97" s="18" t="s">
        <v>37</v>
      </c>
      <c r="H97" s="18" t="s">
        <v>34</v>
      </c>
      <c r="I97" s="21">
        <v>2</v>
      </c>
      <c r="J97" s="21">
        <v>95423</v>
      </c>
      <c r="K97" s="21">
        <v>190846</v>
      </c>
      <c r="L97" s="21">
        <v>15267</v>
      </c>
      <c r="M97" s="21">
        <v>206113</v>
      </c>
    </row>
    <row r="98" spans="1:13" x14ac:dyDescent="0.25">
      <c r="A98" s="18" t="s">
        <v>93</v>
      </c>
      <c r="B98" s="19" t="s">
        <v>221</v>
      </c>
      <c r="C98" s="20">
        <v>46196</v>
      </c>
      <c r="D98" s="18" t="s">
        <v>193</v>
      </c>
      <c r="E98" s="18" t="s">
        <v>222</v>
      </c>
      <c r="F98" s="18" t="s">
        <v>2</v>
      </c>
      <c r="G98" s="18" t="s">
        <v>43</v>
      </c>
      <c r="H98" s="18" t="s">
        <v>34</v>
      </c>
      <c r="I98" s="21">
        <v>2</v>
      </c>
      <c r="J98" s="21">
        <v>47197</v>
      </c>
      <c r="K98" s="21">
        <v>94394</v>
      </c>
      <c r="L98" s="21">
        <v>7552</v>
      </c>
      <c r="M98" s="21">
        <v>101946</v>
      </c>
    </row>
    <row r="99" spans="1:13" x14ac:dyDescent="0.25">
      <c r="A99" s="18" t="s">
        <v>25</v>
      </c>
      <c r="B99" s="19" t="s">
        <v>223</v>
      </c>
      <c r="C99" s="20">
        <v>46196</v>
      </c>
      <c r="D99" s="18" t="s">
        <v>194</v>
      </c>
      <c r="E99" s="18" t="s">
        <v>224</v>
      </c>
      <c r="F99" s="18" t="s">
        <v>28</v>
      </c>
      <c r="G99" s="18" t="s">
        <v>44</v>
      </c>
      <c r="H99" s="18" t="s">
        <v>34</v>
      </c>
      <c r="I99" s="21">
        <v>5</v>
      </c>
      <c r="J99" s="21">
        <v>76735</v>
      </c>
      <c r="K99" s="21">
        <v>383675</v>
      </c>
      <c r="L99" s="21">
        <v>30694</v>
      </c>
      <c r="M99" s="21">
        <v>414369</v>
      </c>
    </row>
    <row r="100" spans="1:13" x14ac:dyDescent="0.25">
      <c r="A100" s="18" t="s">
        <v>25</v>
      </c>
      <c r="B100" s="19" t="s">
        <v>223</v>
      </c>
      <c r="C100" s="20">
        <v>46196</v>
      </c>
      <c r="D100" s="18" t="s">
        <v>194</v>
      </c>
      <c r="E100" s="18" t="s">
        <v>224</v>
      </c>
      <c r="F100" s="18" t="s">
        <v>2</v>
      </c>
      <c r="G100" s="18" t="s">
        <v>43</v>
      </c>
      <c r="H100" s="18" t="s">
        <v>34</v>
      </c>
      <c r="I100" s="21">
        <v>2</v>
      </c>
      <c r="J100" s="21">
        <v>47197</v>
      </c>
      <c r="K100" s="21">
        <v>94394</v>
      </c>
      <c r="L100" s="21">
        <v>7552</v>
      </c>
      <c r="M100" s="21">
        <v>101946</v>
      </c>
    </row>
    <row r="101" spans="1:13" x14ac:dyDescent="0.25">
      <c r="A101" s="18" t="s">
        <v>40</v>
      </c>
      <c r="B101" s="19" t="s">
        <v>225</v>
      </c>
      <c r="C101" s="20">
        <v>46196</v>
      </c>
      <c r="D101" s="18" t="s">
        <v>195</v>
      </c>
      <c r="E101" s="18" t="s">
        <v>226</v>
      </c>
      <c r="F101" s="18" t="s">
        <v>9</v>
      </c>
      <c r="G101" s="18" t="s">
        <v>37</v>
      </c>
      <c r="H101" s="18" t="s">
        <v>34</v>
      </c>
      <c r="I101" s="21">
        <v>1</v>
      </c>
      <c r="J101" s="21">
        <v>95423</v>
      </c>
      <c r="K101" s="21">
        <v>95423</v>
      </c>
      <c r="L101" s="21">
        <v>7634</v>
      </c>
      <c r="M101" s="21">
        <v>103057</v>
      </c>
    </row>
    <row r="102" spans="1:13" x14ac:dyDescent="0.25">
      <c r="A102" s="18" t="s">
        <v>40</v>
      </c>
      <c r="B102" s="19" t="s">
        <v>225</v>
      </c>
      <c r="C102" s="20">
        <v>46196</v>
      </c>
      <c r="D102" s="18" t="s">
        <v>195</v>
      </c>
      <c r="E102" s="18" t="s">
        <v>226</v>
      </c>
      <c r="F102" s="18" t="s">
        <v>28</v>
      </c>
      <c r="G102" s="18" t="s">
        <v>44</v>
      </c>
      <c r="H102" s="18" t="s">
        <v>34</v>
      </c>
      <c r="I102" s="21">
        <v>4</v>
      </c>
      <c r="J102" s="21">
        <v>76735</v>
      </c>
      <c r="K102" s="21">
        <v>306940</v>
      </c>
      <c r="L102" s="21">
        <v>24555</v>
      </c>
      <c r="M102" s="21">
        <v>331495</v>
      </c>
    </row>
    <row r="103" spans="1:13" x14ac:dyDescent="0.25">
      <c r="A103" s="18" t="s">
        <v>40</v>
      </c>
      <c r="B103" s="19" t="s">
        <v>225</v>
      </c>
      <c r="C103" s="20">
        <v>46196</v>
      </c>
      <c r="D103" s="18" t="s">
        <v>195</v>
      </c>
      <c r="E103" s="18" t="s">
        <v>226</v>
      </c>
      <c r="F103" s="18" t="s">
        <v>2</v>
      </c>
      <c r="G103" s="18" t="s">
        <v>43</v>
      </c>
      <c r="H103" s="18" t="s">
        <v>34</v>
      </c>
      <c r="I103" s="21">
        <v>2</v>
      </c>
      <c r="J103" s="21">
        <v>47197</v>
      </c>
      <c r="K103" s="21">
        <v>94394</v>
      </c>
      <c r="L103" s="21">
        <v>7552</v>
      </c>
      <c r="M103" s="21">
        <v>101946</v>
      </c>
    </row>
    <row r="104" spans="1:13" x14ac:dyDescent="0.25">
      <c r="A104" s="18" t="s">
        <v>8</v>
      </c>
      <c r="B104" s="19" t="s">
        <v>227</v>
      </c>
      <c r="C104" s="20">
        <v>46196</v>
      </c>
      <c r="D104" s="18" t="s">
        <v>196</v>
      </c>
      <c r="E104" s="18" t="s">
        <v>228</v>
      </c>
      <c r="F104" s="18" t="s">
        <v>9</v>
      </c>
      <c r="G104" s="18" t="s">
        <v>37</v>
      </c>
      <c r="H104" s="18" t="s">
        <v>34</v>
      </c>
      <c r="I104" s="21">
        <v>2</v>
      </c>
      <c r="J104" s="21">
        <v>95423</v>
      </c>
      <c r="K104" s="21">
        <v>190846</v>
      </c>
      <c r="L104" s="21">
        <v>15267</v>
      </c>
      <c r="M104" s="21">
        <v>206113</v>
      </c>
    </row>
    <row r="105" spans="1:13" x14ac:dyDescent="0.25">
      <c r="A105" s="18" t="s">
        <v>8</v>
      </c>
      <c r="B105" s="19" t="s">
        <v>227</v>
      </c>
      <c r="C105" s="20">
        <v>46196</v>
      </c>
      <c r="D105" s="18" t="s">
        <v>196</v>
      </c>
      <c r="E105" s="18" t="s">
        <v>228</v>
      </c>
      <c r="F105" s="18" t="s">
        <v>28</v>
      </c>
      <c r="G105" s="18" t="s">
        <v>44</v>
      </c>
      <c r="H105" s="18" t="s">
        <v>34</v>
      </c>
      <c r="I105" s="21">
        <v>1</v>
      </c>
      <c r="J105" s="21">
        <v>76735</v>
      </c>
      <c r="K105" s="21">
        <v>76735</v>
      </c>
      <c r="L105" s="21">
        <v>6139</v>
      </c>
      <c r="M105" s="21">
        <v>82874</v>
      </c>
    </row>
    <row r="106" spans="1:13" x14ac:dyDescent="0.25">
      <c r="A106" s="18" t="s">
        <v>8</v>
      </c>
      <c r="B106" s="19" t="s">
        <v>227</v>
      </c>
      <c r="C106" s="20">
        <v>46196</v>
      </c>
      <c r="D106" s="18" t="s">
        <v>196</v>
      </c>
      <c r="E106" s="18" t="s">
        <v>228</v>
      </c>
      <c r="F106" s="18" t="s">
        <v>2</v>
      </c>
      <c r="G106" s="18" t="s">
        <v>43</v>
      </c>
      <c r="H106" s="18" t="s">
        <v>34</v>
      </c>
      <c r="I106" s="21">
        <v>1</v>
      </c>
      <c r="J106" s="21">
        <v>47197</v>
      </c>
      <c r="K106" s="21">
        <v>47197</v>
      </c>
      <c r="L106" s="21">
        <v>3776</v>
      </c>
      <c r="M106" s="21">
        <v>50973</v>
      </c>
    </row>
    <row r="107" spans="1:13" x14ac:dyDescent="0.25">
      <c r="A107" s="18" t="s">
        <v>99</v>
      </c>
      <c r="B107" s="19" t="s">
        <v>229</v>
      </c>
      <c r="C107" s="20">
        <v>46196</v>
      </c>
      <c r="D107" s="18" t="s">
        <v>197</v>
      </c>
      <c r="E107" s="18" t="s">
        <v>230</v>
      </c>
      <c r="F107" s="18" t="s">
        <v>2</v>
      </c>
      <c r="G107" s="18" t="s">
        <v>43</v>
      </c>
      <c r="H107" s="18" t="s">
        <v>34</v>
      </c>
      <c r="I107" s="21">
        <v>3</v>
      </c>
      <c r="J107" s="21">
        <v>47197</v>
      </c>
      <c r="K107" s="21">
        <v>141591</v>
      </c>
      <c r="L107" s="21">
        <v>11327</v>
      </c>
      <c r="M107" s="21">
        <v>152918</v>
      </c>
    </row>
    <row r="108" spans="1:13" x14ac:dyDescent="0.25">
      <c r="A108" s="18" t="s">
        <v>20</v>
      </c>
      <c r="B108" s="19" t="s">
        <v>231</v>
      </c>
      <c r="C108" s="20">
        <v>46196</v>
      </c>
      <c r="D108" s="18" t="s">
        <v>198</v>
      </c>
      <c r="E108" s="18" t="s">
        <v>232</v>
      </c>
      <c r="F108" s="18" t="s">
        <v>18</v>
      </c>
      <c r="G108" s="18" t="s">
        <v>31</v>
      </c>
      <c r="H108" s="18" t="s">
        <v>34</v>
      </c>
      <c r="I108" s="21">
        <v>1</v>
      </c>
      <c r="J108" s="21">
        <v>110780</v>
      </c>
      <c r="K108" s="21">
        <v>110780</v>
      </c>
      <c r="L108" s="21">
        <v>8862</v>
      </c>
      <c r="M108" s="21">
        <v>119642</v>
      </c>
    </row>
    <row r="109" spans="1:13" x14ac:dyDescent="0.25">
      <c r="A109" s="18" t="s">
        <v>20</v>
      </c>
      <c r="B109" s="19" t="s">
        <v>231</v>
      </c>
      <c r="C109" s="20">
        <v>46196</v>
      </c>
      <c r="D109" s="18" t="s">
        <v>198</v>
      </c>
      <c r="E109" s="18" t="s">
        <v>232</v>
      </c>
      <c r="F109" s="18" t="s">
        <v>28</v>
      </c>
      <c r="G109" s="18" t="s">
        <v>44</v>
      </c>
      <c r="H109" s="18" t="s">
        <v>34</v>
      </c>
      <c r="I109" s="21">
        <v>1</v>
      </c>
      <c r="J109" s="21">
        <v>76735</v>
      </c>
      <c r="K109" s="21">
        <v>76735</v>
      </c>
      <c r="L109" s="21">
        <v>6139</v>
      </c>
      <c r="M109" s="21">
        <v>82874</v>
      </c>
    </row>
    <row r="110" spans="1:13" x14ac:dyDescent="0.25">
      <c r="A110" s="18" t="s">
        <v>20</v>
      </c>
      <c r="B110" s="19" t="s">
        <v>231</v>
      </c>
      <c r="C110" s="20">
        <v>46196</v>
      </c>
      <c r="D110" s="18" t="s">
        <v>198</v>
      </c>
      <c r="E110" s="18" t="s">
        <v>232</v>
      </c>
      <c r="F110" s="18" t="s">
        <v>2</v>
      </c>
      <c r="G110" s="18" t="s">
        <v>43</v>
      </c>
      <c r="H110" s="18" t="s">
        <v>34</v>
      </c>
      <c r="I110" s="21">
        <v>2</v>
      </c>
      <c r="J110" s="21">
        <v>47197</v>
      </c>
      <c r="K110" s="21">
        <v>94394</v>
      </c>
      <c r="L110" s="21">
        <v>7552</v>
      </c>
      <c r="M110" s="21">
        <v>101946</v>
      </c>
    </row>
    <row r="111" spans="1:13" x14ac:dyDescent="0.25">
      <c r="A111" s="18" t="s">
        <v>22</v>
      </c>
      <c r="B111" s="19" t="s">
        <v>233</v>
      </c>
      <c r="C111" s="20">
        <v>46196</v>
      </c>
      <c r="D111" s="18" t="s">
        <v>199</v>
      </c>
      <c r="E111" s="18" t="s">
        <v>234</v>
      </c>
      <c r="F111" s="18" t="s">
        <v>9</v>
      </c>
      <c r="G111" s="18" t="s">
        <v>37</v>
      </c>
      <c r="H111" s="18" t="s">
        <v>34</v>
      </c>
      <c r="I111" s="21">
        <v>2</v>
      </c>
      <c r="J111" s="21">
        <v>95423</v>
      </c>
      <c r="K111" s="21">
        <v>190846</v>
      </c>
      <c r="L111" s="21">
        <v>15268</v>
      </c>
      <c r="M111" s="21">
        <v>206114</v>
      </c>
    </row>
    <row r="112" spans="1:13" x14ac:dyDescent="0.25">
      <c r="A112" s="18" t="s">
        <v>22</v>
      </c>
      <c r="B112" s="19" t="s">
        <v>233</v>
      </c>
      <c r="C112" s="20">
        <v>46196</v>
      </c>
      <c r="D112" s="18" t="s">
        <v>199</v>
      </c>
      <c r="E112" s="18" t="s">
        <v>234</v>
      </c>
      <c r="F112" s="18" t="s">
        <v>28</v>
      </c>
      <c r="G112" s="18" t="s">
        <v>44</v>
      </c>
      <c r="H112" s="18" t="s">
        <v>34</v>
      </c>
      <c r="I112" s="21">
        <v>3</v>
      </c>
      <c r="J112" s="21">
        <v>76735</v>
      </c>
      <c r="K112" s="21">
        <v>230205</v>
      </c>
      <c r="L112" s="21">
        <v>18416</v>
      </c>
      <c r="M112" s="21">
        <v>248621</v>
      </c>
    </row>
    <row r="113" spans="1:13" x14ac:dyDescent="0.25">
      <c r="A113" s="18" t="s">
        <v>22</v>
      </c>
      <c r="B113" s="19" t="s">
        <v>233</v>
      </c>
      <c r="C113" s="20">
        <v>46196</v>
      </c>
      <c r="D113" s="18" t="s">
        <v>199</v>
      </c>
      <c r="E113" s="18" t="s">
        <v>234</v>
      </c>
      <c r="F113" s="18" t="s">
        <v>2</v>
      </c>
      <c r="G113" s="18" t="s">
        <v>43</v>
      </c>
      <c r="H113" s="18" t="s">
        <v>34</v>
      </c>
      <c r="I113" s="21">
        <v>2</v>
      </c>
      <c r="J113" s="21">
        <v>47197</v>
      </c>
      <c r="K113" s="21">
        <v>94394</v>
      </c>
      <c r="L113" s="21">
        <v>7552</v>
      </c>
      <c r="M113" s="21">
        <v>101946</v>
      </c>
    </row>
    <row r="114" spans="1:13" x14ac:dyDescent="0.25">
      <c r="A114" s="18" t="s">
        <v>0</v>
      </c>
      <c r="B114" s="19" t="s">
        <v>235</v>
      </c>
      <c r="C114" s="20">
        <v>46196</v>
      </c>
      <c r="D114" s="18" t="s">
        <v>200</v>
      </c>
      <c r="E114" s="18" t="s">
        <v>236</v>
      </c>
      <c r="F114" s="18" t="s">
        <v>9</v>
      </c>
      <c r="G114" s="18" t="s">
        <v>37</v>
      </c>
      <c r="H114" s="18" t="s">
        <v>34</v>
      </c>
      <c r="I114" s="21">
        <v>2</v>
      </c>
      <c r="J114" s="21">
        <v>95423</v>
      </c>
      <c r="K114" s="21">
        <v>190846</v>
      </c>
      <c r="L114" s="21">
        <v>15268</v>
      </c>
      <c r="M114" s="21">
        <v>206114</v>
      </c>
    </row>
    <row r="115" spans="1:13" x14ac:dyDescent="0.25">
      <c r="A115" s="18" t="s">
        <v>39</v>
      </c>
      <c r="B115" s="19" t="s">
        <v>237</v>
      </c>
      <c r="C115" s="20">
        <v>46196</v>
      </c>
      <c r="D115" s="18" t="s">
        <v>201</v>
      </c>
      <c r="E115" s="18" t="s">
        <v>238</v>
      </c>
      <c r="F115" s="18" t="s">
        <v>18</v>
      </c>
      <c r="G115" s="18" t="s">
        <v>31</v>
      </c>
      <c r="H115" s="18" t="s">
        <v>34</v>
      </c>
      <c r="I115" s="21">
        <v>5</v>
      </c>
      <c r="J115" s="21">
        <v>110780</v>
      </c>
      <c r="K115" s="21">
        <v>553900</v>
      </c>
      <c r="L115" s="21">
        <v>44312</v>
      </c>
      <c r="M115" s="21">
        <v>598212</v>
      </c>
    </row>
    <row r="116" spans="1:13" x14ac:dyDescent="0.25">
      <c r="A116" s="18" t="s">
        <v>39</v>
      </c>
      <c r="B116" s="19" t="s">
        <v>237</v>
      </c>
      <c r="C116" s="20">
        <v>46196</v>
      </c>
      <c r="D116" s="18" t="s">
        <v>201</v>
      </c>
      <c r="E116" s="18" t="s">
        <v>238</v>
      </c>
      <c r="F116" s="18" t="s">
        <v>28</v>
      </c>
      <c r="G116" s="18" t="s">
        <v>44</v>
      </c>
      <c r="H116" s="18" t="s">
        <v>34</v>
      </c>
      <c r="I116" s="21">
        <v>5</v>
      </c>
      <c r="J116" s="21">
        <v>76735</v>
      </c>
      <c r="K116" s="21">
        <v>383675</v>
      </c>
      <c r="L116" s="21">
        <v>30694</v>
      </c>
      <c r="M116" s="21">
        <v>414369</v>
      </c>
    </row>
    <row r="117" spans="1:13" x14ac:dyDescent="0.25">
      <c r="A117" s="18" t="s">
        <v>39</v>
      </c>
      <c r="B117" s="19" t="s">
        <v>237</v>
      </c>
      <c r="C117" s="20">
        <v>46196</v>
      </c>
      <c r="D117" s="18" t="s">
        <v>201</v>
      </c>
      <c r="E117" s="18" t="s">
        <v>238</v>
      </c>
      <c r="F117" s="18" t="s">
        <v>2</v>
      </c>
      <c r="G117" s="18" t="s">
        <v>43</v>
      </c>
      <c r="H117" s="18" t="s">
        <v>34</v>
      </c>
      <c r="I117" s="21">
        <v>3</v>
      </c>
      <c r="J117" s="21">
        <v>47197</v>
      </c>
      <c r="K117" s="21">
        <v>141591</v>
      </c>
      <c r="L117" s="21">
        <v>11327</v>
      </c>
      <c r="M117" s="21">
        <v>152918</v>
      </c>
    </row>
    <row r="118" spans="1:13" x14ac:dyDescent="0.25">
      <c r="A118" s="18" t="s">
        <v>27</v>
      </c>
      <c r="B118" s="19" t="s">
        <v>239</v>
      </c>
      <c r="C118" s="20">
        <v>46196</v>
      </c>
      <c r="D118" s="18" t="s">
        <v>202</v>
      </c>
      <c r="E118" s="18" t="s">
        <v>240</v>
      </c>
      <c r="F118" s="18" t="s">
        <v>9</v>
      </c>
      <c r="G118" s="18" t="s">
        <v>37</v>
      </c>
      <c r="H118" s="18" t="s">
        <v>34</v>
      </c>
      <c r="I118" s="21">
        <v>2</v>
      </c>
      <c r="J118" s="21">
        <v>95423</v>
      </c>
      <c r="K118" s="21">
        <v>190846</v>
      </c>
      <c r="L118" s="21">
        <v>15267</v>
      </c>
      <c r="M118" s="21">
        <v>206113</v>
      </c>
    </row>
    <row r="119" spans="1:13" x14ac:dyDescent="0.25">
      <c r="A119" s="18" t="s">
        <v>27</v>
      </c>
      <c r="B119" s="19" t="s">
        <v>239</v>
      </c>
      <c r="C119" s="20">
        <v>46196</v>
      </c>
      <c r="D119" s="18" t="s">
        <v>202</v>
      </c>
      <c r="E119" s="18" t="s">
        <v>240</v>
      </c>
      <c r="F119" s="18" t="s">
        <v>2</v>
      </c>
      <c r="G119" s="18" t="s">
        <v>43</v>
      </c>
      <c r="H119" s="18" t="s">
        <v>34</v>
      </c>
      <c r="I119" s="21">
        <v>2</v>
      </c>
      <c r="J119" s="21">
        <v>47197</v>
      </c>
      <c r="K119" s="21">
        <v>94394</v>
      </c>
      <c r="L119" s="21">
        <v>7552</v>
      </c>
      <c r="M119" s="21">
        <v>101946</v>
      </c>
    </row>
    <row r="120" spans="1:13" x14ac:dyDescent="0.25">
      <c r="A120" s="18" t="s">
        <v>1</v>
      </c>
      <c r="B120" s="19" t="s">
        <v>241</v>
      </c>
      <c r="C120" s="20">
        <v>46196</v>
      </c>
      <c r="D120" s="18" t="s">
        <v>203</v>
      </c>
      <c r="E120" s="18" t="s">
        <v>242</v>
      </c>
      <c r="F120" s="18" t="s">
        <v>9</v>
      </c>
      <c r="G120" s="18" t="s">
        <v>37</v>
      </c>
      <c r="H120" s="18" t="s">
        <v>34</v>
      </c>
      <c r="I120" s="21">
        <v>2</v>
      </c>
      <c r="J120" s="21">
        <v>95423</v>
      </c>
      <c r="K120" s="21">
        <v>190846</v>
      </c>
      <c r="L120" s="21">
        <v>15267</v>
      </c>
      <c r="M120" s="21">
        <v>206113</v>
      </c>
    </row>
    <row r="121" spans="1:13" x14ac:dyDescent="0.25">
      <c r="A121" s="18" t="s">
        <v>1</v>
      </c>
      <c r="B121" s="19" t="s">
        <v>241</v>
      </c>
      <c r="C121" s="20">
        <v>46196</v>
      </c>
      <c r="D121" s="18" t="s">
        <v>203</v>
      </c>
      <c r="E121" s="18" t="s">
        <v>242</v>
      </c>
      <c r="F121" s="18" t="s">
        <v>2</v>
      </c>
      <c r="G121" s="18" t="s">
        <v>43</v>
      </c>
      <c r="H121" s="18" t="s">
        <v>34</v>
      </c>
      <c r="I121" s="21">
        <v>2</v>
      </c>
      <c r="J121" s="21">
        <v>47197</v>
      </c>
      <c r="K121" s="21">
        <v>94394</v>
      </c>
      <c r="L121" s="21">
        <v>7552</v>
      </c>
      <c r="M121" s="21">
        <v>101946</v>
      </c>
    </row>
    <row r="122" spans="1:13" x14ac:dyDescent="0.25">
      <c r="A122" s="18" t="s">
        <v>24</v>
      </c>
      <c r="B122" s="19" t="s">
        <v>243</v>
      </c>
      <c r="C122" s="20">
        <v>46196</v>
      </c>
      <c r="D122" s="18" t="s">
        <v>204</v>
      </c>
      <c r="E122" s="18" t="s">
        <v>244</v>
      </c>
      <c r="F122" s="18" t="s">
        <v>9</v>
      </c>
      <c r="G122" s="18" t="s">
        <v>37</v>
      </c>
      <c r="H122" s="18" t="s">
        <v>34</v>
      </c>
      <c r="I122" s="21">
        <v>2</v>
      </c>
      <c r="J122" s="21">
        <v>95423</v>
      </c>
      <c r="K122" s="21">
        <v>190846</v>
      </c>
      <c r="L122" s="21">
        <v>15268</v>
      </c>
      <c r="M122" s="21">
        <v>206114</v>
      </c>
    </row>
    <row r="123" spans="1:13" x14ac:dyDescent="0.25">
      <c r="A123" s="18" t="s">
        <v>24</v>
      </c>
      <c r="B123" s="19" t="s">
        <v>243</v>
      </c>
      <c r="C123" s="20">
        <v>46196</v>
      </c>
      <c r="D123" s="18" t="s">
        <v>204</v>
      </c>
      <c r="E123" s="18" t="s">
        <v>244</v>
      </c>
      <c r="F123" s="18" t="s">
        <v>28</v>
      </c>
      <c r="G123" s="18" t="s">
        <v>44</v>
      </c>
      <c r="H123" s="18" t="s">
        <v>34</v>
      </c>
      <c r="I123" s="21">
        <v>3</v>
      </c>
      <c r="J123" s="21">
        <v>76735</v>
      </c>
      <c r="K123" s="21">
        <v>230205</v>
      </c>
      <c r="L123" s="21">
        <v>18416</v>
      </c>
      <c r="M123" s="21">
        <v>248621</v>
      </c>
    </row>
    <row r="124" spans="1:13" x14ac:dyDescent="0.25">
      <c r="A124" s="18" t="s">
        <v>16</v>
      </c>
      <c r="B124" s="19" t="s">
        <v>245</v>
      </c>
      <c r="C124" s="20">
        <v>46196</v>
      </c>
      <c r="D124" s="18" t="s">
        <v>205</v>
      </c>
      <c r="E124" s="18" t="s">
        <v>246</v>
      </c>
      <c r="F124" s="18" t="s">
        <v>9</v>
      </c>
      <c r="G124" s="18" t="s">
        <v>37</v>
      </c>
      <c r="H124" s="18" t="s">
        <v>34</v>
      </c>
      <c r="I124" s="21">
        <v>2</v>
      </c>
      <c r="J124" s="21">
        <v>95423</v>
      </c>
      <c r="K124" s="21">
        <v>190846</v>
      </c>
      <c r="L124" s="21">
        <v>15267</v>
      </c>
      <c r="M124" s="21">
        <v>206113</v>
      </c>
    </row>
    <row r="125" spans="1:13" x14ac:dyDescent="0.25">
      <c r="A125" s="18" t="s">
        <v>16</v>
      </c>
      <c r="B125" s="19" t="s">
        <v>245</v>
      </c>
      <c r="C125" s="20">
        <v>46196</v>
      </c>
      <c r="D125" s="18" t="s">
        <v>205</v>
      </c>
      <c r="E125" s="18" t="s">
        <v>246</v>
      </c>
      <c r="F125" s="18" t="s">
        <v>2</v>
      </c>
      <c r="G125" s="18" t="s">
        <v>43</v>
      </c>
      <c r="H125" s="18" t="s">
        <v>34</v>
      </c>
      <c r="I125" s="21">
        <v>2</v>
      </c>
      <c r="J125" s="21">
        <v>47197</v>
      </c>
      <c r="K125" s="21">
        <v>94394</v>
      </c>
      <c r="L125" s="21">
        <v>7552</v>
      </c>
      <c r="M125" s="21">
        <v>101946</v>
      </c>
    </row>
    <row r="126" spans="1:13" x14ac:dyDescent="0.25">
      <c r="A126" s="18" t="s">
        <v>189</v>
      </c>
      <c r="B126" s="19" t="s">
        <v>247</v>
      </c>
      <c r="C126" s="20">
        <v>46196</v>
      </c>
      <c r="D126" s="18" t="s">
        <v>206</v>
      </c>
      <c r="E126" s="18" t="s">
        <v>248</v>
      </c>
      <c r="F126" s="18" t="s">
        <v>9</v>
      </c>
      <c r="G126" s="18" t="s">
        <v>37</v>
      </c>
      <c r="H126" s="18" t="s">
        <v>34</v>
      </c>
      <c r="I126" s="21">
        <v>2</v>
      </c>
      <c r="J126" s="21">
        <v>95423</v>
      </c>
      <c r="K126" s="21">
        <v>190846</v>
      </c>
      <c r="L126" s="21">
        <v>15267</v>
      </c>
      <c r="M126" s="21">
        <v>206113</v>
      </c>
    </row>
    <row r="127" spans="1:13" x14ac:dyDescent="0.25">
      <c r="A127" s="18" t="s">
        <v>189</v>
      </c>
      <c r="B127" s="19" t="s">
        <v>247</v>
      </c>
      <c r="C127" s="20">
        <v>46196</v>
      </c>
      <c r="D127" s="18" t="s">
        <v>206</v>
      </c>
      <c r="E127" s="18" t="s">
        <v>248</v>
      </c>
      <c r="F127" s="18" t="s">
        <v>2</v>
      </c>
      <c r="G127" s="18" t="s">
        <v>43</v>
      </c>
      <c r="H127" s="18" t="s">
        <v>34</v>
      </c>
      <c r="I127" s="21">
        <v>2</v>
      </c>
      <c r="J127" s="21">
        <v>47197</v>
      </c>
      <c r="K127" s="21">
        <v>94394</v>
      </c>
      <c r="L127" s="21">
        <v>7552</v>
      </c>
      <c r="M127" s="21">
        <v>101946</v>
      </c>
    </row>
    <row r="128" spans="1:13" x14ac:dyDescent="0.25">
      <c r="A128" s="18" t="s">
        <v>4</v>
      </c>
      <c r="B128" s="19" t="s">
        <v>249</v>
      </c>
      <c r="C128" s="20">
        <v>46196</v>
      </c>
      <c r="D128" s="18" t="s">
        <v>207</v>
      </c>
      <c r="E128" s="18" t="s">
        <v>250</v>
      </c>
      <c r="F128" s="18" t="s">
        <v>18</v>
      </c>
      <c r="G128" s="18" t="s">
        <v>31</v>
      </c>
      <c r="H128" s="18" t="s">
        <v>34</v>
      </c>
      <c r="I128" s="21">
        <v>2</v>
      </c>
      <c r="J128" s="21">
        <v>110780</v>
      </c>
      <c r="K128" s="21">
        <v>221560</v>
      </c>
      <c r="L128" s="21">
        <v>17725</v>
      </c>
      <c r="M128" s="21">
        <v>239285</v>
      </c>
    </row>
    <row r="129" spans="1:13" x14ac:dyDescent="0.25">
      <c r="A129" s="18" t="s">
        <v>4</v>
      </c>
      <c r="B129" s="19" t="s">
        <v>249</v>
      </c>
      <c r="C129" s="20">
        <v>46196</v>
      </c>
      <c r="D129" s="18" t="s">
        <v>207</v>
      </c>
      <c r="E129" s="18" t="s">
        <v>250</v>
      </c>
      <c r="F129" s="18" t="s">
        <v>9</v>
      </c>
      <c r="G129" s="18" t="s">
        <v>37</v>
      </c>
      <c r="H129" s="18" t="s">
        <v>34</v>
      </c>
      <c r="I129" s="21">
        <v>2</v>
      </c>
      <c r="J129" s="21">
        <v>95423</v>
      </c>
      <c r="K129" s="21">
        <v>190846</v>
      </c>
      <c r="L129" s="21">
        <v>15268</v>
      </c>
      <c r="M129" s="21">
        <v>206114</v>
      </c>
    </row>
    <row r="130" spans="1:13" x14ac:dyDescent="0.25">
      <c r="A130" s="18" t="s">
        <v>4</v>
      </c>
      <c r="B130" s="19" t="s">
        <v>249</v>
      </c>
      <c r="C130" s="20">
        <v>46196</v>
      </c>
      <c r="D130" s="18" t="s">
        <v>207</v>
      </c>
      <c r="E130" s="18" t="s">
        <v>250</v>
      </c>
      <c r="F130" s="18" t="s">
        <v>28</v>
      </c>
      <c r="G130" s="18" t="s">
        <v>44</v>
      </c>
      <c r="H130" s="18" t="s">
        <v>34</v>
      </c>
      <c r="I130" s="21">
        <v>3</v>
      </c>
      <c r="J130" s="21">
        <v>76735</v>
      </c>
      <c r="K130" s="21">
        <v>230205</v>
      </c>
      <c r="L130" s="21">
        <v>18416</v>
      </c>
      <c r="M130" s="21">
        <v>248621</v>
      </c>
    </row>
    <row r="131" spans="1:13" x14ac:dyDescent="0.25">
      <c r="A131" s="18" t="s">
        <v>4</v>
      </c>
      <c r="B131" s="19" t="s">
        <v>249</v>
      </c>
      <c r="C131" s="20">
        <v>46196</v>
      </c>
      <c r="D131" s="18" t="s">
        <v>207</v>
      </c>
      <c r="E131" s="18" t="s">
        <v>250</v>
      </c>
      <c r="F131" s="18" t="s">
        <v>2</v>
      </c>
      <c r="G131" s="18" t="s">
        <v>43</v>
      </c>
      <c r="H131" s="18" t="s">
        <v>34</v>
      </c>
      <c r="I131" s="21">
        <v>5</v>
      </c>
      <c r="J131" s="21">
        <v>47197</v>
      </c>
      <c r="K131" s="21">
        <v>235985</v>
      </c>
      <c r="L131" s="21">
        <v>18879</v>
      </c>
      <c r="M131" s="21">
        <v>254864</v>
      </c>
    </row>
    <row r="132" spans="1:13" x14ac:dyDescent="0.25">
      <c r="A132" s="18" t="s">
        <v>190</v>
      </c>
      <c r="B132" s="19" t="s">
        <v>251</v>
      </c>
      <c r="C132" s="20">
        <v>46196</v>
      </c>
      <c r="D132" s="18" t="s">
        <v>208</v>
      </c>
      <c r="E132" s="18" t="s">
        <v>252</v>
      </c>
      <c r="F132" s="18" t="s">
        <v>9</v>
      </c>
      <c r="G132" s="18" t="s">
        <v>37</v>
      </c>
      <c r="H132" s="18" t="s">
        <v>34</v>
      </c>
      <c r="I132" s="21">
        <v>2</v>
      </c>
      <c r="J132" s="21">
        <v>95423</v>
      </c>
      <c r="K132" s="21">
        <v>190846</v>
      </c>
      <c r="L132" s="21">
        <v>15267</v>
      </c>
      <c r="M132" s="21">
        <v>206113</v>
      </c>
    </row>
    <row r="133" spans="1:13" x14ac:dyDescent="0.25">
      <c r="A133" s="18" t="s">
        <v>190</v>
      </c>
      <c r="B133" s="19" t="s">
        <v>251</v>
      </c>
      <c r="C133" s="20">
        <v>46196</v>
      </c>
      <c r="D133" s="18" t="s">
        <v>208</v>
      </c>
      <c r="E133" s="18" t="s">
        <v>252</v>
      </c>
      <c r="F133" s="18" t="s">
        <v>2</v>
      </c>
      <c r="G133" s="18" t="s">
        <v>43</v>
      </c>
      <c r="H133" s="18" t="s">
        <v>34</v>
      </c>
      <c r="I133" s="21">
        <v>2</v>
      </c>
      <c r="J133" s="21">
        <v>47197</v>
      </c>
      <c r="K133" s="21">
        <v>94394</v>
      </c>
      <c r="L133" s="21">
        <v>7552</v>
      </c>
      <c r="M133" s="21">
        <v>101946</v>
      </c>
    </row>
    <row r="134" spans="1:13" x14ac:dyDescent="0.25">
      <c r="A134" s="18" t="s">
        <v>6</v>
      </c>
      <c r="B134" s="19" t="s">
        <v>253</v>
      </c>
      <c r="C134" s="20">
        <v>46196</v>
      </c>
      <c r="D134" s="18" t="s">
        <v>209</v>
      </c>
      <c r="E134" s="18" t="s">
        <v>254</v>
      </c>
      <c r="F134" s="18" t="s">
        <v>18</v>
      </c>
      <c r="G134" s="18" t="s">
        <v>31</v>
      </c>
      <c r="H134" s="18" t="s">
        <v>34</v>
      </c>
      <c r="I134" s="21">
        <v>1</v>
      </c>
      <c r="J134" s="21">
        <v>110780</v>
      </c>
      <c r="K134" s="21">
        <v>110780</v>
      </c>
      <c r="L134" s="21">
        <v>8861</v>
      </c>
      <c r="M134" s="21">
        <v>119641</v>
      </c>
    </row>
    <row r="135" spans="1:13" x14ac:dyDescent="0.25">
      <c r="A135" s="18" t="s">
        <v>6</v>
      </c>
      <c r="B135" s="19" t="s">
        <v>253</v>
      </c>
      <c r="C135" s="20">
        <v>46196</v>
      </c>
      <c r="D135" s="18" t="s">
        <v>209</v>
      </c>
      <c r="E135" s="18" t="s">
        <v>254</v>
      </c>
      <c r="F135" s="18" t="s">
        <v>9</v>
      </c>
      <c r="G135" s="18" t="s">
        <v>37</v>
      </c>
      <c r="H135" s="18" t="s">
        <v>34</v>
      </c>
      <c r="I135" s="21">
        <v>1</v>
      </c>
      <c r="J135" s="21">
        <v>95423</v>
      </c>
      <c r="K135" s="21">
        <v>95423</v>
      </c>
      <c r="L135" s="21">
        <v>7634</v>
      </c>
      <c r="M135" s="21">
        <v>103057</v>
      </c>
    </row>
    <row r="136" spans="1:13" x14ac:dyDescent="0.25">
      <c r="A136" s="18" t="s">
        <v>6</v>
      </c>
      <c r="B136" s="19" t="s">
        <v>253</v>
      </c>
      <c r="C136" s="20">
        <v>46196</v>
      </c>
      <c r="D136" s="18" t="s">
        <v>209</v>
      </c>
      <c r="E136" s="18" t="s">
        <v>254</v>
      </c>
      <c r="F136" s="18" t="s">
        <v>28</v>
      </c>
      <c r="G136" s="18" t="s">
        <v>44</v>
      </c>
      <c r="H136" s="18" t="s">
        <v>34</v>
      </c>
      <c r="I136" s="21">
        <v>2</v>
      </c>
      <c r="J136" s="21">
        <v>76735</v>
      </c>
      <c r="K136" s="21">
        <v>153470</v>
      </c>
      <c r="L136" s="21">
        <v>12278</v>
      </c>
      <c r="M136" s="21">
        <v>165748</v>
      </c>
    </row>
    <row r="137" spans="1:13" x14ac:dyDescent="0.25">
      <c r="A137" s="18" t="s">
        <v>6</v>
      </c>
      <c r="B137" s="19" t="s">
        <v>253</v>
      </c>
      <c r="C137" s="20">
        <v>46196</v>
      </c>
      <c r="D137" s="18" t="s">
        <v>209</v>
      </c>
      <c r="E137" s="18" t="s">
        <v>254</v>
      </c>
      <c r="F137" s="18" t="s">
        <v>2</v>
      </c>
      <c r="G137" s="18" t="s">
        <v>43</v>
      </c>
      <c r="H137" s="18" t="s">
        <v>34</v>
      </c>
      <c r="I137" s="21">
        <v>2</v>
      </c>
      <c r="J137" s="21">
        <v>47197</v>
      </c>
      <c r="K137" s="21">
        <v>94394</v>
      </c>
      <c r="L137" s="21">
        <v>7552</v>
      </c>
      <c r="M137" s="21">
        <v>101946</v>
      </c>
    </row>
    <row r="138" spans="1:13" x14ac:dyDescent="0.25">
      <c r="A138" s="18" t="s">
        <v>191</v>
      </c>
      <c r="B138" s="19" t="s">
        <v>255</v>
      </c>
      <c r="C138" s="20">
        <v>46196</v>
      </c>
      <c r="D138" s="18" t="s">
        <v>210</v>
      </c>
      <c r="E138" s="18" t="s">
        <v>256</v>
      </c>
      <c r="F138" s="18" t="s">
        <v>9</v>
      </c>
      <c r="G138" s="18" t="s">
        <v>37</v>
      </c>
      <c r="H138" s="18" t="s">
        <v>34</v>
      </c>
      <c r="I138" s="21">
        <v>2</v>
      </c>
      <c r="J138" s="21">
        <v>95423</v>
      </c>
      <c r="K138" s="21">
        <v>190846</v>
      </c>
      <c r="L138" s="21">
        <v>15267</v>
      </c>
      <c r="M138" s="21">
        <v>206113</v>
      </c>
    </row>
    <row r="139" spans="1:13" x14ac:dyDescent="0.25">
      <c r="A139" s="18" t="s">
        <v>191</v>
      </c>
      <c r="B139" s="19" t="s">
        <v>255</v>
      </c>
      <c r="C139" s="20">
        <v>46196</v>
      </c>
      <c r="D139" s="18" t="s">
        <v>210</v>
      </c>
      <c r="E139" s="18" t="s">
        <v>256</v>
      </c>
      <c r="F139" s="18" t="s">
        <v>2</v>
      </c>
      <c r="G139" s="18" t="s">
        <v>43</v>
      </c>
      <c r="H139" s="18" t="s">
        <v>34</v>
      </c>
      <c r="I139" s="21">
        <v>2</v>
      </c>
      <c r="J139" s="21">
        <v>47197</v>
      </c>
      <c r="K139" s="21">
        <v>94394</v>
      </c>
      <c r="L139" s="21">
        <v>7552</v>
      </c>
      <c r="M139" s="21">
        <v>101946</v>
      </c>
    </row>
    <row r="140" spans="1:13" x14ac:dyDescent="0.25">
      <c r="A140" s="18" t="s">
        <v>38</v>
      </c>
      <c r="B140" s="19" t="s">
        <v>257</v>
      </c>
      <c r="C140" s="20">
        <v>46196</v>
      </c>
      <c r="D140" s="18" t="s">
        <v>211</v>
      </c>
      <c r="E140" s="18" t="s">
        <v>258</v>
      </c>
      <c r="F140" s="18" t="s">
        <v>9</v>
      </c>
      <c r="G140" s="18" t="s">
        <v>37</v>
      </c>
      <c r="H140" s="18" t="s">
        <v>34</v>
      </c>
      <c r="I140" s="21">
        <v>3</v>
      </c>
      <c r="J140" s="21">
        <v>95423</v>
      </c>
      <c r="K140" s="21">
        <v>286269</v>
      </c>
      <c r="L140" s="21">
        <v>22902</v>
      </c>
      <c r="M140" s="21">
        <v>309171</v>
      </c>
    </row>
    <row r="141" spans="1:13" x14ac:dyDescent="0.25">
      <c r="A141" s="18" t="s">
        <v>11</v>
      </c>
      <c r="B141" s="19" t="s">
        <v>259</v>
      </c>
      <c r="C141" s="20">
        <v>46196</v>
      </c>
      <c r="D141" s="18" t="s">
        <v>212</v>
      </c>
      <c r="E141" s="18" t="s">
        <v>260</v>
      </c>
      <c r="F141" s="18" t="s">
        <v>18</v>
      </c>
      <c r="G141" s="18" t="s">
        <v>31</v>
      </c>
      <c r="H141" s="18" t="s">
        <v>34</v>
      </c>
      <c r="I141" s="21">
        <v>2</v>
      </c>
      <c r="J141" s="21">
        <v>110780</v>
      </c>
      <c r="K141" s="21">
        <v>221560</v>
      </c>
      <c r="L141" s="21">
        <v>17724</v>
      </c>
      <c r="M141" s="21">
        <v>239284</v>
      </c>
    </row>
    <row r="142" spans="1:13" x14ac:dyDescent="0.25">
      <c r="A142" s="18" t="s">
        <v>11</v>
      </c>
      <c r="B142" s="19" t="s">
        <v>259</v>
      </c>
      <c r="C142" s="20">
        <v>46196</v>
      </c>
      <c r="D142" s="18" t="s">
        <v>212</v>
      </c>
      <c r="E142" s="18" t="s">
        <v>260</v>
      </c>
      <c r="F142" s="18" t="s">
        <v>9</v>
      </c>
      <c r="G142" s="18" t="s">
        <v>37</v>
      </c>
      <c r="H142" s="18" t="s">
        <v>34</v>
      </c>
      <c r="I142" s="21">
        <v>2</v>
      </c>
      <c r="J142" s="21">
        <v>95423</v>
      </c>
      <c r="K142" s="21">
        <v>190846</v>
      </c>
      <c r="L142" s="21">
        <v>15268</v>
      </c>
      <c r="M142" s="21">
        <v>206114</v>
      </c>
    </row>
    <row r="143" spans="1:13" x14ac:dyDescent="0.25">
      <c r="A143" s="18" t="s">
        <v>11</v>
      </c>
      <c r="B143" s="19" t="s">
        <v>259</v>
      </c>
      <c r="C143" s="20">
        <v>46196</v>
      </c>
      <c r="D143" s="18" t="s">
        <v>212</v>
      </c>
      <c r="E143" s="18" t="s">
        <v>260</v>
      </c>
      <c r="F143" s="18" t="s">
        <v>2</v>
      </c>
      <c r="G143" s="18" t="s">
        <v>43</v>
      </c>
      <c r="H143" s="18" t="s">
        <v>34</v>
      </c>
      <c r="I143" s="21">
        <v>2</v>
      </c>
      <c r="J143" s="21">
        <v>47197</v>
      </c>
      <c r="K143" s="21">
        <v>94394</v>
      </c>
      <c r="L143" s="21">
        <v>7552</v>
      </c>
      <c r="M143" s="21">
        <v>101946</v>
      </c>
    </row>
    <row r="144" spans="1:13" x14ac:dyDescent="0.25">
      <c r="A144" s="18" t="s">
        <v>12</v>
      </c>
      <c r="B144" s="19" t="s">
        <v>261</v>
      </c>
      <c r="C144" s="20">
        <v>46196</v>
      </c>
      <c r="D144" s="18" t="s">
        <v>213</v>
      </c>
      <c r="E144" s="18" t="s">
        <v>262</v>
      </c>
      <c r="F144" s="18" t="s">
        <v>9</v>
      </c>
      <c r="G144" s="18" t="s">
        <v>37</v>
      </c>
      <c r="H144" s="18" t="s">
        <v>34</v>
      </c>
      <c r="I144" s="21">
        <v>2</v>
      </c>
      <c r="J144" s="21">
        <v>95423</v>
      </c>
      <c r="K144" s="21">
        <v>190846</v>
      </c>
      <c r="L144" s="21">
        <v>15267</v>
      </c>
      <c r="M144" s="21">
        <v>206113</v>
      </c>
    </row>
    <row r="145" spans="1:13" x14ac:dyDescent="0.25">
      <c r="A145" s="18" t="s">
        <v>12</v>
      </c>
      <c r="B145" s="19" t="s">
        <v>261</v>
      </c>
      <c r="C145" s="20">
        <v>46196</v>
      </c>
      <c r="D145" s="18" t="s">
        <v>213</v>
      </c>
      <c r="E145" s="18" t="s">
        <v>262</v>
      </c>
      <c r="F145" s="18" t="s">
        <v>2</v>
      </c>
      <c r="G145" s="18" t="s">
        <v>43</v>
      </c>
      <c r="H145" s="18" t="s">
        <v>34</v>
      </c>
      <c r="I145" s="21">
        <v>2</v>
      </c>
      <c r="J145" s="21">
        <v>47197</v>
      </c>
      <c r="K145" s="21">
        <v>94394</v>
      </c>
      <c r="L145" s="21">
        <v>7552</v>
      </c>
      <c r="M145" s="21">
        <v>101946</v>
      </c>
    </row>
    <row r="146" spans="1:13" x14ac:dyDescent="0.25">
      <c r="A146" s="18" t="s">
        <v>23</v>
      </c>
      <c r="B146" s="19" t="s">
        <v>263</v>
      </c>
      <c r="C146" s="20">
        <v>46196</v>
      </c>
      <c r="D146" s="18" t="s">
        <v>214</v>
      </c>
      <c r="E146" s="18" t="s">
        <v>264</v>
      </c>
      <c r="F146" s="18" t="s">
        <v>9</v>
      </c>
      <c r="G146" s="18" t="s">
        <v>37</v>
      </c>
      <c r="H146" s="18" t="s">
        <v>34</v>
      </c>
      <c r="I146" s="21">
        <v>2</v>
      </c>
      <c r="J146" s="21">
        <v>95423</v>
      </c>
      <c r="K146" s="21">
        <v>190846</v>
      </c>
      <c r="L146" s="21">
        <v>15267</v>
      </c>
      <c r="M146" s="21">
        <v>206113</v>
      </c>
    </row>
    <row r="147" spans="1:13" x14ac:dyDescent="0.25">
      <c r="A147" s="18" t="s">
        <v>23</v>
      </c>
      <c r="B147" s="19" t="s">
        <v>263</v>
      </c>
      <c r="C147" s="20">
        <v>46196</v>
      </c>
      <c r="D147" s="18" t="s">
        <v>214</v>
      </c>
      <c r="E147" s="18" t="s">
        <v>264</v>
      </c>
      <c r="F147" s="18" t="s">
        <v>2</v>
      </c>
      <c r="G147" s="18" t="s">
        <v>43</v>
      </c>
      <c r="H147" s="18" t="s">
        <v>34</v>
      </c>
      <c r="I147" s="21">
        <v>2</v>
      </c>
      <c r="J147" s="21">
        <v>47197</v>
      </c>
      <c r="K147" s="21">
        <v>94394</v>
      </c>
      <c r="L147" s="21">
        <v>7552</v>
      </c>
      <c r="M147" s="21">
        <v>101946</v>
      </c>
    </row>
    <row r="148" spans="1:13" x14ac:dyDescent="0.25">
      <c r="A148" s="18" t="s">
        <v>29</v>
      </c>
      <c r="B148" s="19" t="s">
        <v>265</v>
      </c>
      <c r="C148" s="20">
        <v>46196</v>
      </c>
      <c r="D148" s="18" t="s">
        <v>215</v>
      </c>
      <c r="E148" s="18" t="s">
        <v>266</v>
      </c>
      <c r="F148" s="18" t="s">
        <v>9</v>
      </c>
      <c r="G148" s="18" t="s">
        <v>37</v>
      </c>
      <c r="H148" s="18" t="s">
        <v>34</v>
      </c>
      <c r="I148" s="21">
        <v>2</v>
      </c>
      <c r="J148" s="21">
        <v>95423</v>
      </c>
      <c r="K148" s="21">
        <v>190846</v>
      </c>
      <c r="L148" s="21">
        <v>15267</v>
      </c>
      <c r="M148" s="21">
        <v>206113</v>
      </c>
    </row>
    <row r="149" spans="1:13" x14ac:dyDescent="0.25">
      <c r="A149" s="18" t="s">
        <v>29</v>
      </c>
      <c r="B149" s="19" t="s">
        <v>265</v>
      </c>
      <c r="C149" s="20">
        <v>46196</v>
      </c>
      <c r="D149" s="18" t="s">
        <v>215</v>
      </c>
      <c r="E149" s="18" t="s">
        <v>266</v>
      </c>
      <c r="F149" s="18" t="s">
        <v>2</v>
      </c>
      <c r="G149" s="18" t="s">
        <v>43</v>
      </c>
      <c r="H149" s="18" t="s">
        <v>34</v>
      </c>
      <c r="I149" s="21">
        <v>2</v>
      </c>
      <c r="J149" s="21">
        <v>47197</v>
      </c>
      <c r="K149" s="21">
        <v>94394</v>
      </c>
      <c r="L149" s="21">
        <v>7552</v>
      </c>
      <c r="M149" s="21">
        <v>101946</v>
      </c>
    </row>
    <row r="150" spans="1:13" x14ac:dyDescent="0.25">
      <c r="A150" s="18" t="s">
        <v>17</v>
      </c>
      <c r="B150" s="19" t="s">
        <v>267</v>
      </c>
      <c r="C150" s="20">
        <v>46196</v>
      </c>
      <c r="D150" s="18" t="s">
        <v>216</v>
      </c>
      <c r="E150" s="18" t="s">
        <v>268</v>
      </c>
      <c r="F150" s="18" t="s">
        <v>2</v>
      </c>
      <c r="G150" s="18" t="s">
        <v>43</v>
      </c>
      <c r="H150" s="18" t="s">
        <v>34</v>
      </c>
      <c r="I150" s="21">
        <v>4</v>
      </c>
      <c r="J150" s="21">
        <v>47197</v>
      </c>
      <c r="K150" s="21">
        <v>188788</v>
      </c>
      <c r="L150" s="21">
        <v>15103</v>
      </c>
      <c r="M150" s="21">
        <v>203891</v>
      </c>
    </row>
    <row r="151" spans="1:13" x14ac:dyDescent="0.25">
      <c r="A151" s="18" t="s">
        <v>13</v>
      </c>
      <c r="B151" s="19" t="s">
        <v>269</v>
      </c>
      <c r="C151" s="20">
        <v>46196</v>
      </c>
      <c r="D151" s="18" t="s">
        <v>217</v>
      </c>
      <c r="E151" s="18" t="s">
        <v>270</v>
      </c>
      <c r="F151" s="18" t="s">
        <v>18</v>
      </c>
      <c r="G151" s="18" t="s">
        <v>31</v>
      </c>
      <c r="H151" s="18" t="s">
        <v>34</v>
      </c>
      <c r="I151" s="21">
        <v>1</v>
      </c>
      <c r="J151" s="21">
        <v>110780</v>
      </c>
      <c r="K151" s="21">
        <v>110780</v>
      </c>
      <c r="L151" s="21">
        <v>8862</v>
      </c>
      <c r="M151" s="21">
        <v>119642</v>
      </c>
    </row>
    <row r="152" spans="1:13" x14ac:dyDescent="0.25">
      <c r="A152" s="18" t="s">
        <v>13</v>
      </c>
      <c r="B152" s="19" t="s">
        <v>269</v>
      </c>
      <c r="C152" s="20">
        <v>46196</v>
      </c>
      <c r="D152" s="18" t="s">
        <v>217</v>
      </c>
      <c r="E152" s="18" t="s">
        <v>270</v>
      </c>
      <c r="F152" s="18" t="s">
        <v>9</v>
      </c>
      <c r="G152" s="18" t="s">
        <v>37</v>
      </c>
      <c r="H152" s="18" t="s">
        <v>34</v>
      </c>
      <c r="I152" s="21">
        <v>1</v>
      </c>
      <c r="J152" s="21">
        <v>95423</v>
      </c>
      <c r="K152" s="21">
        <v>95423</v>
      </c>
      <c r="L152" s="21">
        <v>7634</v>
      </c>
      <c r="M152" s="21">
        <v>103057</v>
      </c>
    </row>
    <row r="153" spans="1:13" x14ac:dyDescent="0.25">
      <c r="A153" s="18" t="s">
        <v>13</v>
      </c>
      <c r="B153" s="19" t="s">
        <v>269</v>
      </c>
      <c r="C153" s="20">
        <v>46196</v>
      </c>
      <c r="D153" s="18" t="s">
        <v>217</v>
      </c>
      <c r="E153" s="18" t="s">
        <v>270</v>
      </c>
      <c r="F153" s="18" t="s">
        <v>28</v>
      </c>
      <c r="G153" s="18" t="s">
        <v>44</v>
      </c>
      <c r="H153" s="18" t="s">
        <v>34</v>
      </c>
      <c r="I153" s="21">
        <v>2</v>
      </c>
      <c r="J153" s="21">
        <v>76735</v>
      </c>
      <c r="K153" s="21">
        <v>153470</v>
      </c>
      <c r="L153" s="21">
        <v>12278</v>
      </c>
      <c r="M153" s="21">
        <v>165748</v>
      </c>
    </row>
    <row r="154" spans="1:13" x14ac:dyDescent="0.25">
      <c r="A154" s="18" t="s">
        <v>7</v>
      </c>
      <c r="B154" s="19" t="s">
        <v>271</v>
      </c>
      <c r="C154" s="20">
        <v>46196</v>
      </c>
      <c r="D154" s="18" t="s">
        <v>218</v>
      </c>
      <c r="E154" s="18" t="s">
        <v>272</v>
      </c>
      <c r="F154" s="18" t="s">
        <v>18</v>
      </c>
      <c r="G154" s="18" t="s">
        <v>31</v>
      </c>
      <c r="H154" s="18" t="s">
        <v>34</v>
      </c>
      <c r="I154" s="21">
        <v>2</v>
      </c>
      <c r="J154" s="21">
        <v>110780</v>
      </c>
      <c r="K154" s="21">
        <v>221560</v>
      </c>
      <c r="L154" s="21">
        <v>17724</v>
      </c>
      <c r="M154" s="21">
        <v>239284</v>
      </c>
    </row>
    <row r="155" spans="1:13" x14ac:dyDescent="0.25">
      <c r="A155" s="18" t="s">
        <v>7</v>
      </c>
      <c r="B155" s="19" t="s">
        <v>271</v>
      </c>
      <c r="C155" s="20">
        <v>46196</v>
      </c>
      <c r="D155" s="18" t="s">
        <v>218</v>
      </c>
      <c r="E155" s="18" t="s">
        <v>272</v>
      </c>
      <c r="F155" s="18" t="s">
        <v>9</v>
      </c>
      <c r="G155" s="18" t="s">
        <v>37</v>
      </c>
      <c r="H155" s="18" t="s">
        <v>34</v>
      </c>
      <c r="I155" s="21">
        <v>2</v>
      </c>
      <c r="J155" s="21">
        <v>95423</v>
      </c>
      <c r="K155" s="21">
        <v>190846</v>
      </c>
      <c r="L155" s="21">
        <v>15268</v>
      </c>
      <c r="M155" s="21">
        <v>206114</v>
      </c>
    </row>
    <row r="156" spans="1:13" x14ac:dyDescent="0.25">
      <c r="A156" s="18" t="s">
        <v>7</v>
      </c>
      <c r="B156" s="19" t="s">
        <v>271</v>
      </c>
      <c r="C156" s="20">
        <v>46196</v>
      </c>
      <c r="D156" s="18" t="s">
        <v>218</v>
      </c>
      <c r="E156" s="18" t="s">
        <v>272</v>
      </c>
      <c r="F156" s="18" t="s">
        <v>2</v>
      </c>
      <c r="G156" s="18" t="s">
        <v>43</v>
      </c>
      <c r="H156" s="18" t="s">
        <v>34</v>
      </c>
      <c r="I156" s="21">
        <v>2</v>
      </c>
      <c r="J156" s="21">
        <v>47197</v>
      </c>
      <c r="K156" s="21">
        <v>94394</v>
      </c>
      <c r="L156" s="21">
        <v>7552</v>
      </c>
      <c r="M156" s="21">
        <v>101946</v>
      </c>
    </row>
    <row r="157" spans="1:13" x14ac:dyDescent="0.25">
      <c r="A157" s="18" t="s">
        <v>21</v>
      </c>
      <c r="B157" s="19" t="s">
        <v>289</v>
      </c>
      <c r="C157" s="20">
        <v>46203</v>
      </c>
      <c r="D157" s="18" t="s">
        <v>284</v>
      </c>
      <c r="E157" s="18" t="s">
        <v>290</v>
      </c>
      <c r="F157" s="18" t="s">
        <v>18</v>
      </c>
      <c r="G157" s="18" t="s">
        <v>31</v>
      </c>
      <c r="H157" s="18" t="s">
        <v>34</v>
      </c>
      <c r="I157" s="21">
        <v>2</v>
      </c>
      <c r="J157" s="21">
        <v>110780</v>
      </c>
      <c r="K157" s="21">
        <v>221560</v>
      </c>
      <c r="L157" s="21">
        <v>17725</v>
      </c>
      <c r="M157" s="21">
        <v>239285</v>
      </c>
    </row>
    <row r="158" spans="1:13" x14ac:dyDescent="0.25">
      <c r="A158" s="18" t="s">
        <v>21</v>
      </c>
      <c r="B158" s="19" t="s">
        <v>289</v>
      </c>
      <c r="C158" s="20">
        <v>46203</v>
      </c>
      <c r="D158" s="18" t="s">
        <v>284</v>
      </c>
      <c r="E158" s="18" t="s">
        <v>290</v>
      </c>
      <c r="F158" s="18" t="s">
        <v>28</v>
      </c>
      <c r="G158" s="18" t="s">
        <v>44</v>
      </c>
      <c r="H158" s="18" t="s">
        <v>34</v>
      </c>
      <c r="I158" s="21">
        <v>3</v>
      </c>
      <c r="J158" s="21">
        <v>76735</v>
      </c>
      <c r="K158" s="21">
        <v>230205</v>
      </c>
      <c r="L158" s="21">
        <v>18416</v>
      </c>
      <c r="M158" s="21">
        <v>248621</v>
      </c>
    </row>
    <row r="159" spans="1:13" x14ac:dyDescent="0.25">
      <c r="A159" s="18" t="s">
        <v>21</v>
      </c>
      <c r="B159" s="19" t="s">
        <v>289</v>
      </c>
      <c r="C159" s="20">
        <v>46203</v>
      </c>
      <c r="D159" s="18" t="s">
        <v>284</v>
      </c>
      <c r="E159" s="18" t="s">
        <v>290</v>
      </c>
      <c r="F159" s="18" t="s">
        <v>2</v>
      </c>
      <c r="G159" s="18" t="s">
        <v>43</v>
      </c>
      <c r="H159" s="18" t="s">
        <v>34</v>
      </c>
      <c r="I159" s="21">
        <v>2</v>
      </c>
      <c r="J159" s="21">
        <v>47197</v>
      </c>
      <c r="K159" s="21">
        <v>94394</v>
      </c>
      <c r="L159" s="21">
        <v>7552</v>
      </c>
      <c r="M159" s="21">
        <v>101946</v>
      </c>
    </row>
    <row r="160" spans="1:13" x14ac:dyDescent="0.25">
      <c r="A160" s="18" t="s">
        <v>42</v>
      </c>
      <c r="B160" s="19" t="s">
        <v>291</v>
      </c>
      <c r="C160" s="20">
        <v>46203</v>
      </c>
      <c r="D160" s="18" t="s">
        <v>285</v>
      </c>
      <c r="E160" s="18" t="s">
        <v>292</v>
      </c>
      <c r="F160" s="18" t="s">
        <v>18</v>
      </c>
      <c r="G160" s="18" t="s">
        <v>31</v>
      </c>
      <c r="H160" s="18" t="s">
        <v>34</v>
      </c>
      <c r="I160" s="21">
        <v>5</v>
      </c>
      <c r="J160" s="21">
        <v>110780</v>
      </c>
      <c r="K160" s="21">
        <v>553900</v>
      </c>
      <c r="L160" s="21">
        <v>44312</v>
      </c>
      <c r="M160" s="21">
        <v>598212</v>
      </c>
    </row>
    <row r="161" spans="1:13" x14ac:dyDescent="0.25">
      <c r="A161" s="18" t="s">
        <v>30</v>
      </c>
      <c r="B161" s="19" t="s">
        <v>293</v>
      </c>
      <c r="C161" s="20">
        <v>46203</v>
      </c>
      <c r="D161" s="18" t="s">
        <v>286</v>
      </c>
      <c r="E161" s="18" t="s">
        <v>294</v>
      </c>
      <c r="F161" s="18" t="s">
        <v>18</v>
      </c>
      <c r="G161" s="18" t="s">
        <v>31</v>
      </c>
      <c r="H161" s="18" t="s">
        <v>34</v>
      </c>
      <c r="I161" s="21">
        <v>1</v>
      </c>
      <c r="J161" s="21">
        <v>110780</v>
      </c>
      <c r="K161" s="21">
        <v>110780</v>
      </c>
      <c r="L161" s="21">
        <v>8863</v>
      </c>
      <c r="M161" s="21">
        <v>119643</v>
      </c>
    </row>
    <row r="162" spans="1:13" x14ac:dyDescent="0.25">
      <c r="A162" s="18" t="s">
        <v>30</v>
      </c>
      <c r="B162" s="19" t="s">
        <v>293</v>
      </c>
      <c r="C162" s="20">
        <v>46203</v>
      </c>
      <c r="D162" s="18" t="s">
        <v>286</v>
      </c>
      <c r="E162" s="18" t="s">
        <v>294</v>
      </c>
      <c r="F162" s="18" t="s">
        <v>28</v>
      </c>
      <c r="G162" s="18" t="s">
        <v>44</v>
      </c>
      <c r="H162" s="18" t="s">
        <v>34</v>
      </c>
      <c r="I162" s="21">
        <v>3</v>
      </c>
      <c r="J162" s="21">
        <v>76735</v>
      </c>
      <c r="K162" s="21">
        <v>230205</v>
      </c>
      <c r="L162" s="21">
        <v>18416</v>
      </c>
      <c r="M162" s="21">
        <v>248621</v>
      </c>
    </row>
    <row r="163" spans="1:13" x14ac:dyDescent="0.25">
      <c r="A163" s="18" t="s">
        <v>38</v>
      </c>
      <c r="B163" s="19" t="s">
        <v>295</v>
      </c>
      <c r="C163" s="20">
        <v>46203</v>
      </c>
      <c r="D163" s="18" t="s">
        <v>287</v>
      </c>
      <c r="E163" s="18" t="s">
        <v>296</v>
      </c>
      <c r="F163" s="18" t="s">
        <v>28</v>
      </c>
      <c r="G163" s="18" t="s">
        <v>44</v>
      </c>
      <c r="H163" s="18" t="s">
        <v>34</v>
      </c>
      <c r="I163" s="21">
        <v>5</v>
      </c>
      <c r="J163" s="21">
        <v>76735</v>
      </c>
      <c r="K163" s="21">
        <v>383675</v>
      </c>
      <c r="L163" s="21">
        <v>30694</v>
      </c>
      <c r="M163" s="21">
        <v>414369</v>
      </c>
    </row>
    <row r="164" spans="1:13" x14ac:dyDescent="0.25">
      <c r="A164" s="18" t="s">
        <v>145</v>
      </c>
      <c r="B164" s="19" t="s">
        <v>297</v>
      </c>
      <c r="C164" s="20">
        <v>46203</v>
      </c>
      <c r="D164" s="18" t="s">
        <v>288</v>
      </c>
      <c r="E164" s="18" t="s">
        <v>298</v>
      </c>
      <c r="F164" s="18" t="s">
        <v>18</v>
      </c>
      <c r="G164" s="18" t="s">
        <v>31</v>
      </c>
      <c r="H164" s="18" t="s">
        <v>34</v>
      </c>
      <c r="I164" s="21">
        <v>5</v>
      </c>
      <c r="J164" s="21">
        <v>110780</v>
      </c>
      <c r="K164" s="21">
        <v>553900</v>
      </c>
      <c r="L164" s="21">
        <v>44312</v>
      </c>
      <c r="M164" s="21">
        <v>598212</v>
      </c>
    </row>
    <row r="165" spans="1:13" x14ac:dyDescent="0.25">
      <c r="A165" s="18" t="s">
        <v>69</v>
      </c>
      <c r="B165" s="19" t="s">
        <v>301</v>
      </c>
      <c r="C165" s="20">
        <v>46204</v>
      </c>
      <c r="D165" s="18" t="s">
        <v>299</v>
      </c>
      <c r="E165" s="18" t="s">
        <v>338</v>
      </c>
      <c r="F165" s="18" t="s">
        <v>18</v>
      </c>
      <c r="G165" s="18" t="s">
        <v>31</v>
      </c>
      <c r="H165" s="18" t="s">
        <v>34</v>
      </c>
      <c r="I165" s="21">
        <v>-3</v>
      </c>
      <c r="J165" s="21">
        <v>110780</v>
      </c>
      <c r="K165" s="21">
        <v>-332340</v>
      </c>
      <c r="L165" s="21">
        <v>-26587</v>
      </c>
      <c r="M165" s="21">
        <v>-358927</v>
      </c>
    </row>
    <row r="166" spans="1:13" x14ac:dyDescent="0.25">
      <c r="A166" s="18" t="s">
        <v>69</v>
      </c>
      <c r="B166" s="19" t="s">
        <v>303</v>
      </c>
      <c r="C166" s="20">
        <v>46204</v>
      </c>
      <c r="D166" s="18" t="s">
        <v>300</v>
      </c>
      <c r="E166" s="18" t="s">
        <v>339</v>
      </c>
      <c r="F166" s="18" t="s">
        <v>18</v>
      </c>
      <c r="G166" s="18" t="s">
        <v>31</v>
      </c>
      <c r="H166" s="18" t="s">
        <v>34</v>
      </c>
      <c r="I166" s="21">
        <v>-2</v>
      </c>
      <c r="J166" s="21">
        <v>110780</v>
      </c>
      <c r="K166" s="21">
        <v>-221560</v>
      </c>
      <c r="L166" s="21">
        <v>-17724</v>
      </c>
      <c r="M166" s="21">
        <v>-239284</v>
      </c>
    </row>
    <row r="167" spans="1:13" x14ac:dyDescent="0.25">
      <c r="A167" s="18" t="s">
        <v>69</v>
      </c>
      <c r="B167" s="19" t="s">
        <v>303</v>
      </c>
      <c r="C167" s="20">
        <v>46204</v>
      </c>
      <c r="D167" s="18" t="s">
        <v>300</v>
      </c>
      <c r="E167" s="18" t="s">
        <v>339</v>
      </c>
      <c r="F167" s="18" t="s">
        <v>70</v>
      </c>
      <c r="G167" s="18" t="s">
        <v>37</v>
      </c>
      <c r="H167" s="18" t="s">
        <v>34</v>
      </c>
      <c r="I167" s="21">
        <v>-2</v>
      </c>
      <c r="J167" s="21">
        <v>95423</v>
      </c>
      <c r="K167" s="21">
        <v>-190846</v>
      </c>
      <c r="L167" s="21">
        <v>-15268</v>
      </c>
      <c r="M167" s="21">
        <v>-206115</v>
      </c>
    </row>
    <row r="168" spans="1:13" x14ac:dyDescent="0.25">
      <c r="A168" s="18" t="s">
        <v>8</v>
      </c>
      <c r="B168" s="19" t="s">
        <v>114</v>
      </c>
      <c r="C168" s="20">
        <v>46178</v>
      </c>
      <c r="E168" s="18" t="s">
        <v>340</v>
      </c>
      <c r="F168" s="18" t="s">
        <v>18</v>
      </c>
      <c r="G168" s="18" t="s">
        <v>31</v>
      </c>
      <c r="H168" s="18" t="s">
        <v>34</v>
      </c>
      <c r="I168" s="21">
        <v>-1</v>
      </c>
      <c r="J168" s="21">
        <v>110780</v>
      </c>
      <c r="K168" s="21">
        <v>-110780</v>
      </c>
      <c r="L168" s="21">
        <v>-8862.4</v>
      </c>
      <c r="M168" s="21">
        <v>-119642.4</v>
      </c>
    </row>
    <row r="169" spans="1:13" x14ac:dyDescent="0.25">
      <c r="A169" s="18" t="s">
        <v>8</v>
      </c>
      <c r="B169" s="19" t="s">
        <v>114</v>
      </c>
      <c r="C169" s="20">
        <v>46178</v>
      </c>
      <c r="E169" s="18" t="s">
        <v>340</v>
      </c>
      <c r="F169" s="18" t="s">
        <v>2</v>
      </c>
      <c r="G169" s="18" t="s">
        <v>43</v>
      </c>
      <c r="H169" s="18" t="s">
        <v>34</v>
      </c>
      <c r="I169" s="21">
        <v>-1</v>
      </c>
      <c r="J169" s="21">
        <v>47197</v>
      </c>
      <c r="K169" s="21">
        <f>J169*I169</f>
        <v>-47197</v>
      </c>
      <c r="L169" s="21">
        <f>K169*8%</f>
        <v>-3775.76</v>
      </c>
      <c r="M169" s="21">
        <v>-50973</v>
      </c>
    </row>
    <row r="170" spans="1:13" x14ac:dyDescent="0.25">
      <c r="A170" s="18" t="s">
        <v>27</v>
      </c>
      <c r="B170" s="19" t="s">
        <v>182</v>
      </c>
      <c r="C170" s="20">
        <v>46195</v>
      </c>
      <c r="E170" s="18" t="s">
        <v>341</v>
      </c>
      <c r="F170" s="18" t="s">
        <v>2</v>
      </c>
      <c r="G170" s="18" t="s">
        <v>43</v>
      </c>
      <c r="H170" s="18" t="s">
        <v>34</v>
      </c>
      <c r="I170" s="21">
        <v>-1</v>
      </c>
      <c r="J170" s="21">
        <v>47197</v>
      </c>
      <c r="K170" s="21">
        <f>J170*I170</f>
        <v>-47197</v>
      </c>
      <c r="L170" s="21">
        <f>K170*8%</f>
        <v>-3775.76</v>
      </c>
      <c r="M170" s="21">
        <v>-50973</v>
      </c>
    </row>
    <row r="171" spans="1:13" x14ac:dyDescent="0.25">
      <c r="A171" s="18" t="s">
        <v>7</v>
      </c>
      <c r="B171" s="19" t="s">
        <v>183</v>
      </c>
      <c r="C171" s="20">
        <v>46195</v>
      </c>
      <c r="E171" s="18" t="s">
        <v>348</v>
      </c>
      <c r="F171" s="18" t="s">
        <v>18</v>
      </c>
      <c r="G171" s="18" t="s">
        <v>31</v>
      </c>
      <c r="H171" s="18" t="s">
        <v>34</v>
      </c>
      <c r="I171" s="21">
        <v>-1</v>
      </c>
      <c r="J171" s="21">
        <v>110780</v>
      </c>
      <c r="K171" s="21">
        <v>-110780</v>
      </c>
      <c r="L171" s="21">
        <v>-8862</v>
      </c>
      <c r="M171" s="21">
        <v>-119642</v>
      </c>
    </row>
    <row r="172" spans="1:13" x14ac:dyDescent="0.25">
      <c r="A172" s="18" t="s">
        <v>93</v>
      </c>
      <c r="B172" s="19" t="s">
        <v>184</v>
      </c>
      <c r="C172" s="20">
        <v>46195</v>
      </c>
      <c r="E172" s="18" t="s">
        <v>342</v>
      </c>
      <c r="F172" s="18" t="s">
        <v>9</v>
      </c>
      <c r="G172" s="18" t="s">
        <v>37</v>
      </c>
      <c r="H172" s="18" t="s">
        <v>34</v>
      </c>
      <c r="I172" s="21">
        <v>-1</v>
      </c>
      <c r="J172" s="21">
        <v>95423</v>
      </c>
      <c r="K172" s="21">
        <f>I172*J172</f>
        <v>-95423</v>
      </c>
      <c r="L172" s="21">
        <f>K172*8%</f>
        <v>-7633.84</v>
      </c>
      <c r="M172" s="21">
        <v>-103057</v>
      </c>
    </row>
    <row r="173" spans="1:13" x14ac:dyDescent="0.25">
      <c r="A173" s="18" t="s">
        <v>22</v>
      </c>
      <c r="B173" s="19" t="s">
        <v>185</v>
      </c>
      <c r="C173" s="20">
        <v>46195</v>
      </c>
      <c r="E173" s="18" t="s">
        <v>343</v>
      </c>
      <c r="F173" s="18" t="s">
        <v>18</v>
      </c>
      <c r="G173" s="18" t="s">
        <v>31</v>
      </c>
      <c r="H173" s="18" t="s">
        <v>34</v>
      </c>
      <c r="I173" s="21">
        <v>-1</v>
      </c>
      <c r="J173" s="21">
        <v>110780</v>
      </c>
      <c r="K173" s="21">
        <v>-110780</v>
      </c>
      <c r="L173" s="21">
        <v>-8862</v>
      </c>
      <c r="M173" s="21">
        <v>-119642</v>
      </c>
    </row>
    <row r="174" spans="1:13" x14ac:dyDescent="0.25">
      <c r="A174" s="18" t="s">
        <v>22</v>
      </c>
      <c r="B174" s="19" t="s">
        <v>185</v>
      </c>
      <c r="C174" s="20">
        <v>46195</v>
      </c>
      <c r="E174" s="18" t="s">
        <v>343</v>
      </c>
      <c r="F174" s="18" t="s">
        <v>28</v>
      </c>
      <c r="G174" s="18" t="s">
        <v>44</v>
      </c>
      <c r="H174" s="18" t="s">
        <v>34</v>
      </c>
      <c r="I174" s="21">
        <v>-1</v>
      </c>
      <c r="J174" s="21">
        <v>76735</v>
      </c>
      <c r="K174" s="21">
        <v>-76735</v>
      </c>
      <c r="L174" s="21">
        <v>-6139</v>
      </c>
      <c r="M174" s="21">
        <v>-82874</v>
      </c>
    </row>
    <row r="175" spans="1:13" x14ac:dyDescent="0.25">
      <c r="A175" s="18" t="s">
        <v>0</v>
      </c>
      <c r="B175" s="19" t="s">
        <v>186</v>
      </c>
      <c r="C175" s="20">
        <v>46195</v>
      </c>
      <c r="E175" s="18" t="s">
        <v>344</v>
      </c>
      <c r="F175" s="18" t="s">
        <v>18</v>
      </c>
      <c r="G175" s="18" t="s">
        <v>31</v>
      </c>
      <c r="H175" s="18" t="s">
        <v>34</v>
      </c>
      <c r="I175" s="21">
        <v>-2</v>
      </c>
      <c r="J175" s="21">
        <v>110780</v>
      </c>
      <c r="K175" s="21">
        <v>-221560</v>
      </c>
      <c r="L175" s="21">
        <v>-17725</v>
      </c>
      <c r="M175" s="21">
        <v>-239285</v>
      </c>
    </row>
    <row r="176" spans="1:13" x14ac:dyDescent="0.25">
      <c r="A176" s="18" t="s">
        <v>0</v>
      </c>
      <c r="B176" s="19" t="s">
        <v>186</v>
      </c>
      <c r="C176" s="20">
        <v>46195</v>
      </c>
      <c r="E176" s="18" t="s">
        <v>344</v>
      </c>
      <c r="F176" s="18" t="s">
        <v>2</v>
      </c>
      <c r="G176" s="18" t="s">
        <v>43</v>
      </c>
      <c r="H176" s="18" t="s">
        <v>34</v>
      </c>
      <c r="I176" s="21">
        <v>-1</v>
      </c>
      <c r="J176" s="21">
        <v>47197</v>
      </c>
      <c r="K176" s="21">
        <f t="shared" ref="K176:K177" si="0">J176*I176</f>
        <v>-47197</v>
      </c>
      <c r="L176" s="21">
        <f t="shared" ref="L176:L177" si="1">K176*8%</f>
        <v>-3775.76</v>
      </c>
      <c r="M176" s="21">
        <v>-50973</v>
      </c>
    </row>
    <row r="177" spans="1:13" x14ac:dyDescent="0.25">
      <c r="A177" s="18" t="s">
        <v>24</v>
      </c>
      <c r="B177" s="19" t="s">
        <v>187</v>
      </c>
      <c r="C177" s="20">
        <v>46195</v>
      </c>
      <c r="E177" s="18" t="s">
        <v>345</v>
      </c>
      <c r="F177" s="18" t="s">
        <v>2</v>
      </c>
      <c r="G177" s="18" t="s">
        <v>43</v>
      </c>
      <c r="H177" s="18" t="s">
        <v>34</v>
      </c>
      <c r="I177" s="21">
        <v>-3</v>
      </c>
      <c r="J177" s="21">
        <v>47197</v>
      </c>
      <c r="K177" s="21">
        <f t="shared" si="0"/>
        <v>-141591</v>
      </c>
      <c r="L177" s="21">
        <f t="shared" si="1"/>
        <v>-11327.28</v>
      </c>
      <c r="M177" s="21">
        <v>-152918</v>
      </c>
    </row>
    <row r="178" spans="1:13" x14ac:dyDescent="0.25">
      <c r="A178" s="18" t="s">
        <v>12</v>
      </c>
      <c r="B178" s="19" t="s">
        <v>188</v>
      </c>
      <c r="C178" s="20">
        <v>46195</v>
      </c>
      <c r="E178" s="18" t="s">
        <v>346</v>
      </c>
      <c r="F178" s="18" t="s">
        <v>9</v>
      </c>
      <c r="G178" s="18" t="s">
        <v>37</v>
      </c>
      <c r="H178" s="18" t="s">
        <v>34</v>
      </c>
      <c r="I178" s="21">
        <v>-2</v>
      </c>
      <c r="J178" s="21">
        <v>95423</v>
      </c>
      <c r="K178" s="21">
        <f>I178*J178</f>
        <v>-190846</v>
      </c>
      <c r="L178" s="21">
        <f t="shared" ref="L178:L183" si="2">K178*8%</f>
        <v>-15267.68</v>
      </c>
      <c r="M178" s="21">
        <v>-206114</v>
      </c>
    </row>
    <row r="179" spans="1:13" x14ac:dyDescent="0.25">
      <c r="A179" s="18" t="s">
        <v>11</v>
      </c>
      <c r="B179" s="19" t="s">
        <v>273</v>
      </c>
      <c r="C179" s="20">
        <v>46198</v>
      </c>
      <c r="E179" s="18" t="s">
        <v>347</v>
      </c>
      <c r="F179" s="18" t="s">
        <v>2</v>
      </c>
      <c r="G179" s="18" t="s">
        <v>43</v>
      </c>
      <c r="H179" s="18" t="s">
        <v>34</v>
      </c>
      <c r="I179" s="21">
        <v>-1</v>
      </c>
      <c r="J179" s="21">
        <v>47197</v>
      </c>
      <c r="K179" s="21">
        <f>J179*I179</f>
        <v>-47197</v>
      </c>
      <c r="L179" s="21">
        <f t="shared" si="2"/>
        <v>-3775.76</v>
      </c>
      <c r="M179" s="21">
        <v>-50973</v>
      </c>
    </row>
    <row r="180" spans="1:13" x14ac:dyDescent="0.25">
      <c r="A180" s="18" t="s">
        <v>11</v>
      </c>
      <c r="B180" s="19" t="s">
        <v>273</v>
      </c>
      <c r="C180" s="20">
        <v>46198</v>
      </c>
      <c r="E180" s="18" t="s">
        <v>347</v>
      </c>
      <c r="F180" s="18" t="s">
        <v>9</v>
      </c>
      <c r="G180" s="18" t="s">
        <v>37</v>
      </c>
      <c r="H180" s="18" t="s">
        <v>34</v>
      </c>
      <c r="I180" s="21">
        <v>-1</v>
      </c>
      <c r="J180" s="21">
        <v>95423</v>
      </c>
      <c r="K180" s="21">
        <f>I180*J180</f>
        <v>-95423</v>
      </c>
      <c r="L180" s="21">
        <f t="shared" si="2"/>
        <v>-7633.84</v>
      </c>
      <c r="M180" s="21">
        <v>-103057</v>
      </c>
    </row>
    <row r="181" spans="1:13" x14ac:dyDescent="0.25">
      <c r="A181" s="18" t="s">
        <v>130</v>
      </c>
      <c r="B181" s="19" t="s">
        <v>274</v>
      </c>
      <c r="C181" s="20">
        <v>46200</v>
      </c>
      <c r="E181" s="18" t="s">
        <v>275</v>
      </c>
      <c r="F181" s="18" t="s">
        <v>2</v>
      </c>
      <c r="G181" s="18" t="s">
        <v>43</v>
      </c>
      <c r="H181" s="18" t="s">
        <v>34</v>
      </c>
      <c r="I181" s="21">
        <v>-1</v>
      </c>
      <c r="J181" s="21">
        <v>47197</v>
      </c>
      <c r="K181" s="21">
        <f>J181*I181</f>
        <v>-47197</v>
      </c>
      <c r="L181" s="21">
        <f t="shared" si="2"/>
        <v>-3775.76</v>
      </c>
      <c r="M181" s="21">
        <v>-50973</v>
      </c>
    </row>
    <row r="182" spans="1:13" x14ac:dyDescent="0.25">
      <c r="A182" s="18" t="s">
        <v>1</v>
      </c>
      <c r="B182" s="19" t="s">
        <v>276</v>
      </c>
      <c r="C182" s="20">
        <v>46200</v>
      </c>
      <c r="E182" s="18" t="s">
        <v>277</v>
      </c>
      <c r="F182" s="18" t="s">
        <v>9</v>
      </c>
      <c r="G182" s="18" t="s">
        <v>37</v>
      </c>
      <c r="H182" s="18" t="s">
        <v>34</v>
      </c>
      <c r="I182" s="21">
        <v>-1</v>
      </c>
      <c r="J182" s="21">
        <v>95423</v>
      </c>
      <c r="K182" s="21">
        <f>I182*J182</f>
        <v>-95423</v>
      </c>
      <c r="L182" s="21">
        <f t="shared" si="2"/>
        <v>-7633.84</v>
      </c>
      <c r="M182" s="21">
        <v>-103057</v>
      </c>
    </row>
    <row r="183" spans="1:13" x14ac:dyDescent="0.25">
      <c r="A183" s="18" t="s">
        <v>1</v>
      </c>
      <c r="B183" s="19" t="s">
        <v>276</v>
      </c>
      <c r="C183" s="20">
        <v>46200</v>
      </c>
      <c r="E183" s="18" t="s">
        <v>277</v>
      </c>
      <c r="F183" s="18" t="s">
        <v>2</v>
      </c>
      <c r="G183" s="18" t="s">
        <v>43</v>
      </c>
      <c r="H183" s="18" t="s">
        <v>34</v>
      </c>
      <c r="I183" s="21">
        <v>-1</v>
      </c>
      <c r="J183" s="21">
        <v>47197</v>
      </c>
      <c r="K183" s="21">
        <f>J183*I183</f>
        <v>-47197</v>
      </c>
      <c r="L183" s="21">
        <f t="shared" si="2"/>
        <v>-3775.76</v>
      </c>
      <c r="M183" s="21">
        <v>-50973</v>
      </c>
    </row>
    <row r="184" spans="1:13" x14ac:dyDescent="0.25">
      <c r="A184" s="18" t="s">
        <v>11</v>
      </c>
      <c r="B184" s="19" t="s">
        <v>278</v>
      </c>
      <c r="C184" s="20">
        <v>46200</v>
      </c>
      <c r="E184" s="18" t="s">
        <v>279</v>
      </c>
      <c r="F184" s="18" t="s">
        <v>9</v>
      </c>
      <c r="G184" s="18" t="s">
        <v>37</v>
      </c>
      <c r="H184" s="18" t="s">
        <v>34</v>
      </c>
      <c r="I184" s="21">
        <v>-1</v>
      </c>
      <c r="J184" s="21">
        <v>95423</v>
      </c>
      <c r="K184" s="21">
        <f t="shared" ref="K184:K185" si="3">I184*J184</f>
        <v>-95423</v>
      </c>
      <c r="L184" s="21">
        <f t="shared" ref="L184:L185" si="4">K184*8%</f>
        <v>-7633.84</v>
      </c>
      <c r="M184" s="21">
        <v>-103057</v>
      </c>
    </row>
    <row r="185" spans="1:13" x14ac:dyDescent="0.25">
      <c r="A185" s="18" t="s">
        <v>23</v>
      </c>
      <c r="B185" s="19" t="s">
        <v>280</v>
      </c>
      <c r="C185" s="20">
        <v>46200</v>
      </c>
      <c r="E185" s="18" t="s">
        <v>281</v>
      </c>
      <c r="F185" s="18" t="s">
        <v>9</v>
      </c>
      <c r="G185" s="18" t="s">
        <v>37</v>
      </c>
      <c r="H185" s="18" t="s">
        <v>34</v>
      </c>
      <c r="I185" s="21">
        <v>-1</v>
      </c>
      <c r="J185" s="21">
        <v>95423</v>
      </c>
      <c r="K185" s="21">
        <f t="shared" si="3"/>
        <v>-95423</v>
      </c>
      <c r="L185" s="21">
        <f t="shared" si="4"/>
        <v>-7633.84</v>
      </c>
      <c r="M185" s="21">
        <v>-103057</v>
      </c>
    </row>
    <row r="186" spans="1:13" x14ac:dyDescent="0.25">
      <c r="A186" s="18" t="s">
        <v>19</v>
      </c>
      <c r="B186" s="19" t="s">
        <v>282</v>
      </c>
      <c r="C186" s="20">
        <v>46200</v>
      </c>
      <c r="E186" s="18" t="s">
        <v>283</v>
      </c>
      <c r="F186" s="18" t="s">
        <v>18</v>
      </c>
      <c r="G186" s="18" t="s">
        <v>31</v>
      </c>
      <c r="H186" s="18" t="s">
        <v>34</v>
      </c>
      <c r="I186" s="21">
        <v>-1</v>
      </c>
      <c r="J186" s="21">
        <v>110780</v>
      </c>
      <c r="K186" s="21">
        <v>-110780</v>
      </c>
      <c r="L186" s="21">
        <v>-8862</v>
      </c>
      <c r="M186" s="21">
        <v>-119642</v>
      </c>
    </row>
    <row r="187" spans="1:13" x14ac:dyDescent="0.25">
      <c r="A187" s="18" t="s">
        <v>19</v>
      </c>
      <c r="B187" s="19" t="s">
        <v>282</v>
      </c>
      <c r="C187" s="20">
        <v>46200</v>
      </c>
      <c r="E187" s="18" t="s">
        <v>283</v>
      </c>
      <c r="F187" s="18" t="s">
        <v>2</v>
      </c>
      <c r="G187" s="18" t="s">
        <v>43</v>
      </c>
      <c r="H187" s="18" t="s">
        <v>34</v>
      </c>
      <c r="I187" s="21">
        <v>-2</v>
      </c>
      <c r="J187" s="21">
        <v>47197</v>
      </c>
      <c r="K187" s="21">
        <f>J187*I187</f>
        <v>-94394</v>
      </c>
      <c r="L187" s="21">
        <f>K187*8%</f>
        <v>-7551.52</v>
      </c>
      <c r="M187" s="21">
        <v>-101946</v>
      </c>
    </row>
    <row r="188" spans="1:13" x14ac:dyDescent="0.25">
      <c r="A188" s="14" t="s">
        <v>1</v>
      </c>
      <c r="B188" s="14" t="s">
        <v>352</v>
      </c>
      <c r="C188" s="40">
        <v>46195</v>
      </c>
      <c r="E188" s="14" t="s">
        <v>353</v>
      </c>
      <c r="F188" s="14" t="s">
        <v>18</v>
      </c>
      <c r="G188" s="14" t="s">
        <v>31</v>
      </c>
      <c r="H188" s="18" t="s">
        <v>34</v>
      </c>
      <c r="I188" s="21">
        <v>-1</v>
      </c>
      <c r="J188" s="21">
        <v>110780</v>
      </c>
      <c r="K188" s="21">
        <v>-110780</v>
      </c>
      <c r="L188" s="21">
        <v>-8862</v>
      </c>
      <c r="M188" s="21">
        <v>-119642</v>
      </c>
    </row>
    <row r="189" spans="1:13" x14ac:dyDescent="0.25">
      <c r="A189" s="14" t="s">
        <v>1</v>
      </c>
      <c r="B189" s="14" t="s">
        <v>352</v>
      </c>
      <c r="C189" s="40">
        <v>46195</v>
      </c>
      <c r="E189" s="14" t="s">
        <v>353</v>
      </c>
      <c r="F189" s="14" t="s">
        <v>28</v>
      </c>
      <c r="G189" s="14" t="s">
        <v>44</v>
      </c>
      <c r="H189" s="18" t="s">
        <v>34</v>
      </c>
      <c r="I189" s="21">
        <v>-1</v>
      </c>
      <c r="J189" s="21">
        <v>76735</v>
      </c>
      <c r="K189" s="21">
        <v>-76735</v>
      </c>
      <c r="L189" s="21">
        <v>-6139</v>
      </c>
      <c r="M189" s="21">
        <v>-82874</v>
      </c>
    </row>
    <row r="190" spans="1:13" x14ac:dyDescent="0.25">
      <c r="A190" s="18" t="s">
        <v>69</v>
      </c>
      <c r="B190" s="14" t="s">
        <v>355</v>
      </c>
      <c r="C190" s="40">
        <v>46195</v>
      </c>
      <c r="E190" s="14" t="s">
        <v>356</v>
      </c>
      <c r="F190" s="14" t="s">
        <v>18</v>
      </c>
      <c r="G190" s="14" t="s">
        <v>31</v>
      </c>
      <c r="H190" s="18" t="s">
        <v>34</v>
      </c>
      <c r="I190" s="21">
        <v>-1</v>
      </c>
      <c r="J190" s="21">
        <v>110780</v>
      </c>
      <c r="K190" s="21">
        <v>-110780</v>
      </c>
      <c r="L190" s="21">
        <v>-8862</v>
      </c>
      <c r="M190" s="21">
        <v>-119642</v>
      </c>
    </row>
    <row r="191" spans="1:13" x14ac:dyDescent="0.25">
      <c r="A191" s="18" t="s">
        <v>69</v>
      </c>
      <c r="B191" s="14" t="s">
        <v>355</v>
      </c>
      <c r="C191" s="40">
        <v>46195</v>
      </c>
      <c r="E191" s="14" t="s">
        <v>356</v>
      </c>
      <c r="F191" s="18" t="s">
        <v>2</v>
      </c>
      <c r="G191" s="18" t="s">
        <v>43</v>
      </c>
      <c r="H191" s="18" t="s">
        <v>34</v>
      </c>
      <c r="I191" s="23">
        <v>-4</v>
      </c>
      <c r="J191" s="21">
        <v>47197</v>
      </c>
      <c r="K191" s="23">
        <f>I191*J191</f>
        <v>-188788</v>
      </c>
      <c r="L191" s="23">
        <f>K191*8%</f>
        <v>-15103.04</v>
      </c>
      <c r="M191" s="23">
        <f>K191+L191</f>
        <v>-203891.04</v>
      </c>
    </row>
    <row r="192" spans="1:13" x14ac:dyDescent="0.25">
      <c r="A192" s="18" t="s">
        <v>69</v>
      </c>
      <c r="B192" s="14" t="s">
        <v>355</v>
      </c>
      <c r="C192" s="40">
        <v>46195</v>
      </c>
      <c r="E192" s="14" t="s">
        <v>356</v>
      </c>
      <c r="F192" s="18" t="s">
        <v>9</v>
      </c>
      <c r="G192" s="18" t="s">
        <v>37</v>
      </c>
      <c r="H192" s="18" t="s">
        <v>34</v>
      </c>
      <c r="I192" s="23">
        <v>-3</v>
      </c>
      <c r="J192" s="23">
        <v>95423</v>
      </c>
      <c r="K192" s="23">
        <f>I192*J192</f>
        <v>-286269</v>
      </c>
      <c r="L192" s="23">
        <f>K192*8%</f>
        <v>-22901.52</v>
      </c>
      <c r="M192" s="23">
        <f>K192+L192</f>
        <v>-309170.52</v>
      </c>
    </row>
  </sheetData>
  <autoFilter ref="A2:M192" xr:uid="{B7BD58CE-BBBD-46F3-A260-5786599FC14E}"/>
  <sortState xmlns:xlrd2="http://schemas.microsoft.com/office/spreadsheetml/2017/richdata2" ref="A3:M164">
    <sortCondition ref="C3:C164"/>
    <sortCondition ref="D3:D16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5A71-7F75-4C10-BBEA-CAC2CF45B44F}">
  <dimension ref="A1:H88"/>
  <sheetViews>
    <sheetView workbookViewId="0">
      <selection activeCell="H88" sqref="A1:H88"/>
    </sheetView>
  </sheetViews>
  <sheetFormatPr defaultRowHeight="15" x14ac:dyDescent="0.25"/>
  <cols>
    <col min="1" max="1" width="13.7109375" style="10" bestFit="1" customWidth="1"/>
    <col min="2" max="2" width="11.140625" style="10" bestFit="1" customWidth="1"/>
    <col min="3" max="3" width="18.5703125" style="10" bestFit="1" customWidth="1"/>
    <col min="4" max="4" width="45.7109375" style="10" bestFit="1" customWidth="1"/>
    <col min="5" max="5" width="11.5703125" style="10" bestFit="1" customWidth="1"/>
    <col min="6" max="6" width="16" style="10" customWidth="1"/>
    <col min="7" max="7" width="12.42578125" style="10" bestFit="1" customWidth="1"/>
    <col min="8" max="8" width="21.28515625" style="10" customWidth="1"/>
    <col min="9" max="16384" width="9.140625" style="10"/>
  </cols>
  <sheetData>
    <row r="1" spans="1:8" ht="18.75" x14ac:dyDescent="0.25">
      <c r="A1" s="41" t="s">
        <v>50</v>
      </c>
      <c r="B1" s="41"/>
      <c r="C1" s="41"/>
      <c r="D1" s="41"/>
      <c r="E1" s="41"/>
      <c r="F1" s="41"/>
      <c r="G1" s="41"/>
      <c r="H1" s="41"/>
    </row>
    <row r="2" spans="1:8" x14ac:dyDescent="0.25">
      <c r="A2" s="1"/>
      <c r="B2" s="2"/>
      <c r="C2" s="2"/>
      <c r="D2" s="2"/>
      <c r="E2" s="2"/>
      <c r="F2" s="3"/>
      <c r="G2" s="4"/>
      <c r="H2" s="4"/>
    </row>
    <row r="3" spans="1:8" ht="30.75" customHeight="1" x14ac:dyDescent="0.25">
      <c r="A3" s="7" t="s">
        <v>32</v>
      </c>
      <c r="B3" s="8" t="s">
        <v>35</v>
      </c>
      <c r="C3" s="8" t="s">
        <v>45</v>
      </c>
      <c r="D3" s="8" t="s">
        <v>51</v>
      </c>
      <c r="E3" s="8" t="s">
        <v>52</v>
      </c>
      <c r="F3" s="6" t="s">
        <v>53</v>
      </c>
      <c r="G3" s="9" t="s">
        <v>54</v>
      </c>
      <c r="H3" s="9" t="s">
        <v>55</v>
      </c>
    </row>
    <row r="4" spans="1:8" x14ac:dyDescent="0.25">
      <c r="A4" s="11">
        <v>46174</v>
      </c>
      <c r="B4" s="12" t="s">
        <v>79</v>
      </c>
      <c r="C4" s="12" t="s">
        <v>19</v>
      </c>
      <c r="D4" s="28" t="s">
        <v>56</v>
      </c>
      <c r="E4" s="28" t="s">
        <v>57</v>
      </c>
      <c r="F4" s="13">
        <v>457545</v>
      </c>
      <c r="G4" s="13">
        <v>36604</v>
      </c>
      <c r="H4" s="13">
        <v>494149</v>
      </c>
    </row>
    <row r="5" spans="1:8" x14ac:dyDescent="0.25">
      <c r="A5" s="11">
        <v>46174</v>
      </c>
      <c r="B5" s="12" t="s">
        <v>87</v>
      </c>
      <c r="C5" s="12" t="s">
        <v>12</v>
      </c>
      <c r="D5" s="28" t="s">
        <v>56</v>
      </c>
      <c r="E5" s="28" t="s">
        <v>57</v>
      </c>
      <c r="F5" s="13">
        <v>230205</v>
      </c>
      <c r="G5" s="13">
        <v>18416</v>
      </c>
      <c r="H5" s="13">
        <v>248621</v>
      </c>
    </row>
    <row r="6" spans="1:8" x14ac:dyDescent="0.25">
      <c r="A6" s="11">
        <v>46174</v>
      </c>
      <c r="B6" s="12" t="s">
        <v>68</v>
      </c>
      <c r="C6" s="12" t="s">
        <v>21</v>
      </c>
      <c r="D6" s="28" t="s">
        <v>56</v>
      </c>
      <c r="E6" s="28" t="s">
        <v>57</v>
      </c>
      <c r="F6" s="13">
        <v>506800</v>
      </c>
      <c r="G6" s="13">
        <v>40544</v>
      </c>
      <c r="H6" s="13">
        <v>547344</v>
      </c>
    </row>
    <row r="7" spans="1:8" x14ac:dyDescent="0.25">
      <c r="A7" s="11">
        <v>46174</v>
      </c>
      <c r="B7" s="12" t="s">
        <v>73</v>
      </c>
      <c r="C7" s="12" t="s">
        <v>42</v>
      </c>
      <c r="D7" s="28" t="s">
        <v>56</v>
      </c>
      <c r="E7" s="28" t="s">
        <v>57</v>
      </c>
      <c r="F7" s="13">
        <v>235985</v>
      </c>
      <c r="G7" s="13">
        <v>18879</v>
      </c>
      <c r="H7" s="13">
        <v>254864</v>
      </c>
    </row>
    <row r="8" spans="1:8" x14ac:dyDescent="0.25">
      <c r="A8" s="11">
        <v>46174</v>
      </c>
      <c r="B8" s="12" t="s">
        <v>80</v>
      </c>
      <c r="C8" s="12" t="s">
        <v>30</v>
      </c>
      <c r="D8" s="28" t="s">
        <v>56</v>
      </c>
      <c r="E8" s="28" t="s">
        <v>57</v>
      </c>
      <c r="F8" s="13">
        <v>300597</v>
      </c>
      <c r="G8" s="13">
        <v>24048</v>
      </c>
      <c r="H8" s="13">
        <v>324645</v>
      </c>
    </row>
    <row r="9" spans="1:8" x14ac:dyDescent="0.25">
      <c r="A9" s="11">
        <v>46174</v>
      </c>
      <c r="B9" s="12" t="s">
        <v>72</v>
      </c>
      <c r="C9" s="12" t="s">
        <v>25</v>
      </c>
      <c r="D9" s="28" t="s">
        <v>56</v>
      </c>
      <c r="E9" s="28" t="s">
        <v>57</v>
      </c>
      <c r="F9" s="13">
        <v>617677</v>
      </c>
      <c r="G9" s="13">
        <v>49414</v>
      </c>
      <c r="H9" s="13">
        <v>667091</v>
      </c>
    </row>
    <row r="10" spans="1:8" x14ac:dyDescent="0.25">
      <c r="A10" s="11">
        <v>46174</v>
      </c>
      <c r="B10" s="12" t="s">
        <v>76</v>
      </c>
      <c r="C10" s="12" t="s">
        <v>99</v>
      </c>
      <c r="D10" s="28" t="s">
        <v>56</v>
      </c>
      <c r="E10" s="28" t="s">
        <v>57</v>
      </c>
      <c r="F10" s="13">
        <v>737005</v>
      </c>
      <c r="G10" s="13">
        <v>58960</v>
      </c>
      <c r="H10" s="13">
        <v>795965</v>
      </c>
    </row>
    <row r="11" spans="1:8" x14ac:dyDescent="0.25">
      <c r="A11" s="11">
        <v>46174</v>
      </c>
      <c r="B11" s="12" t="s">
        <v>78</v>
      </c>
      <c r="C11" s="12" t="s">
        <v>3</v>
      </c>
      <c r="D11" s="28" t="s">
        <v>56</v>
      </c>
      <c r="E11" s="28" t="s">
        <v>57</v>
      </c>
      <c r="F11" s="13">
        <v>893953</v>
      </c>
      <c r="G11" s="13">
        <v>71516</v>
      </c>
      <c r="H11" s="13">
        <v>965469</v>
      </c>
    </row>
    <row r="12" spans="1:8" x14ac:dyDescent="0.25">
      <c r="A12" s="11">
        <v>46174</v>
      </c>
      <c r="B12" s="12" t="s">
        <v>75</v>
      </c>
      <c r="C12" s="12" t="s">
        <v>8</v>
      </c>
      <c r="D12" s="28" t="s">
        <v>56</v>
      </c>
      <c r="E12" s="28" t="s">
        <v>57</v>
      </c>
      <c r="F12" s="13">
        <v>315954</v>
      </c>
      <c r="G12" s="13">
        <v>25276</v>
      </c>
      <c r="H12" s="13">
        <v>341230</v>
      </c>
    </row>
    <row r="13" spans="1:8" x14ac:dyDescent="0.25">
      <c r="A13" s="11">
        <v>46174</v>
      </c>
      <c r="B13" s="12" t="s">
        <v>81</v>
      </c>
      <c r="C13" s="12" t="s">
        <v>0</v>
      </c>
      <c r="D13" s="28" t="s">
        <v>56</v>
      </c>
      <c r="E13" s="28" t="s">
        <v>57</v>
      </c>
      <c r="F13" s="13">
        <v>332437</v>
      </c>
      <c r="G13" s="13">
        <v>26595</v>
      </c>
      <c r="H13" s="13">
        <v>359032</v>
      </c>
    </row>
    <row r="14" spans="1:8" x14ac:dyDescent="0.25">
      <c r="A14" s="11">
        <v>46174</v>
      </c>
      <c r="B14" s="12" t="s">
        <v>71</v>
      </c>
      <c r="C14" s="12" t="s">
        <v>93</v>
      </c>
      <c r="D14" s="28" t="s">
        <v>56</v>
      </c>
      <c r="E14" s="28" t="s">
        <v>57</v>
      </c>
      <c r="F14" s="13">
        <v>285240</v>
      </c>
      <c r="G14" s="13">
        <v>22819</v>
      </c>
      <c r="H14" s="13">
        <v>308059</v>
      </c>
    </row>
    <row r="15" spans="1:8" x14ac:dyDescent="0.25">
      <c r="A15" s="11">
        <v>46174</v>
      </c>
      <c r="B15" s="12" t="s">
        <v>85</v>
      </c>
      <c r="C15" s="12" t="s">
        <v>38</v>
      </c>
      <c r="D15" s="28" t="s">
        <v>56</v>
      </c>
      <c r="E15" s="28" t="s">
        <v>57</v>
      </c>
      <c r="F15" s="13">
        <v>553900</v>
      </c>
      <c r="G15" s="13">
        <v>44312</v>
      </c>
      <c r="H15" s="13">
        <v>598212</v>
      </c>
    </row>
    <row r="16" spans="1:8" x14ac:dyDescent="0.25">
      <c r="A16" s="11">
        <v>46174</v>
      </c>
      <c r="B16" s="12" t="s">
        <v>86</v>
      </c>
      <c r="C16" s="12" t="s">
        <v>10</v>
      </c>
      <c r="D16" s="28" t="s">
        <v>56</v>
      </c>
      <c r="E16" s="28" t="s">
        <v>57</v>
      </c>
      <c r="F16" s="13">
        <v>332340</v>
      </c>
      <c r="G16" s="13">
        <v>26587</v>
      </c>
      <c r="H16" s="13">
        <v>358927</v>
      </c>
    </row>
    <row r="17" spans="1:8" x14ac:dyDescent="0.25">
      <c r="A17" s="11">
        <v>46174</v>
      </c>
      <c r="B17" s="12" t="s">
        <v>90</v>
      </c>
      <c r="C17" s="12" t="s">
        <v>15</v>
      </c>
      <c r="D17" s="28" t="s">
        <v>56</v>
      </c>
      <c r="E17" s="28" t="s">
        <v>57</v>
      </c>
      <c r="F17" s="13">
        <v>286269</v>
      </c>
      <c r="G17" s="13">
        <v>22902</v>
      </c>
      <c r="H17" s="13">
        <v>309171</v>
      </c>
    </row>
    <row r="18" spans="1:8" x14ac:dyDescent="0.25">
      <c r="A18" s="11">
        <v>46174</v>
      </c>
      <c r="B18" s="12" t="s">
        <v>74</v>
      </c>
      <c r="C18" s="12" t="s">
        <v>40</v>
      </c>
      <c r="D18" s="28" t="s">
        <v>56</v>
      </c>
      <c r="E18" s="28" t="s">
        <v>57</v>
      </c>
      <c r="F18" s="13">
        <v>230205</v>
      </c>
      <c r="G18" s="13">
        <v>18416</v>
      </c>
      <c r="H18" s="13">
        <v>248621</v>
      </c>
    </row>
    <row r="19" spans="1:8" x14ac:dyDescent="0.25">
      <c r="A19" s="11">
        <v>46174</v>
      </c>
      <c r="B19" s="12" t="s">
        <v>84</v>
      </c>
      <c r="C19" s="12" t="s">
        <v>24</v>
      </c>
      <c r="D19" s="28" t="s">
        <v>56</v>
      </c>
      <c r="E19" s="28" t="s">
        <v>57</v>
      </c>
      <c r="F19" s="13">
        <v>528500</v>
      </c>
      <c r="G19" s="13">
        <v>42280</v>
      </c>
      <c r="H19" s="13">
        <v>570780</v>
      </c>
    </row>
    <row r="20" spans="1:8" x14ac:dyDescent="0.25">
      <c r="A20" s="11">
        <v>46174</v>
      </c>
      <c r="B20" s="12" t="s">
        <v>89</v>
      </c>
      <c r="C20" s="12" t="s">
        <v>13</v>
      </c>
      <c r="D20" s="28" t="s">
        <v>56</v>
      </c>
      <c r="E20" s="28" t="s">
        <v>57</v>
      </c>
      <c r="F20" s="13">
        <v>549490</v>
      </c>
      <c r="G20" s="13">
        <v>43959</v>
      </c>
      <c r="H20" s="13">
        <v>593449</v>
      </c>
    </row>
    <row r="21" spans="1:8" x14ac:dyDescent="0.25">
      <c r="A21" s="11">
        <v>46174</v>
      </c>
      <c r="B21" s="12" t="s">
        <v>82</v>
      </c>
      <c r="C21" s="12" t="s">
        <v>39</v>
      </c>
      <c r="D21" s="28" t="s">
        <v>56</v>
      </c>
      <c r="E21" s="28" t="s">
        <v>57</v>
      </c>
      <c r="F21" s="13">
        <v>1047423</v>
      </c>
      <c r="G21" s="13">
        <v>83794</v>
      </c>
      <c r="H21" s="13">
        <v>1131217</v>
      </c>
    </row>
    <row r="22" spans="1:8" x14ac:dyDescent="0.25">
      <c r="A22" s="11">
        <v>46174</v>
      </c>
      <c r="B22" s="12" t="s">
        <v>77</v>
      </c>
      <c r="C22" s="12" t="s">
        <v>22</v>
      </c>
      <c r="D22" s="28" t="s">
        <v>56</v>
      </c>
      <c r="E22" s="28" t="s">
        <v>57</v>
      </c>
      <c r="F22" s="13">
        <v>141591</v>
      </c>
      <c r="G22" s="13">
        <v>11327</v>
      </c>
      <c r="H22" s="13">
        <v>152918</v>
      </c>
    </row>
    <row r="23" spans="1:8" x14ac:dyDescent="0.25">
      <c r="A23" s="11">
        <v>46174</v>
      </c>
      <c r="B23" s="12" t="s">
        <v>83</v>
      </c>
      <c r="C23" s="12" t="s">
        <v>1</v>
      </c>
      <c r="D23" s="28" t="s">
        <v>56</v>
      </c>
      <c r="E23" s="28" t="s">
        <v>57</v>
      </c>
      <c r="F23" s="13">
        <v>94394</v>
      </c>
      <c r="G23" s="13">
        <v>7552</v>
      </c>
      <c r="H23" s="13">
        <v>101946</v>
      </c>
    </row>
    <row r="24" spans="1:8" x14ac:dyDescent="0.25">
      <c r="A24" s="11">
        <v>46174</v>
      </c>
      <c r="B24" s="12" t="s">
        <v>88</v>
      </c>
      <c r="C24" s="12" t="s">
        <v>17</v>
      </c>
      <c r="D24" s="28" t="s">
        <v>56</v>
      </c>
      <c r="E24" s="28" t="s">
        <v>57</v>
      </c>
      <c r="F24" s="13">
        <v>477115</v>
      </c>
      <c r="G24" s="13">
        <v>38169</v>
      </c>
      <c r="H24" s="13">
        <v>515284</v>
      </c>
    </row>
    <row r="25" spans="1:8" x14ac:dyDescent="0.25">
      <c r="A25" s="11">
        <v>46183</v>
      </c>
      <c r="B25" s="12" t="s">
        <v>125</v>
      </c>
      <c r="C25" s="12" t="s">
        <v>12</v>
      </c>
      <c r="D25" s="28" t="s">
        <v>56</v>
      </c>
      <c r="E25" s="28" t="s">
        <v>57</v>
      </c>
      <c r="F25" s="13">
        <v>286269</v>
      </c>
      <c r="G25" s="13">
        <v>22902</v>
      </c>
      <c r="H25" s="13">
        <v>309171</v>
      </c>
    </row>
    <row r="26" spans="1:8" x14ac:dyDescent="0.25">
      <c r="A26" s="11">
        <v>46183</v>
      </c>
      <c r="B26" s="12" t="s">
        <v>116</v>
      </c>
      <c r="C26" s="12" t="s">
        <v>21</v>
      </c>
      <c r="D26" s="28" t="s">
        <v>56</v>
      </c>
      <c r="E26" s="28" t="s">
        <v>57</v>
      </c>
      <c r="F26" s="13">
        <v>371796</v>
      </c>
      <c r="G26" s="13">
        <v>29744</v>
      </c>
      <c r="H26" s="13">
        <v>401540</v>
      </c>
    </row>
    <row r="27" spans="1:8" x14ac:dyDescent="0.25">
      <c r="A27" s="11">
        <v>46183</v>
      </c>
      <c r="B27" s="12" t="s">
        <v>118</v>
      </c>
      <c r="C27" s="12" t="s">
        <v>30</v>
      </c>
      <c r="D27" s="28" t="s">
        <v>56</v>
      </c>
      <c r="E27" s="28" t="s">
        <v>57</v>
      </c>
      <c r="F27" s="13">
        <v>141591</v>
      </c>
      <c r="G27" s="13">
        <v>11327</v>
      </c>
      <c r="H27" s="13">
        <v>152918</v>
      </c>
    </row>
    <row r="28" spans="1:8" x14ac:dyDescent="0.25">
      <c r="A28" s="11">
        <v>46183</v>
      </c>
      <c r="B28" s="12" t="s">
        <v>122</v>
      </c>
      <c r="C28" s="12" t="s">
        <v>4</v>
      </c>
      <c r="D28" s="28" t="s">
        <v>56</v>
      </c>
      <c r="E28" s="28" t="s">
        <v>57</v>
      </c>
      <c r="F28" s="13">
        <v>389455</v>
      </c>
      <c r="G28" s="13">
        <v>31156</v>
      </c>
      <c r="H28" s="13">
        <v>420611</v>
      </c>
    </row>
    <row r="29" spans="1:8" x14ac:dyDescent="0.25">
      <c r="A29" s="11">
        <v>46183</v>
      </c>
      <c r="B29" s="12" t="s">
        <v>119</v>
      </c>
      <c r="C29" s="12" t="s">
        <v>0</v>
      </c>
      <c r="D29" s="28" t="s">
        <v>56</v>
      </c>
      <c r="E29" s="28" t="s">
        <v>57</v>
      </c>
      <c r="F29" s="13">
        <v>375030</v>
      </c>
      <c r="G29" s="13">
        <v>30002</v>
      </c>
      <c r="H29" s="13">
        <v>405032</v>
      </c>
    </row>
    <row r="30" spans="1:8" x14ac:dyDescent="0.25">
      <c r="A30" s="11">
        <v>46183</v>
      </c>
      <c r="B30" s="12" t="s">
        <v>123</v>
      </c>
      <c r="C30" s="12" t="s">
        <v>38</v>
      </c>
      <c r="D30" s="28" t="s">
        <v>56</v>
      </c>
      <c r="E30" s="28" t="s">
        <v>57</v>
      </c>
      <c r="F30" s="13">
        <v>1321250</v>
      </c>
      <c r="G30" s="13">
        <v>105700</v>
      </c>
      <c r="H30" s="13">
        <v>1426950</v>
      </c>
    </row>
    <row r="31" spans="1:8" x14ac:dyDescent="0.25">
      <c r="A31" s="11">
        <v>46183</v>
      </c>
      <c r="B31" s="12" t="s">
        <v>124</v>
      </c>
      <c r="C31" s="12" t="s">
        <v>10</v>
      </c>
      <c r="D31" s="28" t="s">
        <v>56</v>
      </c>
      <c r="E31" s="28" t="s">
        <v>57</v>
      </c>
      <c r="F31" s="13">
        <v>235985</v>
      </c>
      <c r="G31" s="13">
        <v>18879</v>
      </c>
      <c r="H31" s="13">
        <v>254864</v>
      </c>
    </row>
    <row r="32" spans="1:8" x14ac:dyDescent="0.25">
      <c r="A32" s="11">
        <v>46183</v>
      </c>
      <c r="B32" s="12" t="s">
        <v>126</v>
      </c>
      <c r="C32" s="12" t="s">
        <v>5</v>
      </c>
      <c r="D32" s="28" t="s">
        <v>56</v>
      </c>
      <c r="E32" s="28" t="s">
        <v>57</v>
      </c>
      <c r="F32" s="13">
        <v>295061</v>
      </c>
      <c r="G32" s="13">
        <v>23605</v>
      </c>
      <c r="H32" s="13">
        <v>318666</v>
      </c>
    </row>
    <row r="33" spans="1:8" x14ac:dyDescent="0.25">
      <c r="A33" s="11">
        <v>46183</v>
      </c>
      <c r="B33" s="12" t="s">
        <v>127</v>
      </c>
      <c r="C33" s="12" t="s">
        <v>15</v>
      </c>
      <c r="D33" s="28" t="s">
        <v>56</v>
      </c>
      <c r="E33" s="28" t="s">
        <v>57</v>
      </c>
      <c r="F33" s="13">
        <v>619660</v>
      </c>
      <c r="G33" s="13">
        <v>49573</v>
      </c>
      <c r="H33" s="13">
        <v>669233</v>
      </c>
    </row>
    <row r="34" spans="1:8" x14ac:dyDescent="0.25">
      <c r="A34" s="11">
        <v>46209</v>
      </c>
      <c r="B34" s="39" t="s">
        <v>350</v>
      </c>
      <c r="C34" s="12" t="s">
        <v>145</v>
      </c>
      <c r="D34" s="28" t="s">
        <v>56</v>
      </c>
      <c r="E34" s="28" t="s">
        <v>57</v>
      </c>
      <c r="F34" s="36">
        <v>1238269</v>
      </c>
      <c r="G34" s="36">
        <v>99062</v>
      </c>
      <c r="H34" s="36">
        <v>1337331</v>
      </c>
    </row>
    <row r="35" spans="1:8" x14ac:dyDescent="0.25">
      <c r="A35" s="11">
        <v>46183</v>
      </c>
      <c r="B35" s="12" t="s">
        <v>121</v>
      </c>
      <c r="C35" s="12" t="s">
        <v>24</v>
      </c>
      <c r="D35" s="28" t="s">
        <v>56</v>
      </c>
      <c r="E35" s="28" t="s">
        <v>57</v>
      </c>
      <c r="F35" s="13">
        <v>141591</v>
      </c>
      <c r="G35" s="13">
        <v>11327</v>
      </c>
      <c r="H35" s="13">
        <v>152918</v>
      </c>
    </row>
    <row r="36" spans="1:8" x14ac:dyDescent="0.25">
      <c r="A36" s="11">
        <v>46183</v>
      </c>
      <c r="B36" s="12" t="s">
        <v>120</v>
      </c>
      <c r="C36" s="12" t="s">
        <v>39</v>
      </c>
      <c r="D36" s="28" t="s">
        <v>56</v>
      </c>
      <c r="E36" s="28" t="s">
        <v>57</v>
      </c>
      <c r="F36" s="13">
        <v>531831</v>
      </c>
      <c r="G36" s="13">
        <v>42546</v>
      </c>
      <c r="H36" s="13">
        <v>574377</v>
      </c>
    </row>
    <row r="37" spans="1:8" x14ac:dyDescent="0.25">
      <c r="A37" s="11">
        <v>46183</v>
      </c>
      <c r="B37" s="12" t="s">
        <v>115</v>
      </c>
      <c r="C37" s="12" t="s">
        <v>130</v>
      </c>
      <c r="D37" s="28" t="s">
        <v>56</v>
      </c>
      <c r="E37" s="28" t="s">
        <v>57</v>
      </c>
      <c r="F37" s="13">
        <v>332340</v>
      </c>
      <c r="G37" s="13">
        <v>26587</v>
      </c>
      <c r="H37" s="13">
        <v>358927</v>
      </c>
    </row>
    <row r="38" spans="1:8" x14ac:dyDescent="0.25">
      <c r="A38" s="11">
        <v>46183</v>
      </c>
      <c r="B38" s="12" t="s">
        <v>117</v>
      </c>
      <c r="C38" s="12" t="s">
        <v>22</v>
      </c>
      <c r="D38" s="28" t="s">
        <v>56</v>
      </c>
      <c r="E38" s="28" t="s">
        <v>57</v>
      </c>
      <c r="F38" s="13">
        <v>332340</v>
      </c>
      <c r="G38" s="13">
        <v>26587</v>
      </c>
      <c r="H38" s="13">
        <v>358927</v>
      </c>
    </row>
    <row r="39" spans="1:8" x14ac:dyDescent="0.25">
      <c r="A39" s="11">
        <v>46189</v>
      </c>
      <c r="B39" s="12" t="s">
        <v>152</v>
      </c>
      <c r="C39" s="12" t="s">
        <v>19</v>
      </c>
      <c r="D39" s="28" t="s">
        <v>56</v>
      </c>
      <c r="E39" s="28" t="s">
        <v>57</v>
      </c>
      <c r="F39" s="13">
        <v>412406</v>
      </c>
      <c r="G39" s="13">
        <v>32992</v>
      </c>
      <c r="H39" s="13">
        <v>445398</v>
      </c>
    </row>
    <row r="40" spans="1:8" x14ac:dyDescent="0.25">
      <c r="A40" s="11">
        <v>46189</v>
      </c>
      <c r="B40" s="12" t="s">
        <v>148</v>
      </c>
      <c r="C40" s="12" t="s">
        <v>21</v>
      </c>
      <c r="D40" s="28" t="s">
        <v>56</v>
      </c>
      <c r="E40" s="28" t="s">
        <v>57</v>
      </c>
      <c r="F40" s="13">
        <v>448531</v>
      </c>
      <c r="G40" s="13">
        <v>35882</v>
      </c>
      <c r="H40" s="13">
        <v>484413</v>
      </c>
    </row>
    <row r="41" spans="1:8" x14ac:dyDescent="0.25">
      <c r="A41" s="11">
        <v>46189</v>
      </c>
      <c r="B41" s="12" t="s">
        <v>149</v>
      </c>
      <c r="C41" s="12" t="s">
        <v>42</v>
      </c>
      <c r="D41" s="28" t="s">
        <v>56</v>
      </c>
      <c r="E41" s="28" t="s">
        <v>57</v>
      </c>
      <c r="F41" s="13">
        <v>860790</v>
      </c>
      <c r="G41" s="13">
        <v>68863</v>
      </c>
      <c r="H41" s="13">
        <v>929653</v>
      </c>
    </row>
    <row r="42" spans="1:8" x14ac:dyDescent="0.25">
      <c r="A42" s="11">
        <v>46189</v>
      </c>
      <c r="B42" s="12" t="s">
        <v>151</v>
      </c>
      <c r="C42" s="12" t="s">
        <v>3</v>
      </c>
      <c r="D42" s="28" t="s">
        <v>56</v>
      </c>
      <c r="E42" s="28" t="s">
        <v>57</v>
      </c>
      <c r="F42" s="13">
        <v>542925</v>
      </c>
      <c r="G42" s="13">
        <v>43434</v>
      </c>
      <c r="H42" s="13">
        <v>586359</v>
      </c>
    </row>
    <row r="43" spans="1:8" x14ac:dyDescent="0.25">
      <c r="A43" s="11">
        <v>46189</v>
      </c>
      <c r="B43" s="12" t="s">
        <v>147</v>
      </c>
      <c r="C43" s="12" t="s">
        <v>20</v>
      </c>
      <c r="D43" s="28" t="s">
        <v>56</v>
      </c>
      <c r="E43" s="28" t="s">
        <v>57</v>
      </c>
      <c r="F43" s="13">
        <v>344316</v>
      </c>
      <c r="G43" s="13">
        <v>27545</v>
      </c>
      <c r="H43" s="13">
        <v>371861</v>
      </c>
    </row>
    <row r="44" spans="1:8" x14ac:dyDescent="0.25">
      <c r="A44" s="11">
        <v>46189</v>
      </c>
      <c r="B44" s="12" t="s">
        <v>155</v>
      </c>
      <c r="C44" s="12" t="s">
        <v>38</v>
      </c>
      <c r="D44" s="28" t="s">
        <v>56</v>
      </c>
      <c r="E44" s="28" t="s">
        <v>57</v>
      </c>
      <c r="F44" s="13">
        <v>235985</v>
      </c>
      <c r="G44" s="13">
        <v>18879</v>
      </c>
      <c r="H44" s="13">
        <v>254864</v>
      </c>
    </row>
    <row r="45" spans="1:8" x14ac:dyDescent="0.25">
      <c r="A45" s="11">
        <v>46189</v>
      </c>
      <c r="B45" s="12" t="s">
        <v>156</v>
      </c>
      <c r="C45" s="12" t="s">
        <v>10</v>
      </c>
      <c r="D45" s="28" t="s">
        <v>56</v>
      </c>
      <c r="E45" s="28" t="s">
        <v>57</v>
      </c>
      <c r="F45" s="13">
        <v>574521</v>
      </c>
      <c r="G45" s="13">
        <v>45962</v>
      </c>
      <c r="H45" s="13">
        <v>620483</v>
      </c>
    </row>
    <row r="46" spans="1:8" x14ac:dyDescent="0.25">
      <c r="A46" s="11">
        <v>46189</v>
      </c>
      <c r="B46" s="12" t="s">
        <v>153</v>
      </c>
      <c r="C46" s="12" t="s">
        <v>39</v>
      </c>
      <c r="D46" s="28" t="s">
        <v>56</v>
      </c>
      <c r="E46" s="28" t="s">
        <v>57</v>
      </c>
      <c r="F46" s="13">
        <v>383675</v>
      </c>
      <c r="G46" s="13">
        <v>30694</v>
      </c>
      <c r="H46" s="13">
        <v>414369</v>
      </c>
    </row>
    <row r="47" spans="1:8" x14ac:dyDescent="0.25">
      <c r="A47" s="11">
        <v>46189</v>
      </c>
      <c r="B47" s="12" t="s">
        <v>146</v>
      </c>
      <c r="C47" s="12" t="s">
        <v>130</v>
      </c>
      <c r="D47" s="28" t="s">
        <v>56</v>
      </c>
      <c r="E47" s="28" t="s">
        <v>57</v>
      </c>
      <c r="F47" s="13">
        <v>332340</v>
      </c>
      <c r="G47" s="13">
        <v>26587</v>
      </c>
      <c r="H47" s="13">
        <v>358927</v>
      </c>
    </row>
    <row r="48" spans="1:8" x14ac:dyDescent="0.25">
      <c r="A48" s="11">
        <v>46189</v>
      </c>
      <c r="B48" s="12" t="s">
        <v>150</v>
      </c>
      <c r="C48" s="12" t="s">
        <v>22</v>
      </c>
      <c r="D48" s="28" t="s">
        <v>56</v>
      </c>
      <c r="E48" s="28" t="s">
        <v>57</v>
      </c>
      <c r="F48" s="13">
        <v>412406</v>
      </c>
      <c r="G48" s="13">
        <v>32992</v>
      </c>
      <c r="H48" s="13">
        <v>445398</v>
      </c>
    </row>
    <row r="49" spans="1:8" x14ac:dyDescent="0.25">
      <c r="A49" s="11">
        <v>46189</v>
      </c>
      <c r="B49" s="12" t="s">
        <v>154</v>
      </c>
      <c r="C49" s="12" t="s">
        <v>1</v>
      </c>
      <c r="D49" s="28" t="s">
        <v>56</v>
      </c>
      <c r="E49" s="28" t="s">
        <v>57</v>
      </c>
      <c r="F49" s="13">
        <v>141591</v>
      </c>
      <c r="G49" s="13">
        <v>11327</v>
      </c>
      <c r="H49" s="13">
        <v>152918</v>
      </c>
    </row>
    <row r="50" spans="1:8" x14ac:dyDescent="0.25">
      <c r="A50" s="11">
        <v>46189</v>
      </c>
      <c r="B50" s="12" t="s">
        <v>157</v>
      </c>
      <c r="C50" s="12" t="s">
        <v>17</v>
      </c>
      <c r="D50" s="28" t="s">
        <v>56</v>
      </c>
      <c r="E50" s="28" t="s">
        <v>57</v>
      </c>
      <c r="F50" s="13">
        <v>937575</v>
      </c>
      <c r="G50" s="13">
        <v>75006</v>
      </c>
      <c r="H50" s="13">
        <v>1012581</v>
      </c>
    </row>
    <row r="51" spans="1:8" x14ac:dyDescent="0.25">
      <c r="A51" s="11">
        <v>46196</v>
      </c>
      <c r="B51" s="12" t="s">
        <v>218</v>
      </c>
      <c r="C51" s="12" t="s">
        <v>7</v>
      </c>
      <c r="D51" s="28" t="s">
        <v>56</v>
      </c>
      <c r="E51" s="28" t="s">
        <v>57</v>
      </c>
      <c r="F51" s="13">
        <v>506800</v>
      </c>
      <c r="G51" s="13">
        <v>40544</v>
      </c>
      <c r="H51" s="13">
        <v>547344</v>
      </c>
    </row>
    <row r="52" spans="1:8" x14ac:dyDescent="0.25">
      <c r="A52" s="11">
        <v>46196</v>
      </c>
      <c r="B52" s="12" t="s">
        <v>212</v>
      </c>
      <c r="C52" s="12" t="s">
        <v>11</v>
      </c>
      <c r="D52" s="28" t="s">
        <v>56</v>
      </c>
      <c r="E52" s="28" t="s">
        <v>57</v>
      </c>
      <c r="F52" s="13">
        <v>506800</v>
      </c>
      <c r="G52" s="13">
        <v>40544</v>
      </c>
      <c r="H52" s="13">
        <v>547344</v>
      </c>
    </row>
    <row r="53" spans="1:8" x14ac:dyDescent="0.25">
      <c r="A53" s="11">
        <v>46196</v>
      </c>
      <c r="B53" s="12" t="s">
        <v>213</v>
      </c>
      <c r="C53" s="12" t="s">
        <v>12</v>
      </c>
      <c r="D53" s="28" t="s">
        <v>56</v>
      </c>
      <c r="E53" s="28" t="s">
        <v>57</v>
      </c>
      <c r="F53" s="13">
        <v>285240</v>
      </c>
      <c r="G53" s="13">
        <v>22819</v>
      </c>
      <c r="H53" s="13">
        <v>308059</v>
      </c>
    </row>
    <row r="54" spans="1:8" x14ac:dyDescent="0.25">
      <c r="A54" s="11">
        <v>46196</v>
      </c>
      <c r="B54" s="12" t="s">
        <v>214</v>
      </c>
      <c r="C54" s="12" t="s">
        <v>23</v>
      </c>
      <c r="D54" s="28" t="s">
        <v>56</v>
      </c>
      <c r="E54" s="28" t="s">
        <v>57</v>
      </c>
      <c r="F54" s="13">
        <v>285240</v>
      </c>
      <c r="G54" s="13">
        <v>22819</v>
      </c>
      <c r="H54" s="13">
        <v>308059</v>
      </c>
    </row>
    <row r="55" spans="1:8" x14ac:dyDescent="0.25">
      <c r="A55" s="11">
        <v>46196</v>
      </c>
      <c r="B55" s="12" t="s">
        <v>206</v>
      </c>
      <c r="C55" s="12" t="s">
        <v>189</v>
      </c>
      <c r="D55" s="28" t="s">
        <v>56</v>
      </c>
      <c r="E55" s="28" t="s">
        <v>57</v>
      </c>
      <c r="F55" s="13">
        <v>285240</v>
      </c>
      <c r="G55" s="13">
        <v>22819</v>
      </c>
      <c r="H55" s="13">
        <v>308059</v>
      </c>
    </row>
    <row r="56" spans="1:8" x14ac:dyDescent="0.25">
      <c r="A56" s="11">
        <v>46196</v>
      </c>
      <c r="B56" s="12" t="s">
        <v>194</v>
      </c>
      <c r="C56" s="12" t="s">
        <v>25</v>
      </c>
      <c r="D56" s="28" t="s">
        <v>56</v>
      </c>
      <c r="E56" s="28" t="s">
        <v>57</v>
      </c>
      <c r="F56" s="13">
        <v>478069</v>
      </c>
      <c r="G56" s="13">
        <v>38246</v>
      </c>
      <c r="H56" s="13">
        <v>516315</v>
      </c>
    </row>
    <row r="57" spans="1:8" x14ac:dyDescent="0.25">
      <c r="A57" s="11">
        <v>46196</v>
      </c>
      <c r="B57" s="12" t="s">
        <v>197</v>
      </c>
      <c r="C57" s="12" t="s">
        <v>99</v>
      </c>
      <c r="D57" s="28" t="s">
        <v>56</v>
      </c>
      <c r="E57" s="28" t="s">
        <v>57</v>
      </c>
      <c r="F57" s="13">
        <v>141591</v>
      </c>
      <c r="G57" s="13">
        <v>11327</v>
      </c>
      <c r="H57" s="13">
        <v>152918</v>
      </c>
    </row>
    <row r="58" spans="1:8" x14ac:dyDescent="0.25">
      <c r="A58" s="11">
        <v>46196</v>
      </c>
      <c r="B58" s="12" t="s">
        <v>207</v>
      </c>
      <c r="C58" s="12" t="s">
        <v>4</v>
      </c>
      <c r="D58" s="28" t="s">
        <v>56</v>
      </c>
      <c r="E58" s="28" t="s">
        <v>57</v>
      </c>
      <c r="F58" s="13">
        <v>878596</v>
      </c>
      <c r="G58" s="13">
        <v>70288</v>
      </c>
      <c r="H58" s="13">
        <v>948884</v>
      </c>
    </row>
    <row r="59" spans="1:8" x14ac:dyDescent="0.25">
      <c r="A59" s="11">
        <v>46196</v>
      </c>
      <c r="B59" s="12" t="s">
        <v>205</v>
      </c>
      <c r="C59" s="12" t="s">
        <v>16</v>
      </c>
      <c r="D59" s="28" t="s">
        <v>56</v>
      </c>
      <c r="E59" s="28" t="s">
        <v>57</v>
      </c>
      <c r="F59" s="13">
        <v>285240</v>
      </c>
      <c r="G59" s="13">
        <v>22819</v>
      </c>
      <c r="H59" s="13">
        <v>308059</v>
      </c>
    </row>
    <row r="60" spans="1:8" x14ac:dyDescent="0.25">
      <c r="A60" s="11">
        <v>46196</v>
      </c>
      <c r="B60" s="12" t="s">
        <v>198</v>
      </c>
      <c r="C60" s="12" t="s">
        <v>20</v>
      </c>
      <c r="D60" s="28" t="s">
        <v>56</v>
      </c>
      <c r="E60" s="28" t="s">
        <v>57</v>
      </c>
      <c r="F60" s="13">
        <v>281909</v>
      </c>
      <c r="G60" s="13">
        <v>22553</v>
      </c>
      <c r="H60" s="13">
        <v>304462</v>
      </c>
    </row>
    <row r="61" spans="1:8" x14ac:dyDescent="0.25">
      <c r="A61" s="11">
        <v>46196</v>
      </c>
      <c r="B61" s="12" t="s">
        <v>202</v>
      </c>
      <c r="C61" s="12" t="s">
        <v>27</v>
      </c>
      <c r="D61" s="28" t="s">
        <v>56</v>
      </c>
      <c r="E61" s="28" t="s">
        <v>57</v>
      </c>
      <c r="F61" s="13">
        <v>285240</v>
      </c>
      <c r="G61" s="13">
        <v>22819</v>
      </c>
      <c r="H61" s="13">
        <v>308059</v>
      </c>
    </row>
    <row r="62" spans="1:8" x14ac:dyDescent="0.25">
      <c r="A62" s="11">
        <v>46196</v>
      </c>
      <c r="B62" s="12" t="s">
        <v>196</v>
      </c>
      <c r="C62" s="12" t="s">
        <v>8</v>
      </c>
      <c r="D62" s="28" t="s">
        <v>56</v>
      </c>
      <c r="E62" s="28" t="s">
        <v>57</v>
      </c>
      <c r="F62" s="13">
        <v>314778</v>
      </c>
      <c r="G62" s="13">
        <v>25182</v>
      </c>
      <c r="H62" s="13">
        <v>339960</v>
      </c>
    </row>
    <row r="63" spans="1:8" x14ac:dyDescent="0.25">
      <c r="A63" s="11">
        <v>46196</v>
      </c>
      <c r="B63" s="12" t="s">
        <v>200</v>
      </c>
      <c r="C63" s="12" t="s">
        <v>0</v>
      </c>
      <c r="D63" s="28" t="s">
        <v>56</v>
      </c>
      <c r="E63" s="28" t="s">
        <v>57</v>
      </c>
      <c r="F63" s="13">
        <v>190846</v>
      </c>
      <c r="G63" s="13">
        <v>15268</v>
      </c>
      <c r="H63" s="13">
        <v>206114</v>
      </c>
    </row>
    <row r="64" spans="1:8" x14ac:dyDescent="0.25">
      <c r="A64" s="11">
        <v>46196</v>
      </c>
      <c r="B64" s="12" t="s">
        <v>209</v>
      </c>
      <c r="C64" s="12" t="s">
        <v>6</v>
      </c>
      <c r="D64" s="28" t="s">
        <v>56</v>
      </c>
      <c r="E64" s="28" t="s">
        <v>57</v>
      </c>
      <c r="F64" s="13">
        <v>454067</v>
      </c>
      <c r="G64" s="13">
        <v>36325</v>
      </c>
      <c r="H64" s="13">
        <v>490392</v>
      </c>
    </row>
    <row r="65" spans="1:8" x14ac:dyDescent="0.25">
      <c r="A65" s="11">
        <v>46196</v>
      </c>
      <c r="B65" s="12" t="s">
        <v>193</v>
      </c>
      <c r="C65" s="12" t="s">
        <v>93</v>
      </c>
      <c r="D65" s="28" t="s">
        <v>56</v>
      </c>
      <c r="E65" s="28" t="s">
        <v>57</v>
      </c>
      <c r="F65" s="13">
        <v>285240</v>
      </c>
      <c r="G65" s="13">
        <v>22819</v>
      </c>
      <c r="H65" s="13">
        <v>308059</v>
      </c>
    </row>
    <row r="66" spans="1:8" x14ac:dyDescent="0.25">
      <c r="A66" s="11">
        <v>46196</v>
      </c>
      <c r="B66" s="12" t="s">
        <v>211</v>
      </c>
      <c r="C66" s="12" t="s">
        <v>38</v>
      </c>
      <c r="D66" s="28" t="s">
        <v>56</v>
      </c>
      <c r="E66" s="28" t="s">
        <v>57</v>
      </c>
      <c r="F66" s="13">
        <v>286269</v>
      </c>
      <c r="G66" s="13">
        <v>22902</v>
      </c>
      <c r="H66" s="13">
        <v>309171</v>
      </c>
    </row>
    <row r="67" spans="1:8" x14ac:dyDescent="0.25">
      <c r="A67" s="11">
        <v>46196</v>
      </c>
      <c r="B67" s="12" t="s">
        <v>215</v>
      </c>
      <c r="C67" s="12" t="s">
        <v>29</v>
      </c>
      <c r="D67" s="28" t="s">
        <v>56</v>
      </c>
      <c r="E67" s="28" t="s">
        <v>57</v>
      </c>
      <c r="F67" s="13">
        <v>285240</v>
      </c>
      <c r="G67" s="13">
        <v>22819</v>
      </c>
      <c r="H67" s="13">
        <v>308059</v>
      </c>
    </row>
    <row r="68" spans="1:8" x14ac:dyDescent="0.25">
      <c r="A68" s="11">
        <v>46196</v>
      </c>
      <c r="B68" s="12" t="s">
        <v>195</v>
      </c>
      <c r="C68" s="12" t="s">
        <v>40</v>
      </c>
      <c r="D68" s="28" t="s">
        <v>56</v>
      </c>
      <c r="E68" s="28" t="s">
        <v>57</v>
      </c>
      <c r="F68" s="13">
        <v>496757</v>
      </c>
      <c r="G68" s="13">
        <v>39741</v>
      </c>
      <c r="H68" s="13">
        <v>536498</v>
      </c>
    </row>
    <row r="69" spans="1:8" x14ac:dyDescent="0.25">
      <c r="A69" s="11">
        <v>46196</v>
      </c>
      <c r="B69" s="12" t="s">
        <v>204</v>
      </c>
      <c r="C69" s="12" t="s">
        <v>24</v>
      </c>
      <c r="D69" s="28" t="s">
        <v>56</v>
      </c>
      <c r="E69" s="28" t="s">
        <v>57</v>
      </c>
      <c r="F69" s="13">
        <v>421051</v>
      </c>
      <c r="G69" s="13">
        <v>33684</v>
      </c>
      <c r="H69" s="13">
        <v>454735</v>
      </c>
    </row>
    <row r="70" spans="1:8" x14ac:dyDescent="0.25">
      <c r="A70" s="11">
        <v>46196</v>
      </c>
      <c r="B70" s="12" t="s">
        <v>217</v>
      </c>
      <c r="C70" s="12" t="s">
        <v>13</v>
      </c>
      <c r="D70" s="28" t="s">
        <v>56</v>
      </c>
      <c r="E70" s="28" t="s">
        <v>57</v>
      </c>
      <c r="F70" s="13">
        <v>359673</v>
      </c>
      <c r="G70" s="13">
        <v>28774</v>
      </c>
      <c r="H70" s="13">
        <v>388447</v>
      </c>
    </row>
    <row r="71" spans="1:8" x14ac:dyDescent="0.25">
      <c r="A71" s="11">
        <v>46196</v>
      </c>
      <c r="B71" s="12" t="s">
        <v>201</v>
      </c>
      <c r="C71" s="12" t="s">
        <v>39</v>
      </c>
      <c r="D71" s="28" t="s">
        <v>56</v>
      </c>
      <c r="E71" s="28" t="s">
        <v>57</v>
      </c>
      <c r="F71" s="13">
        <v>1079166</v>
      </c>
      <c r="G71" s="13">
        <v>86333</v>
      </c>
      <c r="H71" s="13">
        <v>1165499</v>
      </c>
    </row>
    <row r="72" spans="1:8" x14ac:dyDescent="0.25">
      <c r="A72" s="11">
        <v>46196</v>
      </c>
      <c r="B72" s="12" t="s">
        <v>192</v>
      </c>
      <c r="C72" s="12" t="s">
        <v>130</v>
      </c>
      <c r="D72" s="28" t="s">
        <v>56</v>
      </c>
      <c r="E72" s="28" t="s">
        <v>57</v>
      </c>
      <c r="F72" s="13">
        <v>285240</v>
      </c>
      <c r="G72" s="13">
        <v>22819</v>
      </c>
      <c r="H72" s="13">
        <v>308059</v>
      </c>
    </row>
    <row r="73" spans="1:8" x14ac:dyDescent="0.25">
      <c r="A73" s="11">
        <v>46196</v>
      </c>
      <c r="B73" s="12" t="s">
        <v>199</v>
      </c>
      <c r="C73" s="12" t="s">
        <v>22</v>
      </c>
      <c r="D73" s="28" t="s">
        <v>56</v>
      </c>
      <c r="E73" s="28" t="s">
        <v>57</v>
      </c>
      <c r="F73" s="13">
        <v>515445</v>
      </c>
      <c r="G73" s="13">
        <v>41236</v>
      </c>
      <c r="H73" s="13">
        <v>556681</v>
      </c>
    </row>
    <row r="74" spans="1:8" x14ac:dyDescent="0.25">
      <c r="A74" s="11">
        <v>46196</v>
      </c>
      <c r="B74" s="12" t="s">
        <v>203</v>
      </c>
      <c r="C74" s="12" t="s">
        <v>1</v>
      </c>
      <c r="D74" s="28" t="s">
        <v>56</v>
      </c>
      <c r="E74" s="28" t="s">
        <v>57</v>
      </c>
      <c r="F74" s="13">
        <v>285240</v>
      </c>
      <c r="G74" s="13">
        <v>22819</v>
      </c>
      <c r="H74" s="13">
        <v>308059</v>
      </c>
    </row>
    <row r="75" spans="1:8" x14ac:dyDescent="0.25">
      <c r="A75" s="11">
        <v>46196</v>
      </c>
      <c r="B75" s="12" t="s">
        <v>208</v>
      </c>
      <c r="C75" s="12" t="s">
        <v>190</v>
      </c>
      <c r="D75" s="28" t="s">
        <v>56</v>
      </c>
      <c r="E75" s="28" t="s">
        <v>57</v>
      </c>
      <c r="F75" s="13">
        <v>285240</v>
      </c>
      <c r="G75" s="13">
        <v>22819</v>
      </c>
      <c r="H75" s="13">
        <v>308059</v>
      </c>
    </row>
    <row r="76" spans="1:8" x14ac:dyDescent="0.25">
      <c r="A76" s="11">
        <v>46196</v>
      </c>
      <c r="B76" s="12" t="s">
        <v>210</v>
      </c>
      <c r="C76" s="12" t="s">
        <v>191</v>
      </c>
      <c r="D76" s="28" t="s">
        <v>56</v>
      </c>
      <c r="E76" s="28" t="s">
        <v>57</v>
      </c>
      <c r="F76" s="13">
        <v>285240</v>
      </c>
      <c r="G76" s="13">
        <v>22819</v>
      </c>
      <c r="H76" s="13">
        <v>308059</v>
      </c>
    </row>
    <row r="77" spans="1:8" x14ac:dyDescent="0.25">
      <c r="A77" s="11">
        <v>46196</v>
      </c>
      <c r="B77" s="12" t="s">
        <v>216</v>
      </c>
      <c r="C77" s="12" t="s">
        <v>17</v>
      </c>
      <c r="D77" s="28" t="s">
        <v>56</v>
      </c>
      <c r="E77" s="28" t="s">
        <v>57</v>
      </c>
      <c r="F77" s="13">
        <v>188788</v>
      </c>
      <c r="G77" s="13">
        <v>15103</v>
      </c>
      <c r="H77" s="13">
        <v>203891</v>
      </c>
    </row>
    <row r="78" spans="1:8" x14ac:dyDescent="0.25">
      <c r="A78" s="11">
        <v>46203</v>
      </c>
      <c r="B78" s="12" t="s">
        <v>284</v>
      </c>
      <c r="C78" s="12" t="s">
        <v>21</v>
      </c>
      <c r="D78" s="28" t="s">
        <v>56</v>
      </c>
      <c r="E78" s="28" t="s">
        <v>57</v>
      </c>
      <c r="F78" s="13">
        <v>546159</v>
      </c>
      <c r="G78" s="13">
        <v>43693</v>
      </c>
      <c r="H78" s="13">
        <v>589852</v>
      </c>
    </row>
    <row r="79" spans="1:8" x14ac:dyDescent="0.25">
      <c r="A79" s="11">
        <v>46203</v>
      </c>
      <c r="B79" s="12" t="s">
        <v>285</v>
      </c>
      <c r="C79" s="12" t="s">
        <v>42</v>
      </c>
      <c r="D79" s="28" t="s">
        <v>56</v>
      </c>
      <c r="E79" s="28" t="s">
        <v>57</v>
      </c>
      <c r="F79" s="13">
        <v>553900</v>
      </c>
      <c r="G79" s="13">
        <v>44312</v>
      </c>
      <c r="H79" s="13">
        <v>598212</v>
      </c>
    </row>
    <row r="80" spans="1:8" x14ac:dyDescent="0.25">
      <c r="A80" s="11">
        <v>46203</v>
      </c>
      <c r="B80" s="12" t="s">
        <v>286</v>
      </c>
      <c r="C80" s="12" t="s">
        <v>30</v>
      </c>
      <c r="D80" s="28" t="s">
        <v>56</v>
      </c>
      <c r="E80" s="28" t="s">
        <v>57</v>
      </c>
      <c r="F80" s="13">
        <v>340985</v>
      </c>
      <c r="G80" s="13">
        <v>27279</v>
      </c>
      <c r="H80" s="13">
        <v>368264</v>
      </c>
    </row>
    <row r="81" spans="1:8" x14ac:dyDescent="0.25">
      <c r="A81" s="11">
        <v>46203</v>
      </c>
      <c r="B81" s="12" t="s">
        <v>287</v>
      </c>
      <c r="C81" s="12" t="s">
        <v>38</v>
      </c>
      <c r="D81" s="28" t="s">
        <v>56</v>
      </c>
      <c r="E81" s="28" t="s">
        <v>57</v>
      </c>
      <c r="F81" s="13">
        <v>383675</v>
      </c>
      <c r="G81" s="13">
        <v>30694</v>
      </c>
      <c r="H81" s="13">
        <v>414369</v>
      </c>
    </row>
    <row r="82" spans="1:8" x14ac:dyDescent="0.25">
      <c r="A82" s="11">
        <v>46203</v>
      </c>
      <c r="B82" s="12" t="s">
        <v>288</v>
      </c>
      <c r="C82" s="12" t="s">
        <v>145</v>
      </c>
      <c r="D82" s="28" t="s">
        <v>56</v>
      </c>
      <c r="E82" s="28" t="s">
        <v>57</v>
      </c>
      <c r="F82" s="13">
        <v>553900</v>
      </c>
      <c r="G82" s="13">
        <v>44312</v>
      </c>
      <c r="H82" s="13">
        <v>598212</v>
      </c>
    </row>
    <row r="83" spans="1:8" x14ac:dyDescent="0.25">
      <c r="A83" s="11">
        <v>46204</v>
      </c>
      <c r="B83" s="12" t="s">
        <v>300</v>
      </c>
      <c r="C83" s="12" t="s">
        <v>69</v>
      </c>
      <c r="D83" s="28" t="s">
        <v>56</v>
      </c>
      <c r="E83" s="28" t="s">
        <v>57</v>
      </c>
      <c r="F83" s="13">
        <v>-412406</v>
      </c>
      <c r="G83" s="13">
        <v>-32992</v>
      </c>
      <c r="H83" s="13">
        <v>-445399</v>
      </c>
    </row>
    <row r="84" spans="1:8" x14ac:dyDescent="0.25">
      <c r="A84" s="11">
        <v>46204</v>
      </c>
      <c r="B84" s="12" t="s">
        <v>299</v>
      </c>
      <c r="C84" s="12" t="s">
        <v>69</v>
      </c>
      <c r="D84" s="28" t="s">
        <v>56</v>
      </c>
      <c r="E84" s="28" t="s">
        <v>57</v>
      </c>
      <c r="F84" s="13">
        <v>-332340</v>
      </c>
      <c r="G84" s="13">
        <v>-26587</v>
      </c>
      <c r="H84" s="13">
        <v>-358927</v>
      </c>
    </row>
    <row r="85" spans="1:8" x14ac:dyDescent="0.25">
      <c r="A85" s="42" t="s">
        <v>58</v>
      </c>
      <c r="B85" s="42"/>
      <c r="C85" s="42"/>
      <c r="D85" s="42"/>
      <c r="E85" s="42"/>
      <c r="F85" s="42"/>
      <c r="G85" s="43"/>
      <c r="H85" s="5">
        <f>SUM('CHI TIẾT THEO HÓA ĐƠN'!H85:H100)</f>
        <v>-2918048</v>
      </c>
    </row>
    <row r="86" spans="1:8" x14ac:dyDescent="0.25">
      <c r="A86" s="44" t="s">
        <v>59</v>
      </c>
      <c r="B86" s="44"/>
      <c r="C86" s="44"/>
      <c r="D86" s="44"/>
      <c r="E86" s="44"/>
      <c r="F86" s="44"/>
      <c r="G86" s="44"/>
      <c r="H86" s="5">
        <f>SUM(H4:H85)</f>
        <v>33009522</v>
      </c>
    </row>
    <row r="87" spans="1:8" x14ac:dyDescent="0.25">
      <c r="A87" s="44" t="s">
        <v>60</v>
      </c>
      <c r="B87" s="44"/>
      <c r="C87" s="44"/>
      <c r="D87" s="44"/>
      <c r="E87" s="44"/>
      <c r="F87" s="44"/>
      <c r="G87" s="44"/>
      <c r="H87" s="5">
        <f>-H86*1%</f>
        <v>-330095.22000000003</v>
      </c>
    </row>
    <row r="88" spans="1:8" ht="22.5" customHeight="1" x14ac:dyDescent="0.25">
      <c r="A88" s="44" t="s">
        <v>61</v>
      </c>
      <c r="B88" s="44"/>
      <c r="C88" s="44"/>
      <c r="D88" s="44"/>
      <c r="E88" s="44"/>
      <c r="F88" s="44"/>
      <c r="G88" s="44"/>
      <c r="H88" s="45">
        <f>SUM(H86:H87)</f>
        <v>32679426.780000001</v>
      </c>
    </row>
  </sheetData>
  <mergeCells count="5">
    <mergeCell ref="A1:H1"/>
    <mergeCell ref="A85:G85"/>
    <mergeCell ref="A86:G86"/>
    <mergeCell ref="A87:G87"/>
    <mergeCell ref="A88:G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CHI TIẾT THEO HÓA ĐƠN</vt:lpstr>
      <vt:lpstr>CHI TIẾT THEO SẢN PHẨM</vt:lpstr>
      <vt:lpstr>CÔNG NỢ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2026-05-29T10:15:39Z</dcterms:created>
  <dcterms:modified xsi:type="dcterms:W3CDTF">2026-07-07T08:59:11Z</dcterms:modified>
</cp:coreProperties>
</file>