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MAYCHUDELL\PKT - Copy 2\05 HONG\2026\SOI BIEN\THEO DOI CONG NO\"/>
    </mc:Choice>
  </mc:AlternateContent>
  <xr:revisionPtr revIDLastSave="0" documentId="13_ncr:1_{E16F4CD4-F80B-462D-95EC-09240FA51103}" xr6:coauthVersionLast="47" xr6:coauthVersionMax="47" xr10:uidLastSave="{00000000-0000-0000-0000-000000000000}"/>
  <bookViews>
    <workbookView xWindow="-120" yWindow="-120" windowWidth="24240" windowHeight="13020" activeTab="1" xr2:uid="{00000000-000D-0000-FFFF-FFFF00000000}"/>
  </bookViews>
  <sheets>
    <sheet name="CHI TIẾT THEO HÓA ĐƠN" sheetId="3" r:id="rId1"/>
    <sheet name="CHI TIẾT THEO SẢN PHẨM" sheetId="4" r:id="rId2"/>
    <sheet name="CÔNG NỢ" sheetId="5" r:id="rId3"/>
  </sheets>
  <definedNames>
    <definedName name="_xlnm._FilterDatabase" localSheetId="1" hidden="1">'CHI TIẾT THEO SẢN PHẨM'!$A$2:$M$107</definedName>
  </definedNames>
  <calcPr calcId="191029"/>
</workbook>
</file>

<file path=xl/calcChain.xml><?xml version="1.0" encoding="utf-8"?>
<calcChain xmlns="http://schemas.openxmlformats.org/spreadsheetml/2006/main">
  <c r="I1" i="4" l="1"/>
  <c r="H39" i="5"/>
  <c r="H38" i="5"/>
  <c r="H37" i="5"/>
  <c r="H1" i="3"/>
  <c r="M72" i="4"/>
  <c r="M71" i="4"/>
  <c r="M70" i="4"/>
  <c r="M69" i="4"/>
  <c r="M68" i="4"/>
  <c r="M67" i="4"/>
  <c r="M66" i="4"/>
  <c r="M65" i="4"/>
  <c r="M64" i="4"/>
  <c r="M63" i="4"/>
  <c r="M62" i="4"/>
  <c r="M61" i="4"/>
  <c r="M60" i="4"/>
  <c r="M59" i="4"/>
  <c r="M58" i="4"/>
  <c r="M57" i="4"/>
  <c r="M56" i="4"/>
  <c r="M55" i="4"/>
  <c r="M54" i="4"/>
  <c r="M53" i="4"/>
  <c r="M52" i="4"/>
  <c r="M51" i="4"/>
  <c r="M50" i="4"/>
  <c r="M49" i="4"/>
  <c r="M48" i="4"/>
  <c r="M47" i="4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M1" i="4" s="1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4" i="4"/>
  <c r="M3" i="4"/>
</calcChain>
</file>

<file path=xl/sharedStrings.xml><?xml version="1.0" encoding="utf-8"?>
<sst xmlns="http://schemas.openxmlformats.org/spreadsheetml/2006/main" count="1065" uniqueCount="215">
  <si>
    <t>HN/HTPOR2605000780</t>
  </si>
  <si>
    <t>SOI-HNI-HBT-S48</t>
  </si>
  <si>
    <t>ĐÃ KIỂM TRA - Hàng trả - SOI-HNI-BDH-S69 - SOI 69 - 54 Giang Văn Minh- Phiếu ngày (09/05/2026)</t>
  </si>
  <si>
    <t>HN/HT090537</t>
  </si>
  <si>
    <t>HN/HT1733</t>
  </si>
  <si>
    <t>00034828</t>
  </si>
  <si>
    <t>SOI-HNI-TTX-S52</t>
  </si>
  <si>
    <t>GTLX250G</t>
  </si>
  <si>
    <t>SOI-HNI-DDA-S43</t>
  </si>
  <si>
    <t>Bán hàng SOI-HNI-BDH-S69 - SOI 69 - 54 Giang Văn Minh theo hóa đơn 00034831</t>
  </si>
  <si>
    <t>00033165</t>
  </si>
  <si>
    <t>HN/HTPOR2605000655</t>
  </si>
  <si>
    <t>SOI-HNI-DDA-S58</t>
  </si>
  <si>
    <t>00034827</t>
  </si>
  <si>
    <t>SOI-HNI-HDG-S78</t>
  </si>
  <si>
    <t>HN/HT090528</t>
  </si>
  <si>
    <t>00034823</t>
  </si>
  <si>
    <t>BH30816</t>
  </si>
  <si>
    <t>00033170</t>
  </si>
  <si>
    <t>BH30824</t>
  </si>
  <si>
    <t>Bán hàng SOI-HNI-HDG-S67 - SOI 67 - 33KDT Mỗ Lao theo hóa đơn 00034830</t>
  </si>
  <si>
    <t>BH31798</t>
  </si>
  <si>
    <t>SOI-HNI-HBT-S64</t>
  </si>
  <si>
    <t>BH31786</t>
  </si>
  <si>
    <t>ĐÃ KIỂM TRA - Hàng trả - SOI-HNI-BDH-S44 - SOI 44 - 12C Láng Hạ - 0905s44 - Phiếu ngày (09/05/2026)</t>
  </si>
  <si>
    <t>Bán hàng SOI-HNI-THO-S75 - SOI 75-Xuân La theo hóa đơn 00034833</t>
  </si>
  <si>
    <t>Bán hàng SOI-HNI-LBN-S53 - SOI 53 - 44 Nguyễn Sơn theo hóa đơn 00034827</t>
  </si>
  <si>
    <t>Bán hàng SOI-HNI-DDA-S18 - SOI 18-78 Láng Hạ theo hóa đơn 00033157</t>
  </si>
  <si>
    <t>SOI-HNI-BDH-S08</t>
  </si>
  <si>
    <t>HN/HT090530</t>
  </si>
  <si>
    <t>HN/HT090527</t>
  </si>
  <si>
    <t>SOI-HNI-HBT-S40</t>
  </si>
  <si>
    <t>ĐÃ KIỂM TRA - Hàng trả - SOI-HNI-HKM-S02 - SOI 2 - 13B Phan Huy Chú  - Phiếu ngày (29/04/2026)</t>
  </si>
  <si>
    <t>GXD500</t>
  </si>
  <si>
    <t>Bán hàng SOI-HNI-DDA-S58 - SOI 58 - 16 Đoàn Thị Điểm theo hóa đơn 00034828</t>
  </si>
  <si>
    <t>00033160</t>
  </si>
  <si>
    <t>BH31794</t>
  </si>
  <si>
    <t>BH30822</t>
  </si>
  <si>
    <t>ĐÃ KIỂM TRA - Hàng trả - SOI-HNI-HBT-S40 - SOI 40 - 50 Lò Đúc  - Phiếu ngày (06/05/2026)</t>
  </si>
  <si>
    <t>SOI-HNI-HKM-S02</t>
  </si>
  <si>
    <t>SOI-HNI-HDG-S67</t>
  </si>
  <si>
    <t>SOI-HNI-BDH-S68</t>
  </si>
  <si>
    <t>SOI-HNI-BDH-S69</t>
  </si>
  <si>
    <t>HN/HTPOR2605000752</t>
  </si>
  <si>
    <t>00033159</t>
  </si>
  <si>
    <t>SOI-HNI-MYI-S76</t>
  </si>
  <si>
    <t>ĐÃ KIỂM TRA - Hàng trả - SOI-HNI-HBT-S05 - SOI 5 - PARK 8 - TIMES CITY  - Phiếu ngày (07/05/2026)</t>
  </si>
  <si>
    <t>ĐÃ KIEMR TRA - Hàng trả - SOI-HNI-GLM-S54 - SOI 54 - Ocean park S02-07  - Phiếu ngày (09/05/2026)</t>
  </si>
  <si>
    <t>ĐVT</t>
  </si>
  <si>
    <t>ĐÃ KIỂM TRA - Hàng trả - SOI-HNI-TTX-S42
 - SOI 42 - 52 Nguyễn Huy Tưởng  - Phiếu ngày (09/05/2026)</t>
  </si>
  <si>
    <t>ĐÃ KIỂM TRA - Hàng trả - SOI-HNI-HDG-S78 - SOI 78- XaLa  - Phiếu ngày (09/05/2026)</t>
  </si>
  <si>
    <t>Bán hàng SOI-HNI-HBT-S48 - SOI 48 - Imperia theo hóa đơn 00034825</t>
  </si>
  <si>
    <t>00034835</t>
  </si>
  <si>
    <t>SOI-HNI-HDG-S79</t>
  </si>
  <si>
    <t>BH30828</t>
  </si>
  <si>
    <t>BH30811</t>
  </si>
  <si>
    <t>00034821</t>
  </si>
  <si>
    <t>00034826</t>
  </si>
  <si>
    <t>BH30820</t>
  </si>
  <si>
    <t>SOI-HNI-GLM-S54</t>
  </si>
  <si>
    <t>BH31796</t>
  </si>
  <si>
    <t>HN/HTPOR2605001252</t>
  </si>
  <si>
    <t>Bán hàng SOI-HNI-THO-S75 - SOI 75-Xuân La theo hóa đơn 00033169</t>
  </si>
  <si>
    <t>Bán hàng SOI-HNI-NTL-S51 - SOI 51 - 142 Trần Bình theo hóa đơn 00033162</t>
  </si>
  <si>
    <t>ĐÃ KIỂM TRA - Hàng trả - SOI-HNI-HBT-S04 - SOI 4 - 65 Trần Nhân Tông  - Phiếu ngày (10/05/2026)</t>
  </si>
  <si>
    <t>00034829</t>
  </si>
  <si>
    <t>Bán hàng SOI-HNI-TTX-S42 - SOI 42 - 52 Nguyễn Huy Tưởng theo hóa đơn 00034823</t>
  </si>
  <si>
    <t>HN/HT090535</t>
  </si>
  <si>
    <t>BH31797</t>
  </si>
  <si>
    <t>BH30819</t>
  </si>
  <si>
    <t>Bán hàng SOI-HNI-CGY-S20 - SOI 20 - 203 Trung Kính theo hóa đơn 00034822</t>
  </si>
  <si>
    <t>BH31788</t>
  </si>
  <si>
    <t>HN/HTPOR2605000473</t>
  </si>
  <si>
    <t>Bán hàng SOI-HNI-HBT-S64 - SOI 64 - 178 Lò Đúc theo hóa đơn 00033165</t>
  </si>
  <si>
    <t>00033168</t>
  </si>
  <si>
    <t>SOI-HNI-THO-S75</t>
  </si>
  <si>
    <t>00034824</t>
  </si>
  <si>
    <t>HN/HTPOR2605000258</t>
  </si>
  <si>
    <t>00034832</t>
  </si>
  <si>
    <t>ĐÃ KIỂM TRA - Hàng trả - SOI-HNI-MYI-S76 - SOI 76-Nguyễn Đổng Chi  - Phiếu ngày (09/05/2026)</t>
  </si>
  <si>
    <t>ĐÃ KIỂM TRA - Hàng trả - SOI-HNI-TTX-S42
 - SOI 42 - 52 Nguyễn Huy Tưởng - Phiếu ngày (14/05/2026)</t>
  </si>
  <si>
    <t>GM500</t>
  </si>
  <si>
    <t>ĐÃ KIỂM TRA - Hàng trả - SOI-HNI-MYI-S76 - SOI 76-Nguyễn Đổng Chi  - Phiếu ngày (21/05/2026)</t>
  </si>
  <si>
    <t>BH30810</t>
  </si>
  <si>
    <t>ĐÃ KIỂM TRA - Hàng trả - SOI-HNI-HMI-S74 - SOI 74 -Trần Nguyên Đán - Phiếu ngày (09/05/2026)</t>
  </si>
  <si>
    <t>00033157</t>
  </si>
  <si>
    <t>00033164</t>
  </si>
  <si>
    <t>Bán hàng SOI-HNI-DDA-S43 - SOI 43 - 163 Đặng Tiến Đông theo hóa đơn 00033160</t>
  </si>
  <si>
    <t>ĐÃ KIỂM TRA - Hàng trả - SOI-HNI-HBT-S48 - SOI 48 - Imperia  - Phiếu ngày (09/05/2026)</t>
  </si>
  <si>
    <t>00034825</t>
  </si>
  <si>
    <t>BH30808</t>
  </si>
  <si>
    <t>ĐÃ KIỂM TRA - Hàng trả - SOI-HNI-DDA-S18 - SOI 18-78 Láng Hạ - Phiếu ngày (19/05/2026)</t>
  </si>
  <si>
    <t>Bán hàng SOI-HNI-BDH-S72 - SOI 72 -179 Trần Đăng Ninh theo hóa đơn 00034832</t>
  </si>
  <si>
    <t>ĐÃ KIỂM TRA - Hàng trả - SOI-HNI-HBT-S04 - SOI 4 - 65 Trần Nhân Tông  - Phiếu ngày (15/05/2026)</t>
  </si>
  <si>
    <t>Bán hàng SOI-HNI-HDG-S67 - SOI 67 - 33KDT Mỗ Lao theo hóa đơn 00033167</t>
  </si>
  <si>
    <t>HN/HTPOR2605000791</t>
  </si>
  <si>
    <t>SOI-HNI-BDH-S44</t>
  </si>
  <si>
    <t>00034822</t>
  </si>
  <si>
    <t>HN/HT090534</t>
  </si>
  <si>
    <t>SOI-HNI-HBT-S04</t>
  </si>
  <si>
    <t>ĐÃ KIỂM TRA - Hàng trả - SOI-HNI-BDH-S08 - SOI 8 - 20 Núi Trúc - Phiếu ngày (09/05/2026)</t>
  </si>
  <si>
    <t>00033167</t>
  </si>
  <si>
    <t>HN/HT090529</t>
  </si>
  <si>
    <t>00033171</t>
  </si>
  <si>
    <t>00034834</t>
  </si>
  <si>
    <t>BH30821</t>
  </si>
  <si>
    <t>00033156</t>
  </si>
  <si>
    <t>SOI-HNI-CGY-S10</t>
  </si>
  <si>
    <t>SOI-HNI-TTX-S42</t>
  </si>
  <si>
    <t>BH31790</t>
  </si>
  <si>
    <t>HN/HT090531</t>
  </si>
  <si>
    <t>Bán hàng SOI-HNI-LBN-S35 - SOI 35 - KDT Việt Hưng theo hóa đơn 00033159</t>
  </si>
  <si>
    <t>SOI-HNI-BDH-S72</t>
  </si>
  <si>
    <t>00033166</t>
  </si>
  <si>
    <t>SOI-HNI-LBN-S53</t>
  </si>
  <si>
    <t>BH30813</t>
  </si>
  <si>
    <t>ĐÃ KIỂM TRA - Hàng trả - SOI-HNI-CGY-S10 - SOI 10 - 16N7A Nguyễn Thị Thập - Phiếu ngày (14/05/2026)</t>
  </si>
  <si>
    <t>BH30829</t>
  </si>
  <si>
    <t>00033169</t>
  </si>
  <si>
    <t>Bán hàng SOI-HNI-TTX-S52 - SOI 52 - 55 Ngụy Như Kon Tum theo hóa đơn 00033163</t>
  </si>
  <si>
    <t>HN/HTPOR2605000352</t>
  </si>
  <si>
    <t>ĐÃ KIỂM TRA - Hàng trả - SOI-HNI-THO-S75 - SOI 75-Xuân La  - Phiếu ngày (13/05/2026)</t>
  </si>
  <si>
    <t>Bán hàng SOI-HNI-BDH-S08 - SOI 8 - 20 Núi Trúc theo hóa đơn 00034821</t>
  </si>
  <si>
    <t>Bán hàng SOI-HNI-HDG-S66 - SOI 66 - 56 Nguyễn Khuyến theo hóa đơn 00033166</t>
  </si>
  <si>
    <t>BH31795</t>
  </si>
  <si>
    <t>00034831</t>
  </si>
  <si>
    <t>Bán hàng SOI-HNI-CGY-S20 - SOI 20 - 203 Trung Kính theo hóa đơn 00033158</t>
  </si>
  <si>
    <t>SOI-HNI-DDA-S18</t>
  </si>
  <si>
    <t>00034830</t>
  </si>
  <si>
    <t>ĐÃ KIỂM TRA - Hàng trả - SOI-HNI-BDH-S44 - SOI 44 - 12C Láng Hạ - Phiếu ngày (21/05/2026)</t>
  </si>
  <si>
    <t>BH31793</t>
  </si>
  <si>
    <t>BH31789</t>
  </si>
  <si>
    <t>ĐÃ KIỂM TRA - Hàng trả - SOI-HNI-TTX-S52 - SOI 52 - 55 Ngụy Như Kon Tum  - Phiếu ngày (14/05/2026)</t>
  </si>
  <si>
    <t>BH31787</t>
  </si>
  <si>
    <t>00033158</t>
  </si>
  <si>
    <t>Diễn giải chung</t>
  </si>
  <si>
    <t>Bán hàng SOI-HNI-HDG-S78 - SOI 78- XaLa theo hóa đơn 00033170</t>
  </si>
  <si>
    <t>BH31791</t>
  </si>
  <si>
    <t>HN/HT090526</t>
  </si>
  <si>
    <t>Bán hàng SOI-HNI-HBT-S04 - SOI 4 - 65 Trần Nhân Tông theo hóa đơn 00033155</t>
  </si>
  <si>
    <t>00034833</t>
  </si>
  <si>
    <t>Bán hàng SOI-HNI-CGY-S45 - SOI 45 - 117 Phan Văn Trường theo hóa đơn 00033161</t>
  </si>
  <si>
    <t>SOI-HNI-HBT-S05</t>
  </si>
  <si>
    <t>CGM300</t>
  </si>
  <si>
    <t>Bán hàng SOI-HNI-NTL-S51 - SOI 51 - 142 Trần Bình theo hóa đơn 00034826</t>
  </si>
  <si>
    <t>BH30815</t>
  </si>
  <si>
    <t>SOI-HNI-HMI-S74</t>
  </si>
  <si>
    <t>BH31800</t>
  </si>
  <si>
    <t>HN/HTPOR2605001008</t>
  </si>
  <si>
    <t>Bán hàng SOI-HNI-BDH-S68 - SOI 68 - 76 Linh Lang theo hóa đơn 00033168</t>
  </si>
  <si>
    <t>Bán hàng SOI-HNI-CGY-S10 - SOI 10 - 16N7A Nguyễn Thị Thập theo hóa đơn 00033156</t>
  </si>
  <si>
    <t>HN/HT090532</t>
  </si>
  <si>
    <t>SOI-HNI-CGY-S45</t>
  </si>
  <si>
    <t>Bán hàng SOI-HNI-HDG-S79 - SOI 79 - Văn Phú theo hóa đơn 00033171</t>
  </si>
  <si>
    <t>Gà muối 500g</t>
  </si>
  <si>
    <t>ĐÃ KIỂM TRA - Hàng trả - SOI-HNI-TTX-S52 - SOI 52 - 55 Ngụy Như Kon Tum - Phiếu ngày (09/05/2026)</t>
  </si>
  <si>
    <t>ĐÃ KIỂM TRA -Hàng trả - SOI-HNI-HDG-S79 - SOI 79 - Văn Phú - Phiếu ngày (09/05/2026)</t>
  </si>
  <si>
    <t>Bán hàng SOI-HNI-HDG-S79 - SOI 79 - Văn Phú theo hóa đơn 00034835</t>
  </si>
  <si>
    <t>HN/HTPOR2605000846</t>
  </si>
  <si>
    <t>Ngày hóa đơn</t>
  </si>
  <si>
    <t>BH30825</t>
  </si>
  <si>
    <t>BH31799</t>
  </si>
  <si>
    <t>BH31792</t>
  </si>
  <si>
    <t>HN/HTPOR2605001248</t>
  </si>
  <si>
    <t>Đơn giá</t>
  </si>
  <si>
    <t>00033163</t>
  </si>
  <si>
    <t>HN/HT090533</t>
  </si>
  <si>
    <t>BH30817</t>
  </si>
  <si>
    <t>Túi</t>
  </si>
  <si>
    <t>HN/HTPOR2605001011</t>
  </si>
  <si>
    <t>ĐÃ KIỂM TRA - Hàng trả - SOI-HNI-BDH-S44 - SOI 44 - 12C Láng Hạ  - Phiếu ngày (19/05/2026)</t>
  </si>
  <si>
    <t>Số hóa đơn</t>
  </si>
  <si>
    <t>BH30826</t>
  </si>
  <si>
    <t>HN/HT090536</t>
  </si>
  <si>
    <t>Số chứng từ</t>
  </si>
  <si>
    <t>Gà xì dầu 500g</t>
  </si>
  <si>
    <t>Bán hàng SOI-HNI-HDG-S78 - SOI 78- XaLa theo hóa đơn 00034834</t>
  </si>
  <si>
    <t>Bán hàng SOI-HNI-DDA-S58 - SOI 58 - 16 Đoàn Thị Điểm theo hóa đơn 00033164</t>
  </si>
  <si>
    <t>Bán hàng SOI-HNI-HDG-S66 - SOI 66 - 56 Nguyễn Khuyến theo hóa đơn 00034829</t>
  </si>
  <si>
    <t>SOI-HNI-HDG-S66</t>
  </si>
  <si>
    <t>00033162</t>
  </si>
  <si>
    <t>00033161</t>
  </si>
  <si>
    <t>SOI-HNI-NTL-S51</t>
  </si>
  <si>
    <t>ĐÃ KIỂM TRA -Hàng trả - SOI-HNI-HDG-S66 - SOI 66 - 56 Nguyễn Khuyến - 0905s66 - Phiếu ngày (09/05/2026)</t>
  </si>
  <si>
    <t>SOI-HNI-LBN-S35</t>
  </si>
  <si>
    <t>Ngày chứng từ</t>
  </si>
  <si>
    <t>SOI-HNI-CGY-S20</t>
  </si>
  <si>
    <t>Bán hàng SOI-HNI-BDH-S44 - SOI 44 - 12C Láng Hạ theo hóa đơn 00034824</t>
  </si>
  <si>
    <t>00033155</t>
  </si>
  <si>
    <t>BH30818</t>
  </si>
  <si>
    <t>Giò Tai Lưỡi Xào 250g</t>
  </si>
  <si>
    <t>Chân giò heo muối 300g</t>
  </si>
  <si>
    <t>Mã khách hàng</t>
  </si>
  <si>
    <t>Diễn giải</t>
  </si>
  <si>
    <t>Tổng tiền hàng</t>
  </si>
  <si>
    <t>Tiền thuế GTGT</t>
  </si>
  <si>
    <t>Tổng tiền thanh toán</t>
  </si>
  <si>
    <t>CHI TIẾT BÁN HÀNG</t>
  </si>
  <si>
    <t>Tên khách hàng</t>
  </si>
  <si>
    <t>Mã số thuế</t>
  </si>
  <si>
    <t>Doanh số đã có ck cố định 5%</t>
  </si>
  <si>
    <t>Thuế GTGT</t>
  </si>
  <si>
    <t>Tổng thanh toán</t>
  </si>
  <si>
    <t>CÔNG TY CỔ PHẦN SÓI BIỂN TRUNG THỰC</t>
  </si>
  <si>
    <t>0107522785</t>
  </si>
  <si>
    <t>Giảm trừ hàng trả</t>
  </si>
  <si>
    <t>Cộng</t>
  </si>
  <si>
    <t>Chiết khấu Marketing (1%)</t>
  </si>
  <si>
    <t xml:space="preserve">Tổng </t>
  </si>
  <si>
    <t>Mã hàng</t>
  </si>
  <si>
    <t>Tên hàng</t>
  </si>
  <si>
    <t>Tổng số lượng bán</t>
  </si>
  <si>
    <t>Doanh số bán chưa thuế</t>
  </si>
  <si>
    <t>Thuế</t>
  </si>
  <si>
    <t>Doanh số bán sau thuế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</si>
</sst>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00_);[Red]\(#,##0.000\)"/>
    <numFmt numFmtId="165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0000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2CFF8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4">
    <xf numFmtId="0" fontId="0" fillId="0" borderId="0" xfId="0"/>
    <xf numFmtId="0" fontId="8" fillId="0" borderId="1" xfId="0" applyFont="1" applyBorder="1" applyAlignment="1">
      <alignment horizontal="left"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40" fontId="3" fillId="0" borderId="0" xfId="0" applyNumberFormat="1" applyFont="1" applyAlignment="1">
      <alignment vertical="center"/>
    </xf>
    <xf numFmtId="38" fontId="3" fillId="0" borderId="0" xfId="0" applyNumberFormat="1" applyFont="1" applyAlignment="1">
      <alignment vertical="center"/>
    </xf>
    <xf numFmtId="37" fontId="4" fillId="0" borderId="3" xfId="0" applyNumberFormat="1" applyFont="1" applyBorder="1" applyAlignment="1">
      <alignment vertical="center"/>
    </xf>
    <xf numFmtId="38" fontId="5" fillId="3" borderId="3" xfId="0" applyNumberFormat="1" applyFont="1" applyFill="1" applyBorder="1" applyAlignment="1">
      <alignment vertical="center"/>
    </xf>
    <xf numFmtId="40" fontId="6" fillId="2" borderId="3" xfId="0" applyNumberFormat="1" applyFont="1" applyFill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/>
    </xf>
    <xf numFmtId="40" fontId="8" fillId="0" borderId="1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38" fontId="8" fillId="2" borderId="2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4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38" fontId="9" fillId="0" borderId="3" xfId="0" applyNumberFormat="1" applyFont="1" applyBorder="1" applyAlignment="1">
      <alignment horizontal="center" vertical="center" wrapText="1"/>
    </xf>
    <xf numFmtId="165" fontId="9" fillId="0" borderId="3" xfId="1" applyNumberFormat="1" applyFont="1" applyFill="1" applyBorder="1" applyAlignment="1">
      <alignment vertical="center"/>
    </xf>
    <xf numFmtId="0" fontId="9" fillId="0" borderId="3" xfId="0" applyFont="1" applyBorder="1" applyAlignment="1">
      <alignment vertical="center"/>
    </xf>
    <xf numFmtId="164" fontId="8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horizontal="left" vertical="center"/>
    </xf>
    <xf numFmtId="164" fontId="10" fillId="0" borderId="1" xfId="0" applyNumberFormat="1" applyFont="1" applyBorder="1" applyAlignment="1">
      <alignment horizontal="right" vertical="center"/>
    </xf>
    <xf numFmtId="40" fontId="10" fillId="0" borderId="1" xfId="0" applyNumberFormat="1" applyFont="1" applyBorder="1" applyAlignment="1">
      <alignment horizontal="right" vertical="center"/>
    </xf>
    <xf numFmtId="38" fontId="8" fillId="0" borderId="1" xfId="0" applyNumberFormat="1" applyFont="1" applyBorder="1" applyAlignment="1">
      <alignment horizontal="right" vertical="center"/>
    </xf>
    <xf numFmtId="14" fontId="6" fillId="2" borderId="3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38" fontId="6" fillId="2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38" fontId="9" fillId="0" borderId="0" xfId="0" applyNumberFormat="1" applyFont="1" applyAlignment="1">
      <alignment vertical="center"/>
    </xf>
    <xf numFmtId="38" fontId="11" fillId="3" borderId="0" xfId="0" applyNumberFormat="1" applyFont="1" applyFill="1" applyAlignment="1">
      <alignment vertical="center"/>
    </xf>
    <xf numFmtId="40" fontId="8" fillId="0" borderId="0" xfId="0" applyNumberFormat="1" applyFont="1" applyAlignment="1">
      <alignment vertical="center"/>
    </xf>
    <xf numFmtId="164" fontId="8" fillId="0" borderId="0" xfId="0" applyNumberFormat="1" applyFont="1" applyAlignment="1">
      <alignment vertical="center"/>
    </xf>
    <xf numFmtId="38" fontId="8" fillId="0" borderId="0" xfId="0" applyNumberFormat="1" applyFont="1" applyAlignment="1">
      <alignment vertical="center"/>
    </xf>
    <xf numFmtId="0" fontId="3" fillId="0" borderId="0" xfId="0" applyFont="1"/>
    <xf numFmtId="1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38" fontId="7" fillId="0" borderId="3" xfId="0" applyNumberFormat="1" applyFont="1" applyBorder="1" applyAlignment="1">
      <alignment horizontal="right" vertical="center"/>
    </xf>
    <xf numFmtId="14" fontId="1" fillId="0" borderId="0" xfId="0" applyNumberFormat="1" applyFont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E1AC9-D07D-4046-AA29-ACF73D8CB21B}">
  <dimension ref="A1:H59"/>
  <sheetViews>
    <sheetView workbookViewId="0">
      <selection activeCell="E5" sqref="E5"/>
    </sheetView>
  </sheetViews>
  <sheetFormatPr defaultRowHeight="12.75" x14ac:dyDescent="0.25"/>
  <cols>
    <col min="1" max="1" width="28.5703125" style="30" customWidth="1"/>
    <col min="2" max="2" width="18.85546875" style="30" bestFit="1" customWidth="1"/>
    <col min="3" max="3" width="13.85546875" style="30" customWidth="1"/>
    <col min="4" max="4" width="9" style="30" bestFit="1" customWidth="1"/>
    <col min="5" max="5" width="88.42578125" style="30" bestFit="1" customWidth="1"/>
    <col min="6" max="6" width="9.85546875" style="30" bestFit="1" customWidth="1"/>
    <col min="7" max="7" width="9.28515625" style="30" bestFit="1" customWidth="1"/>
    <col min="8" max="8" width="15.28515625" style="30" bestFit="1" customWidth="1"/>
    <col min="9" max="16384" width="9.140625" style="30"/>
  </cols>
  <sheetData>
    <row r="1" spans="1:8" ht="28.5" customHeight="1" x14ac:dyDescent="0.25">
      <c r="H1" s="32">
        <f>SUBTOTAL(109,H3:H397)</f>
        <v>12916693</v>
      </c>
    </row>
    <row r="2" spans="1:8" ht="25.5" x14ac:dyDescent="0.25">
      <c r="A2" s="12" t="s">
        <v>192</v>
      </c>
      <c r="B2" s="12" t="s">
        <v>174</v>
      </c>
      <c r="C2" s="13" t="s">
        <v>185</v>
      </c>
      <c r="D2" s="12" t="s">
        <v>171</v>
      </c>
      <c r="E2" s="12" t="s">
        <v>193</v>
      </c>
      <c r="F2" s="14" t="s">
        <v>194</v>
      </c>
      <c r="G2" s="14" t="s">
        <v>195</v>
      </c>
      <c r="H2" s="14" t="s">
        <v>196</v>
      </c>
    </row>
    <row r="3" spans="1:8" x14ac:dyDescent="0.25">
      <c r="A3" s="1" t="s">
        <v>99</v>
      </c>
      <c r="B3" s="1" t="s">
        <v>90</v>
      </c>
      <c r="C3" s="9">
        <v>46154</v>
      </c>
      <c r="D3" s="1" t="s">
        <v>188</v>
      </c>
      <c r="E3" s="1" t="s">
        <v>139</v>
      </c>
      <c r="F3" s="25">
        <v>321688</v>
      </c>
      <c r="G3" s="25">
        <v>25735</v>
      </c>
      <c r="H3" s="25">
        <v>347423</v>
      </c>
    </row>
    <row r="4" spans="1:8" x14ac:dyDescent="0.25">
      <c r="A4" s="1" t="s">
        <v>107</v>
      </c>
      <c r="B4" s="1" t="s">
        <v>83</v>
      </c>
      <c r="C4" s="9">
        <v>46154</v>
      </c>
      <c r="D4" s="1" t="s">
        <v>106</v>
      </c>
      <c r="E4" s="1" t="s">
        <v>150</v>
      </c>
      <c r="F4" s="25">
        <v>335087</v>
      </c>
      <c r="G4" s="25">
        <v>26807</v>
      </c>
      <c r="H4" s="25">
        <v>361894</v>
      </c>
    </row>
    <row r="5" spans="1:8" x14ac:dyDescent="0.25">
      <c r="A5" s="1" t="s">
        <v>127</v>
      </c>
      <c r="B5" s="1" t="s">
        <v>55</v>
      </c>
      <c r="C5" s="9">
        <v>46154</v>
      </c>
      <c r="D5" s="1" t="s">
        <v>85</v>
      </c>
      <c r="E5" s="1" t="s">
        <v>27</v>
      </c>
      <c r="F5" s="25">
        <v>1147339</v>
      </c>
      <c r="G5" s="25">
        <v>91787</v>
      </c>
      <c r="H5" s="25">
        <v>1239126</v>
      </c>
    </row>
    <row r="6" spans="1:8" x14ac:dyDescent="0.25">
      <c r="A6" s="1" t="s">
        <v>186</v>
      </c>
      <c r="B6" s="1" t="s">
        <v>115</v>
      </c>
      <c r="C6" s="9">
        <v>46154</v>
      </c>
      <c r="D6" s="1" t="s">
        <v>134</v>
      </c>
      <c r="E6" s="1" t="s">
        <v>126</v>
      </c>
      <c r="F6" s="25">
        <v>1254509</v>
      </c>
      <c r="G6" s="25">
        <v>100361</v>
      </c>
      <c r="H6" s="25">
        <v>1354870</v>
      </c>
    </row>
    <row r="7" spans="1:8" x14ac:dyDescent="0.25">
      <c r="A7" s="1" t="s">
        <v>184</v>
      </c>
      <c r="B7" s="1" t="s">
        <v>145</v>
      </c>
      <c r="C7" s="9">
        <v>46154</v>
      </c>
      <c r="D7" s="1" t="s">
        <v>44</v>
      </c>
      <c r="E7" s="1" t="s">
        <v>111</v>
      </c>
      <c r="F7" s="25">
        <v>369375</v>
      </c>
      <c r="G7" s="25">
        <v>29550</v>
      </c>
      <c r="H7" s="25">
        <v>398925</v>
      </c>
    </row>
    <row r="8" spans="1:8" x14ac:dyDescent="0.25">
      <c r="A8" s="1" t="s">
        <v>8</v>
      </c>
      <c r="B8" s="1" t="s">
        <v>17</v>
      </c>
      <c r="C8" s="9">
        <v>46154</v>
      </c>
      <c r="D8" s="1" t="s">
        <v>35</v>
      </c>
      <c r="E8" s="1" t="s">
        <v>87</v>
      </c>
      <c r="F8" s="25">
        <v>1085390</v>
      </c>
      <c r="G8" s="25">
        <v>86831</v>
      </c>
      <c r="H8" s="25">
        <v>1172221</v>
      </c>
    </row>
    <row r="9" spans="1:8" x14ac:dyDescent="0.25">
      <c r="A9" s="1" t="s">
        <v>152</v>
      </c>
      <c r="B9" s="1" t="s">
        <v>167</v>
      </c>
      <c r="C9" s="9">
        <v>46154</v>
      </c>
      <c r="D9" s="1" t="s">
        <v>181</v>
      </c>
      <c r="E9" s="1" t="s">
        <v>141</v>
      </c>
      <c r="F9" s="25">
        <v>364378</v>
      </c>
      <c r="G9" s="25">
        <v>29150</v>
      </c>
      <c r="H9" s="25">
        <v>393528</v>
      </c>
    </row>
    <row r="10" spans="1:8" x14ac:dyDescent="0.25">
      <c r="A10" s="1" t="s">
        <v>182</v>
      </c>
      <c r="B10" s="1" t="s">
        <v>189</v>
      </c>
      <c r="C10" s="9">
        <v>46154</v>
      </c>
      <c r="D10" s="1" t="s">
        <v>180</v>
      </c>
      <c r="E10" s="1" t="s">
        <v>63</v>
      </c>
      <c r="F10" s="25">
        <v>978220</v>
      </c>
      <c r="G10" s="25">
        <v>78258</v>
      </c>
      <c r="H10" s="25">
        <v>1056478</v>
      </c>
    </row>
    <row r="11" spans="1:8" x14ac:dyDescent="0.25">
      <c r="A11" s="1" t="s">
        <v>6</v>
      </c>
      <c r="B11" s="1" t="s">
        <v>69</v>
      </c>
      <c r="C11" s="9">
        <v>46154</v>
      </c>
      <c r="D11" s="1" t="s">
        <v>165</v>
      </c>
      <c r="E11" s="1" t="s">
        <v>119</v>
      </c>
      <c r="F11" s="25">
        <v>593439</v>
      </c>
      <c r="G11" s="25">
        <v>47475</v>
      </c>
      <c r="H11" s="25">
        <v>640914</v>
      </c>
    </row>
    <row r="12" spans="1:8" x14ac:dyDescent="0.25">
      <c r="A12" s="1" t="s">
        <v>12</v>
      </c>
      <c r="B12" s="1" t="s">
        <v>58</v>
      </c>
      <c r="C12" s="9">
        <v>46154</v>
      </c>
      <c r="D12" s="1" t="s">
        <v>86</v>
      </c>
      <c r="E12" s="1" t="s">
        <v>177</v>
      </c>
      <c r="F12" s="25">
        <v>637235</v>
      </c>
      <c r="G12" s="25">
        <v>50979</v>
      </c>
      <c r="H12" s="25">
        <v>688214</v>
      </c>
    </row>
    <row r="13" spans="1:8" x14ac:dyDescent="0.25">
      <c r="A13" s="1" t="s">
        <v>22</v>
      </c>
      <c r="B13" s="1" t="s">
        <v>105</v>
      </c>
      <c r="C13" s="9">
        <v>46154</v>
      </c>
      <c r="D13" s="1" t="s">
        <v>10</v>
      </c>
      <c r="E13" s="1" t="s">
        <v>73</v>
      </c>
      <c r="F13" s="25">
        <v>365522</v>
      </c>
      <c r="G13" s="25">
        <v>29242</v>
      </c>
      <c r="H13" s="25">
        <v>394764</v>
      </c>
    </row>
    <row r="14" spans="1:8" x14ac:dyDescent="0.25">
      <c r="A14" s="1" t="s">
        <v>179</v>
      </c>
      <c r="B14" s="1" t="s">
        <v>37</v>
      </c>
      <c r="C14" s="9">
        <v>46154</v>
      </c>
      <c r="D14" s="1" t="s">
        <v>113</v>
      </c>
      <c r="E14" s="1" t="s">
        <v>123</v>
      </c>
      <c r="F14" s="25">
        <v>1028157</v>
      </c>
      <c r="G14" s="25">
        <v>82253</v>
      </c>
      <c r="H14" s="25">
        <v>1110410</v>
      </c>
    </row>
    <row r="15" spans="1:8" x14ac:dyDescent="0.25">
      <c r="A15" s="1" t="s">
        <v>40</v>
      </c>
      <c r="B15" s="1" t="s">
        <v>19</v>
      </c>
      <c r="C15" s="9">
        <v>46154</v>
      </c>
      <c r="D15" s="1" t="s">
        <v>101</v>
      </c>
      <c r="E15" s="1" t="s">
        <v>94</v>
      </c>
      <c r="F15" s="25">
        <v>383675</v>
      </c>
      <c r="G15" s="25">
        <v>30694</v>
      </c>
      <c r="H15" s="25">
        <v>414369</v>
      </c>
    </row>
    <row r="16" spans="1:8" x14ac:dyDescent="0.25">
      <c r="A16" s="1" t="s">
        <v>41</v>
      </c>
      <c r="B16" s="1" t="s">
        <v>160</v>
      </c>
      <c r="C16" s="9">
        <v>46154</v>
      </c>
      <c r="D16" s="1" t="s">
        <v>74</v>
      </c>
      <c r="E16" s="1" t="s">
        <v>149</v>
      </c>
      <c r="F16" s="25">
        <v>691964</v>
      </c>
      <c r="G16" s="25">
        <v>55357</v>
      </c>
      <c r="H16" s="25">
        <v>747321</v>
      </c>
    </row>
    <row r="17" spans="1:8" x14ac:dyDescent="0.25">
      <c r="A17" s="1" t="s">
        <v>75</v>
      </c>
      <c r="B17" s="1" t="s">
        <v>172</v>
      </c>
      <c r="C17" s="9">
        <v>46154</v>
      </c>
      <c r="D17" s="1" t="s">
        <v>118</v>
      </c>
      <c r="E17" s="1" t="s">
        <v>62</v>
      </c>
      <c r="F17" s="25">
        <v>941428</v>
      </c>
      <c r="G17" s="25">
        <v>75314</v>
      </c>
      <c r="H17" s="25">
        <v>1016742</v>
      </c>
    </row>
    <row r="18" spans="1:8" x14ac:dyDescent="0.25">
      <c r="A18" s="1" t="s">
        <v>14</v>
      </c>
      <c r="B18" s="1" t="s">
        <v>54</v>
      </c>
      <c r="C18" s="9">
        <v>46154</v>
      </c>
      <c r="D18" s="1" t="s">
        <v>18</v>
      </c>
      <c r="E18" s="1" t="s">
        <v>136</v>
      </c>
      <c r="F18" s="25">
        <v>821140</v>
      </c>
      <c r="G18" s="25">
        <v>65691</v>
      </c>
      <c r="H18" s="25">
        <v>886831</v>
      </c>
    </row>
    <row r="19" spans="1:8" x14ac:dyDescent="0.25">
      <c r="A19" s="1" t="s">
        <v>53</v>
      </c>
      <c r="B19" s="1" t="s">
        <v>117</v>
      </c>
      <c r="C19" s="9">
        <v>46154</v>
      </c>
      <c r="D19" s="1" t="s">
        <v>103</v>
      </c>
      <c r="E19" s="1" t="s">
        <v>153</v>
      </c>
      <c r="F19" s="25">
        <v>262205</v>
      </c>
      <c r="G19" s="25">
        <v>20976</v>
      </c>
      <c r="H19" s="25">
        <v>283181</v>
      </c>
    </row>
    <row r="20" spans="1:8" x14ac:dyDescent="0.25">
      <c r="A20" s="1" t="s">
        <v>28</v>
      </c>
      <c r="B20" s="1" t="s">
        <v>23</v>
      </c>
      <c r="C20" s="9">
        <v>46160</v>
      </c>
      <c r="D20" s="1" t="s">
        <v>56</v>
      </c>
      <c r="E20" s="1" t="s">
        <v>122</v>
      </c>
      <c r="F20" s="25">
        <v>332340</v>
      </c>
      <c r="G20" s="25">
        <v>26587</v>
      </c>
      <c r="H20" s="25">
        <v>358927</v>
      </c>
    </row>
    <row r="21" spans="1:8" x14ac:dyDescent="0.25">
      <c r="A21" s="1" t="s">
        <v>186</v>
      </c>
      <c r="B21" s="1" t="s">
        <v>133</v>
      </c>
      <c r="C21" s="9">
        <v>46160</v>
      </c>
      <c r="D21" s="1" t="s">
        <v>97</v>
      </c>
      <c r="E21" s="1" t="s">
        <v>70</v>
      </c>
      <c r="F21" s="25">
        <v>540998</v>
      </c>
      <c r="G21" s="25">
        <v>43280</v>
      </c>
      <c r="H21" s="25">
        <v>584278</v>
      </c>
    </row>
    <row r="22" spans="1:8" x14ac:dyDescent="0.25">
      <c r="A22" s="1" t="s">
        <v>108</v>
      </c>
      <c r="B22" s="1" t="s">
        <v>71</v>
      </c>
      <c r="C22" s="9">
        <v>46160</v>
      </c>
      <c r="D22" s="1" t="s">
        <v>16</v>
      </c>
      <c r="E22" s="1" t="s">
        <v>66</v>
      </c>
      <c r="F22" s="25">
        <v>221560</v>
      </c>
      <c r="G22" s="25">
        <v>17725</v>
      </c>
      <c r="H22" s="25">
        <v>239285</v>
      </c>
    </row>
    <row r="23" spans="1:8" x14ac:dyDescent="0.25">
      <c r="A23" s="1" t="s">
        <v>96</v>
      </c>
      <c r="B23" s="1" t="s">
        <v>131</v>
      </c>
      <c r="C23" s="9">
        <v>46160</v>
      </c>
      <c r="D23" s="1" t="s">
        <v>76</v>
      </c>
      <c r="E23" s="1" t="s">
        <v>187</v>
      </c>
      <c r="F23" s="25">
        <v>383675</v>
      </c>
      <c r="G23" s="25">
        <v>30694</v>
      </c>
      <c r="H23" s="25">
        <v>414369</v>
      </c>
    </row>
    <row r="24" spans="1:8" x14ac:dyDescent="0.25">
      <c r="A24" s="1" t="s">
        <v>1</v>
      </c>
      <c r="B24" s="1" t="s">
        <v>109</v>
      </c>
      <c r="C24" s="9">
        <v>46160</v>
      </c>
      <c r="D24" s="1" t="s">
        <v>89</v>
      </c>
      <c r="E24" s="1" t="s">
        <v>51</v>
      </c>
      <c r="F24" s="25">
        <v>157323</v>
      </c>
      <c r="G24" s="25">
        <v>12586</v>
      </c>
      <c r="H24" s="25">
        <v>169909</v>
      </c>
    </row>
    <row r="25" spans="1:8" x14ac:dyDescent="0.25">
      <c r="A25" s="1" t="s">
        <v>182</v>
      </c>
      <c r="B25" s="1" t="s">
        <v>137</v>
      </c>
      <c r="C25" s="9">
        <v>46160</v>
      </c>
      <c r="D25" s="1" t="s">
        <v>57</v>
      </c>
      <c r="E25" s="1" t="s">
        <v>144</v>
      </c>
      <c r="F25" s="25">
        <v>605235</v>
      </c>
      <c r="G25" s="25">
        <v>48419</v>
      </c>
      <c r="H25" s="25">
        <v>653654</v>
      </c>
    </row>
    <row r="26" spans="1:8" x14ac:dyDescent="0.25">
      <c r="A26" s="1" t="s">
        <v>114</v>
      </c>
      <c r="B26" s="1" t="s">
        <v>162</v>
      </c>
      <c r="C26" s="9">
        <v>46160</v>
      </c>
      <c r="D26" s="1" t="s">
        <v>13</v>
      </c>
      <c r="E26" s="1" t="s">
        <v>26</v>
      </c>
      <c r="F26" s="25">
        <v>375030</v>
      </c>
      <c r="G26" s="25">
        <v>30002</v>
      </c>
      <c r="H26" s="25">
        <v>405032</v>
      </c>
    </row>
    <row r="27" spans="1:8" x14ac:dyDescent="0.25">
      <c r="A27" s="1" t="s">
        <v>12</v>
      </c>
      <c r="B27" s="1" t="s">
        <v>130</v>
      </c>
      <c r="C27" s="9">
        <v>46160</v>
      </c>
      <c r="D27" s="1" t="s">
        <v>5</v>
      </c>
      <c r="E27" s="1" t="s">
        <v>34</v>
      </c>
      <c r="F27" s="25">
        <v>375030</v>
      </c>
      <c r="G27" s="25">
        <v>30002</v>
      </c>
      <c r="H27" s="25">
        <v>405032</v>
      </c>
    </row>
    <row r="28" spans="1:8" x14ac:dyDescent="0.25">
      <c r="A28" s="1" t="s">
        <v>179</v>
      </c>
      <c r="B28" s="1" t="s">
        <v>36</v>
      </c>
      <c r="C28" s="9">
        <v>46160</v>
      </c>
      <c r="D28" s="1" t="s">
        <v>65</v>
      </c>
      <c r="E28" s="1" t="s">
        <v>178</v>
      </c>
      <c r="F28" s="25">
        <v>767350</v>
      </c>
      <c r="G28" s="25">
        <v>61388</v>
      </c>
      <c r="H28" s="25">
        <v>828738</v>
      </c>
    </row>
    <row r="29" spans="1:8" x14ac:dyDescent="0.25">
      <c r="A29" s="1" t="s">
        <v>40</v>
      </c>
      <c r="B29" s="1" t="s">
        <v>124</v>
      </c>
      <c r="C29" s="9">
        <v>46160</v>
      </c>
      <c r="D29" s="1" t="s">
        <v>128</v>
      </c>
      <c r="E29" s="1" t="s">
        <v>20</v>
      </c>
      <c r="F29" s="25">
        <v>230205</v>
      </c>
      <c r="G29" s="25">
        <v>18416</v>
      </c>
      <c r="H29" s="25">
        <v>248621</v>
      </c>
    </row>
    <row r="30" spans="1:8" x14ac:dyDescent="0.25">
      <c r="A30" s="1" t="s">
        <v>42</v>
      </c>
      <c r="B30" s="1" t="s">
        <v>60</v>
      </c>
      <c r="C30" s="9">
        <v>46160</v>
      </c>
      <c r="D30" s="1" t="s">
        <v>125</v>
      </c>
      <c r="E30" s="1" t="s">
        <v>9</v>
      </c>
      <c r="F30" s="25">
        <v>378883</v>
      </c>
      <c r="G30" s="25">
        <v>30311</v>
      </c>
      <c r="H30" s="25">
        <v>409194</v>
      </c>
    </row>
    <row r="31" spans="1:8" x14ac:dyDescent="0.25">
      <c r="A31" s="1" t="s">
        <v>112</v>
      </c>
      <c r="B31" s="1" t="s">
        <v>68</v>
      </c>
      <c r="C31" s="9">
        <v>46160</v>
      </c>
      <c r="D31" s="1" t="s">
        <v>78</v>
      </c>
      <c r="E31" s="1" t="s">
        <v>92</v>
      </c>
      <c r="F31" s="25">
        <v>451765</v>
      </c>
      <c r="G31" s="25">
        <v>36141</v>
      </c>
      <c r="H31" s="25">
        <v>487906</v>
      </c>
    </row>
    <row r="32" spans="1:8" x14ac:dyDescent="0.25">
      <c r="A32" s="1" t="s">
        <v>75</v>
      </c>
      <c r="B32" s="1" t="s">
        <v>21</v>
      </c>
      <c r="C32" s="9">
        <v>46160</v>
      </c>
      <c r="D32" s="1" t="s">
        <v>140</v>
      </c>
      <c r="E32" s="1" t="s">
        <v>25</v>
      </c>
      <c r="F32" s="25">
        <v>157323</v>
      </c>
      <c r="G32" s="25">
        <v>12586</v>
      </c>
      <c r="H32" s="25">
        <v>169909</v>
      </c>
    </row>
    <row r="33" spans="1:8" x14ac:dyDescent="0.25">
      <c r="A33" s="1" t="s">
        <v>14</v>
      </c>
      <c r="B33" s="1" t="s">
        <v>161</v>
      </c>
      <c r="C33" s="9">
        <v>46160</v>
      </c>
      <c r="D33" s="1" t="s">
        <v>104</v>
      </c>
      <c r="E33" s="1" t="s">
        <v>176</v>
      </c>
      <c r="F33" s="25">
        <v>258352</v>
      </c>
      <c r="G33" s="25">
        <v>20668</v>
      </c>
      <c r="H33" s="25">
        <v>279020</v>
      </c>
    </row>
    <row r="34" spans="1:8" x14ac:dyDescent="0.25">
      <c r="A34" s="1" t="s">
        <v>53</v>
      </c>
      <c r="B34" s="1" t="s">
        <v>147</v>
      </c>
      <c r="C34" s="9">
        <v>46160</v>
      </c>
      <c r="D34" s="1" t="s">
        <v>52</v>
      </c>
      <c r="E34" s="1" t="s">
        <v>157</v>
      </c>
      <c r="F34" s="25">
        <v>750060</v>
      </c>
      <c r="G34" s="25">
        <v>60005</v>
      </c>
      <c r="H34" s="25">
        <v>810065</v>
      </c>
    </row>
    <row r="35" spans="1:8" x14ac:dyDescent="0.25">
      <c r="A35" s="1" t="s">
        <v>31</v>
      </c>
      <c r="B35" s="1" t="s">
        <v>77</v>
      </c>
      <c r="C35" s="9">
        <v>46148</v>
      </c>
      <c r="D35" s="1"/>
      <c r="E35" s="1" t="s">
        <v>38</v>
      </c>
      <c r="F35" s="25">
        <v>-52441</v>
      </c>
      <c r="G35" s="25">
        <v>-4195</v>
      </c>
      <c r="H35" s="35">
        <v>-56636</v>
      </c>
    </row>
    <row r="36" spans="1:8" x14ac:dyDescent="0.25">
      <c r="A36" s="1" t="s">
        <v>142</v>
      </c>
      <c r="B36" s="1" t="s">
        <v>120</v>
      </c>
      <c r="C36" s="9">
        <v>46149</v>
      </c>
      <c r="D36" s="1"/>
      <c r="E36" s="1" t="s">
        <v>46</v>
      </c>
      <c r="F36" s="25">
        <v>-110780</v>
      </c>
      <c r="G36" s="25">
        <v>-8862</v>
      </c>
      <c r="H36" s="25">
        <v>-119642</v>
      </c>
    </row>
    <row r="37" spans="1:8" x14ac:dyDescent="0.25">
      <c r="A37" s="1" t="s">
        <v>53</v>
      </c>
      <c r="B37" s="1" t="s">
        <v>3</v>
      </c>
      <c r="C37" s="9">
        <v>46151</v>
      </c>
      <c r="D37" s="1"/>
      <c r="E37" s="1" t="s">
        <v>156</v>
      </c>
      <c r="F37" s="25">
        <v>-316934</v>
      </c>
      <c r="G37" s="25">
        <v>-25355</v>
      </c>
      <c r="H37" s="25">
        <v>-342289</v>
      </c>
    </row>
    <row r="38" spans="1:8" x14ac:dyDescent="0.25">
      <c r="A38" s="1" t="s">
        <v>14</v>
      </c>
      <c r="B38" s="1" t="s">
        <v>173</v>
      </c>
      <c r="C38" s="9">
        <v>46151</v>
      </c>
      <c r="D38" s="1"/>
      <c r="E38" s="1" t="s">
        <v>50</v>
      </c>
      <c r="F38" s="25">
        <v>-212052</v>
      </c>
      <c r="G38" s="25">
        <v>-16964</v>
      </c>
      <c r="H38" s="25">
        <v>-229016</v>
      </c>
    </row>
    <row r="39" spans="1:8" x14ac:dyDescent="0.25">
      <c r="A39" s="1" t="s">
        <v>45</v>
      </c>
      <c r="B39" s="1" t="s">
        <v>67</v>
      </c>
      <c r="C39" s="9">
        <v>46151</v>
      </c>
      <c r="D39" s="1"/>
      <c r="E39" s="1" t="s">
        <v>79</v>
      </c>
      <c r="F39" s="25">
        <v>-157323</v>
      </c>
      <c r="G39" s="25">
        <v>-12586</v>
      </c>
      <c r="H39" s="25">
        <v>-169909</v>
      </c>
    </row>
    <row r="40" spans="1:8" x14ac:dyDescent="0.25">
      <c r="A40" s="1" t="s">
        <v>146</v>
      </c>
      <c r="B40" s="1" t="s">
        <v>98</v>
      </c>
      <c r="C40" s="9">
        <v>46151</v>
      </c>
      <c r="D40" s="1"/>
      <c r="E40" s="1" t="s">
        <v>84</v>
      </c>
      <c r="F40" s="25">
        <v>-316934</v>
      </c>
      <c r="G40" s="25">
        <v>-25355</v>
      </c>
      <c r="H40" s="25">
        <v>-342289</v>
      </c>
    </row>
    <row r="41" spans="1:8" x14ac:dyDescent="0.25">
      <c r="A41" s="1" t="s">
        <v>42</v>
      </c>
      <c r="B41" s="1" t="s">
        <v>166</v>
      </c>
      <c r="C41" s="9">
        <v>46151</v>
      </c>
      <c r="D41" s="1"/>
      <c r="E41" s="1" t="s">
        <v>2</v>
      </c>
      <c r="F41" s="25">
        <v>-212052</v>
      </c>
      <c r="G41" s="25">
        <v>-16964</v>
      </c>
      <c r="H41" s="25">
        <v>-229016</v>
      </c>
    </row>
    <row r="42" spans="1:8" x14ac:dyDescent="0.25">
      <c r="A42" s="1" t="s">
        <v>179</v>
      </c>
      <c r="B42" s="1" t="s">
        <v>151</v>
      </c>
      <c r="C42" s="9">
        <v>46151</v>
      </c>
      <c r="D42" s="1"/>
      <c r="E42" s="1" t="s">
        <v>183</v>
      </c>
      <c r="F42" s="25">
        <v>-751690</v>
      </c>
      <c r="G42" s="25">
        <v>-60135</v>
      </c>
      <c r="H42" s="25">
        <v>-811825</v>
      </c>
    </row>
    <row r="43" spans="1:8" x14ac:dyDescent="0.25">
      <c r="A43" s="1" t="s">
        <v>59</v>
      </c>
      <c r="B43" s="1" t="s">
        <v>110</v>
      </c>
      <c r="C43" s="9">
        <v>46151</v>
      </c>
      <c r="D43" s="1"/>
      <c r="E43" s="1" t="s">
        <v>47</v>
      </c>
      <c r="F43" s="25">
        <v>-212052</v>
      </c>
      <c r="G43" s="25">
        <v>-16964</v>
      </c>
      <c r="H43" s="25">
        <v>-229016</v>
      </c>
    </row>
    <row r="44" spans="1:8" x14ac:dyDescent="0.25">
      <c r="A44" s="1" t="s">
        <v>6</v>
      </c>
      <c r="B44" s="1" t="s">
        <v>29</v>
      </c>
      <c r="C44" s="9">
        <v>46151</v>
      </c>
      <c r="D44" s="1"/>
      <c r="E44" s="1" t="s">
        <v>155</v>
      </c>
      <c r="F44" s="25">
        <v>-316934</v>
      </c>
      <c r="G44" s="25">
        <v>-25355</v>
      </c>
      <c r="H44" s="25">
        <v>-342289</v>
      </c>
    </row>
    <row r="45" spans="1:8" x14ac:dyDescent="0.25">
      <c r="A45" s="1" t="s">
        <v>1</v>
      </c>
      <c r="B45" s="1" t="s">
        <v>102</v>
      </c>
      <c r="C45" s="9">
        <v>46151</v>
      </c>
      <c r="D45" s="1"/>
      <c r="E45" s="1" t="s">
        <v>88</v>
      </c>
      <c r="F45" s="25">
        <v>-548283</v>
      </c>
      <c r="G45" s="25">
        <v>-43862</v>
      </c>
      <c r="H45" s="25">
        <v>-592145</v>
      </c>
    </row>
    <row r="46" spans="1:8" x14ac:dyDescent="0.25">
      <c r="A46" s="1" t="s">
        <v>96</v>
      </c>
      <c r="B46" s="1" t="s">
        <v>15</v>
      </c>
      <c r="C46" s="9">
        <v>46151</v>
      </c>
      <c r="D46" s="1"/>
      <c r="E46" s="1" t="s">
        <v>24</v>
      </c>
      <c r="F46" s="25">
        <v>-212052</v>
      </c>
      <c r="G46" s="25">
        <v>-16964</v>
      </c>
      <c r="H46" s="25">
        <v>-229016</v>
      </c>
    </row>
    <row r="47" spans="1:8" ht="25.5" x14ac:dyDescent="0.25">
      <c r="A47" s="1" t="s">
        <v>108</v>
      </c>
      <c r="B47" s="1" t="s">
        <v>30</v>
      </c>
      <c r="C47" s="9">
        <v>46151</v>
      </c>
      <c r="D47" s="1"/>
      <c r="E47" s="11" t="s">
        <v>49</v>
      </c>
      <c r="F47" s="25">
        <v>-216806</v>
      </c>
      <c r="G47" s="25">
        <v>-17344</v>
      </c>
      <c r="H47" s="25">
        <v>-234150</v>
      </c>
    </row>
    <row r="48" spans="1:8" x14ac:dyDescent="0.25">
      <c r="A48" s="1" t="s">
        <v>28</v>
      </c>
      <c r="B48" s="1" t="s">
        <v>138</v>
      </c>
      <c r="C48" s="9">
        <v>46151</v>
      </c>
      <c r="D48" s="1"/>
      <c r="E48" s="1" t="s">
        <v>100</v>
      </c>
      <c r="F48" s="25">
        <v>-110780</v>
      </c>
      <c r="G48" s="25">
        <v>-8862</v>
      </c>
      <c r="H48" s="25">
        <v>-119642</v>
      </c>
    </row>
    <row r="49" spans="1:8" x14ac:dyDescent="0.25">
      <c r="A49" s="1" t="s">
        <v>99</v>
      </c>
      <c r="B49" s="1" t="s">
        <v>72</v>
      </c>
      <c r="C49" s="9">
        <v>46152</v>
      </c>
      <c r="D49" s="1"/>
      <c r="E49" s="1" t="s">
        <v>64</v>
      </c>
      <c r="F49" s="25">
        <v>-106026</v>
      </c>
      <c r="G49" s="25">
        <v>-8482</v>
      </c>
      <c r="H49" s="25">
        <v>-114508</v>
      </c>
    </row>
    <row r="50" spans="1:8" x14ac:dyDescent="0.25">
      <c r="A50" s="1" t="s">
        <v>75</v>
      </c>
      <c r="B50" s="1" t="s">
        <v>11</v>
      </c>
      <c r="C50" s="9">
        <v>46155</v>
      </c>
      <c r="D50" s="1"/>
      <c r="E50" s="1" t="s">
        <v>121</v>
      </c>
      <c r="F50" s="25">
        <v>-322832</v>
      </c>
      <c r="G50" s="25">
        <v>-25826</v>
      </c>
      <c r="H50" s="25">
        <v>-348658</v>
      </c>
    </row>
    <row r="51" spans="1:8" ht="25.5" x14ac:dyDescent="0.25">
      <c r="A51" s="1" t="s">
        <v>108</v>
      </c>
      <c r="B51" s="1" t="s">
        <v>95</v>
      </c>
      <c r="C51" s="9">
        <v>46156</v>
      </c>
      <c r="D51" s="1"/>
      <c r="E51" s="11" t="s">
        <v>80</v>
      </c>
      <c r="F51" s="25">
        <v>-216806</v>
      </c>
      <c r="G51" s="25">
        <v>-17344</v>
      </c>
      <c r="H51" s="25">
        <v>-234150</v>
      </c>
    </row>
    <row r="52" spans="1:8" x14ac:dyDescent="0.25">
      <c r="A52" s="1" t="s">
        <v>6</v>
      </c>
      <c r="B52" s="1" t="s">
        <v>0</v>
      </c>
      <c r="C52" s="9">
        <v>46156</v>
      </c>
      <c r="D52" s="1"/>
      <c r="E52" s="1" t="s">
        <v>132</v>
      </c>
      <c r="F52" s="25">
        <v>-106026</v>
      </c>
      <c r="G52" s="25">
        <v>-8482</v>
      </c>
      <c r="H52" s="25">
        <v>-114508</v>
      </c>
    </row>
    <row r="53" spans="1:8" x14ac:dyDescent="0.25">
      <c r="A53" s="1" t="s">
        <v>107</v>
      </c>
      <c r="B53" s="1" t="s">
        <v>43</v>
      </c>
      <c r="C53" s="9">
        <v>46156</v>
      </c>
      <c r="D53" s="1"/>
      <c r="E53" s="1" t="s">
        <v>116</v>
      </c>
      <c r="F53" s="25">
        <v>-274001</v>
      </c>
      <c r="G53" s="25">
        <v>-21920</v>
      </c>
      <c r="H53" s="25">
        <v>-295921</v>
      </c>
    </row>
    <row r="54" spans="1:8" x14ac:dyDescent="0.25">
      <c r="A54" s="1" t="s">
        <v>99</v>
      </c>
      <c r="B54" s="1" t="s">
        <v>158</v>
      </c>
      <c r="C54" s="9">
        <v>46157</v>
      </c>
      <c r="D54" s="1"/>
      <c r="E54" s="1" t="s">
        <v>93</v>
      </c>
      <c r="F54" s="25">
        <v>-106026</v>
      </c>
      <c r="G54" s="25">
        <v>-8482</v>
      </c>
      <c r="H54" s="25">
        <v>-114508</v>
      </c>
    </row>
    <row r="55" spans="1:8" x14ac:dyDescent="0.25">
      <c r="A55" s="1" t="s">
        <v>96</v>
      </c>
      <c r="B55" s="1" t="s">
        <v>169</v>
      </c>
      <c r="C55" s="9">
        <v>46161</v>
      </c>
      <c r="D55" s="1"/>
      <c r="E55" s="1" t="s">
        <v>170</v>
      </c>
      <c r="F55" s="25">
        <v>-110780</v>
      </c>
      <c r="G55" s="25">
        <v>-8862</v>
      </c>
      <c r="H55" s="25">
        <v>-119642</v>
      </c>
    </row>
    <row r="56" spans="1:8" x14ac:dyDescent="0.25">
      <c r="A56" s="1" t="s">
        <v>127</v>
      </c>
      <c r="B56" s="1" t="s">
        <v>148</v>
      </c>
      <c r="C56" s="9">
        <v>46161</v>
      </c>
      <c r="D56" s="1"/>
      <c r="E56" s="1" t="s">
        <v>91</v>
      </c>
      <c r="F56" s="25">
        <v>-106026</v>
      </c>
      <c r="G56" s="25">
        <v>-8482</v>
      </c>
      <c r="H56" s="25">
        <v>-114508</v>
      </c>
    </row>
    <row r="57" spans="1:8" x14ac:dyDescent="0.25">
      <c r="A57" s="1" t="s">
        <v>96</v>
      </c>
      <c r="B57" s="1" t="s">
        <v>163</v>
      </c>
      <c r="C57" s="9">
        <v>46163</v>
      </c>
      <c r="D57" s="1"/>
      <c r="E57" s="1" t="s">
        <v>129</v>
      </c>
      <c r="F57" s="25">
        <v>-110780</v>
      </c>
      <c r="G57" s="25">
        <v>-8862</v>
      </c>
      <c r="H57" s="25">
        <v>-119642</v>
      </c>
    </row>
    <row r="58" spans="1:8" x14ac:dyDescent="0.25">
      <c r="A58" s="1" t="s">
        <v>45</v>
      </c>
      <c r="B58" s="1" t="s">
        <v>61</v>
      </c>
      <c r="C58" s="9">
        <v>46163</v>
      </c>
      <c r="D58" s="1"/>
      <c r="E58" s="1" t="s">
        <v>82</v>
      </c>
      <c r="F58" s="25">
        <v>-187515</v>
      </c>
      <c r="G58" s="25">
        <v>-15001</v>
      </c>
      <c r="H58" s="25">
        <v>-202516</v>
      </c>
    </row>
    <row r="59" spans="1:8" x14ac:dyDescent="0.25">
      <c r="A59" s="1" t="s">
        <v>39</v>
      </c>
      <c r="B59" s="1" t="s">
        <v>4</v>
      </c>
      <c r="C59" s="9">
        <v>46141</v>
      </c>
      <c r="E59" s="1" t="s">
        <v>32</v>
      </c>
      <c r="F59" s="25">
        <v>-212052</v>
      </c>
      <c r="G59" s="25">
        <v>-16964</v>
      </c>
      <c r="H59" s="25">
        <v>-229016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BD58CE-BBBD-46F3-A260-5786599FC14E}">
  <dimension ref="A1:N107"/>
  <sheetViews>
    <sheetView tabSelected="1" workbookViewId="0">
      <selection activeCell="I4" sqref="I4:I107"/>
    </sheetView>
  </sheetViews>
  <sheetFormatPr defaultRowHeight="12.75" x14ac:dyDescent="0.25"/>
  <cols>
    <col min="1" max="1" width="18.140625" style="30" bestFit="1" customWidth="1"/>
    <col min="2" max="2" width="18.85546875" style="30" bestFit="1" customWidth="1"/>
    <col min="3" max="3" width="10.140625" style="30" bestFit="1" customWidth="1"/>
    <col min="4" max="4" width="9" style="30" bestFit="1" customWidth="1"/>
    <col min="5" max="5" width="44.28515625" style="30" bestFit="1" customWidth="1"/>
    <col min="6" max="6" width="9.140625" style="30"/>
    <col min="7" max="7" width="13.7109375" style="30" bestFit="1" customWidth="1"/>
    <col min="8" max="8" width="5.42578125" style="30" bestFit="1" customWidth="1"/>
    <col min="9" max="9" width="8.5703125" style="30" bestFit="1" customWidth="1"/>
    <col min="10" max="11" width="10.7109375" style="30" bestFit="1" customWidth="1"/>
    <col min="12" max="12" width="9" style="30" bestFit="1" customWidth="1"/>
    <col min="13" max="13" width="22.42578125" style="30" bestFit="1" customWidth="1"/>
    <col min="14" max="16384" width="9.140625" style="30"/>
  </cols>
  <sheetData>
    <row r="1" spans="1:13" ht="29.25" customHeight="1" x14ac:dyDescent="0.25">
      <c r="I1" s="32">
        <f>SUBTOTAL(109,I3:I500)</f>
        <v>161</v>
      </c>
      <c r="K1" s="31"/>
      <c r="M1" s="32">
        <f>SUBTOTAL(109,M3:M500)</f>
        <v>12916693</v>
      </c>
    </row>
    <row r="2" spans="1:13" ht="38.25" x14ac:dyDescent="0.25">
      <c r="A2" s="15" t="s">
        <v>192</v>
      </c>
      <c r="B2" s="15" t="s">
        <v>174</v>
      </c>
      <c r="C2" s="16" t="s">
        <v>159</v>
      </c>
      <c r="D2" s="15" t="s">
        <v>171</v>
      </c>
      <c r="E2" s="15" t="s">
        <v>135</v>
      </c>
      <c r="F2" s="15" t="s">
        <v>209</v>
      </c>
      <c r="G2" s="15" t="s">
        <v>210</v>
      </c>
      <c r="H2" s="15" t="s">
        <v>48</v>
      </c>
      <c r="I2" s="17" t="s">
        <v>211</v>
      </c>
      <c r="J2" s="18" t="s">
        <v>164</v>
      </c>
      <c r="K2" s="18" t="s">
        <v>212</v>
      </c>
      <c r="L2" s="19" t="s">
        <v>213</v>
      </c>
      <c r="M2" s="20" t="s">
        <v>214</v>
      </c>
    </row>
    <row r="3" spans="1:13" x14ac:dyDescent="0.25">
      <c r="A3" s="1" t="s">
        <v>99</v>
      </c>
      <c r="B3" s="1" t="s">
        <v>90</v>
      </c>
      <c r="C3" s="9">
        <v>46154</v>
      </c>
      <c r="D3" s="1" t="s">
        <v>188</v>
      </c>
      <c r="E3" s="1" t="s">
        <v>139</v>
      </c>
      <c r="F3" s="1" t="s">
        <v>81</v>
      </c>
      <c r="G3" s="1" t="s">
        <v>154</v>
      </c>
      <c r="H3" s="1" t="s">
        <v>168</v>
      </c>
      <c r="I3" s="21">
        <v>1</v>
      </c>
      <c r="J3" s="10">
        <v>110780</v>
      </c>
      <c r="K3" s="10">
        <v>110780</v>
      </c>
      <c r="L3" s="10">
        <v>8862</v>
      </c>
      <c r="M3" s="33">
        <f>K3+L3</f>
        <v>119642</v>
      </c>
    </row>
    <row r="4" spans="1:13" x14ac:dyDescent="0.25">
      <c r="A4" s="1" t="s">
        <v>99</v>
      </c>
      <c r="B4" s="1" t="s">
        <v>90</v>
      </c>
      <c r="C4" s="9">
        <v>46154</v>
      </c>
      <c r="D4" s="1" t="s">
        <v>188</v>
      </c>
      <c r="E4" s="1" t="s">
        <v>139</v>
      </c>
      <c r="F4" s="1" t="s">
        <v>33</v>
      </c>
      <c r="G4" s="1" t="s">
        <v>175</v>
      </c>
      <c r="H4" s="1" t="s">
        <v>168</v>
      </c>
      <c r="I4" s="21">
        <v>1</v>
      </c>
      <c r="J4" s="10">
        <v>106026</v>
      </c>
      <c r="K4" s="10">
        <v>106026</v>
      </c>
      <c r="L4" s="10">
        <v>8482</v>
      </c>
      <c r="M4" s="33">
        <f t="shared" ref="M4:M67" si="0">K4+L4</f>
        <v>114508</v>
      </c>
    </row>
    <row r="5" spans="1:13" x14ac:dyDescent="0.25">
      <c r="A5" s="1" t="s">
        <v>99</v>
      </c>
      <c r="B5" s="1" t="s">
        <v>90</v>
      </c>
      <c r="C5" s="9">
        <v>46154</v>
      </c>
      <c r="D5" s="1" t="s">
        <v>188</v>
      </c>
      <c r="E5" s="1" t="s">
        <v>139</v>
      </c>
      <c r="F5" s="1" t="s">
        <v>7</v>
      </c>
      <c r="G5" s="1" t="s">
        <v>190</v>
      </c>
      <c r="H5" s="1" t="s">
        <v>168</v>
      </c>
      <c r="I5" s="21">
        <v>2</v>
      </c>
      <c r="J5" s="10">
        <v>52441</v>
      </c>
      <c r="K5" s="10">
        <v>104882</v>
      </c>
      <c r="L5" s="10">
        <v>8391</v>
      </c>
      <c r="M5" s="33">
        <f t="shared" si="0"/>
        <v>113273</v>
      </c>
    </row>
    <row r="6" spans="1:13" x14ac:dyDescent="0.25">
      <c r="A6" s="1" t="s">
        <v>107</v>
      </c>
      <c r="B6" s="1" t="s">
        <v>83</v>
      </c>
      <c r="C6" s="9">
        <v>46154</v>
      </c>
      <c r="D6" s="1" t="s">
        <v>106</v>
      </c>
      <c r="E6" s="1" t="s">
        <v>150</v>
      </c>
      <c r="F6" s="1" t="s">
        <v>143</v>
      </c>
      <c r="G6" s="1" t="s">
        <v>191</v>
      </c>
      <c r="H6" s="1" t="s">
        <v>168</v>
      </c>
      <c r="I6" s="21">
        <v>3</v>
      </c>
      <c r="J6" s="10">
        <v>76735</v>
      </c>
      <c r="K6" s="10">
        <v>230205</v>
      </c>
      <c r="L6" s="10">
        <v>18416</v>
      </c>
      <c r="M6" s="33">
        <f t="shared" si="0"/>
        <v>248621</v>
      </c>
    </row>
    <row r="7" spans="1:13" x14ac:dyDescent="0.25">
      <c r="A7" s="1" t="s">
        <v>107</v>
      </c>
      <c r="B7" s="1" t="s">
        <v>83</v>
      </c>
      <c r="C7" s="9">
        <v>46154</v>
      </c>
      <c r="D7" s="1" t="s">
        <v>106</v>
      </c>
      <c r="E7" s="1" t="s">
        <v>150</v>
      </c>
      <c r="F7" s="1" t="s">
        <v>7</v>
      </c>
      <c r="G7" s="1" t="s">
        <v>190</v>
      </c>
      <c r="H7" s="1" t="s">
        <v>168</v>
      </c>
      <c r="I7" s="21">
        <v>2</v>
      </c>
      <c r="J7" s="10">
        <v>52441</v>
      </c>
      <c r="K7" s="10">
        <v>104882</v>
      </c>
      <c r="L7" s="10">
        <v>8391</v>
      </c>
      <c r="M7" s="33">
        <f t="shared" si="0"/>
        <v>113273</v>
      </c>
    </row>
    <row r="8" spans="1:13" x14ac:dyDescent="0.25">
      <c r="A8" s="1" t="s">
        <v>127</v>
      </c>
      <c r="B8" s="1" t="s">
        <v>55</v>
      </c>
      <c r="C8" s="9">
        <v>46154</v>
      </c>
      <c r="D8" s="1" t="s">
        <v>85</v>
      </c>
      <c r="E8" s="1" t="s">
        <v>27</v>
      </c>
      <c r="F8" s="1" t="s">
        <v>81</v>
      </c>
      <c r="G8" s="1" t="s">
        <v>154</v>
      </c>
      <c r="H8" s="1" t="s">
        <v>168</v>
      </c>
      <c r="I8" s="21">
        <v>5</v>
      </c>
      <c r="J8" s="10">
        <v>110780</v>
      </c>
      <c r="K8" s="10">
        <v>553900</v>
      </c>
      <c r="L8" s="10">
        <v>44312</v>
      </c>
      <c r="M8" s="33">
        <f t="shared" si="0"/>
        <v>598212</v>
      </c>
    </row>
    <row r="9" spans="1:13" x14ac:dyDescent="0.25">
      <c r="A9" s="1" t="s">
        <v>127</v>
      </c>
      <c r="B9" s="1" t="s">
        <v>55</v>
      </c>
      <c r="C9" s="9">
        <v>46154</v>
      </c>
      <c r="D9" s="1" t="s">
        <v>85</v>
      </c>
      <c r="E9" s="1" t="s">
        <v>27</v>
      </c>
      <c r="F9" s="1" t="s">
        <v>143</v>
      </c>
      <c r="G9" s="1" t="s">
        <v>191</v>
      </c>
      <c r="H9" s="1" t="s">
        <v>168</v>
      </c>
      <c r="I9" s="21">
        <v>5</v>
      </c>
      <c r="J9" s="10">
        <v>76735</v>
      </c>
      <c r="K9" s="10">
        <v>383675</v>
      </c>
      <c r="L9" s="10">
        <v>30694</v>
      </c>
      <c r="M9" s="33">
        <f t="shared" si="0"/>
        <v>414369</v>
      </c>
    </row>
    <row r="10" spans="1:13" x14ac:dyDescent="0.25">
      <c r="A10" s="1" t="s">
        <v>127</v>
      </c>
      <c r="B10" s="1" t="s">
        <v>55</v>
      </c>
      <c r="C10" s="9">
        <v>46154</v>
      </c>
      <c r="D10" s="1" t="s">
        <v>85</v>
      </c>
      <c r="E10" s="1" t="s">
        <v>27</v>
      </c>
      <c r="F10" s="1" t="s">
        <v>7</v>
      </c>
      <c r="G10" s="1" t="s">
        <v>190</v>
      </c>
      <c r="H10" s="1" t="s">
        <v>168</v>
      </c>
      <c r="I10" s="21">
        <v>4</v>
      </c>
      <c r="J10" s="10">
        <v>52441</v>
      </c>
      <c r="K10" s="10">
        <v>209764</v>
      </c>
      <c r="L10" s="10">
        <v>16781</v>
      </c>
      <c r="M10" s="33">
        <f t="shared" si="0"/>
        <v>226545</v>
      </c>
    </row>
    <row r="11" spans="1:13" x14ac:dyDescent="0.25">
      <c r="A11" s="1" t="s">
        <v>186</v>
      </c>
      <c r="B11" s="1" t="s">
        <v>115</v>
      </c>
      <c r="C11" s="9">
        <v>46154</v>
      </c>
      <c r="D11" s="1" t="s">
        <v>134</v>
      </c>
      <c r="E11" s="1" t="s">
        <v>126</v>
      </c>
      <c r="F11" s="1" t="s">
        <v>81</v>
      </c>
      <c r="G11" s="1" t="s">
        <v>154</v>
      </c>
      <c r="H11" s="1" t="s">
        <v>168</v>
      </c>
      <c r="I11" s="21">
        <v>5</v>
      </c>
      <c r="J11" s="10">
        <v>110780</v>
      </c>
      <c r="K11" s="10">
        <v>553900</v>
      </c>
      <c r="L11" s="10">
        <v>44312</v>
      </c>
      <c r="M11" s="33">
        <f t="shared" si="0"/>
        <v>598212</v>
      </c>
    </row>
    <row r="12" spans="1:13" x14ac:dyDescent="0.25">
      <c r="A12" s="1" t="s">
        <v>186</v>
      </c>
      <c r="B12" s="1" t="s">
        <v>115</v>
      </c>
      <c r="C12" s="9">
        <v>46154</v>
      </c>
      <c r="D12" s="1" t="s">
        <v>134</v>
      </c>
      <c r="E12" s="1" t="s">
        <v>126</v>
      </c>
      <c r="F12" s="1" t="s">
        <v>33</v>
      </c>
      <c r="G12" s="1" t="s">
        <v>175</v>
      </c>
      <c r="H12" s="1" t="s">
        <v>168</v>
      </c>
      <c r="I12" s="21">
        <v>2</v>
      </c>
      <c r="J12" s="10">
        <v>106026</v>
      </c>
      <c r="K12" s="10">
        <v>212052</v>
      </c>
      <c r="L12" s="10">
        <v>16964</v>
      </c>
      <c r="M12" s="33">
        <f t="shared" si="0"/>
        <v>229016</v>
      </c>
    </row>
    <row r="13" spans="1:13" x14ac:dyDescent="0.25">
      <c r="A13" s="1" t="s">
        <v>186</v>
      </c>
      <c r="B13" s="1" t="s">
        <v>115</v>
      </c>
      <c r="C13" s="9">
        <v>46154</v>
      </c>
      <c r="D13" s="1" t="s">
        <v>134</v>
      </c>
      <c r="E13" s="1" t="s">
        <v>126</v>
      </c>
      <c r="F13" s="1" t="s">
        <v>143</v>
      </c>
      <c r="G13" s="1" t="s">
        <v>191</v>
      </c>
      <c r="H13" s="1" t="s">
        <v>168</v>
      </c>
      <c r="I13" s="21">
        <v>5</v>
      </c>
      <c r="J13" s="10">
        <v>76735</v>
      </c>
      <c r="K13" s="10">
        <v>383675</v>
      </c>
      <c r="L13" s="10">
        <v>30694</v>
      </c>
      <c r="M13" s="33">
        <f t="shared" si="0"/>
        <v>414369</v>
      </c>
    </row>
    <row r="14" spans="1:13" x14ac:dyDescent="0.25">
      <c r="A14" s="1" t="s">
        <v>186</v>
      </c>
      <c r="B14" s="1" t="s">
        <v>115</v>
      </c>
      <c r="C14" s="9">
        <v>46154</v>
      </c>
      <c r="D14" s="1" t="s">
        <v>134</v>
      </c>
      <c r="E14" s="1" t="s">
        <v>126</v>
      </c>
      <c r="F14" s="1" t="s">
        <v>7</v>
      </c>
      <c r="G14" s="1" t="s">
        <v>190</v>
      </c>
      <c r="H14" s="1" t="s">
        <v>168</v>
      </c>
      <c r="I14" s="21">
        <v>2</v>
      </c>
      <c r="J14" s="10">
        <v>52441</v>
      </c>
      <c r="K14" s="10">
        <v>104882</v>
      </c>
      <c r="L14" s="10">
        <v>8391</v>
      </c>
      <c r="M14" s="33">
        <f t="shared" si="0"/>
        <v>113273</v>
      </c>
    </row>
    <row r="15" spans="1:13" x14ac:dyDescent="0.25">
      <c r="A15" s="1" t="s">
        <v>184</v>
      </c>
      <c r="B15" s="1" t="s">
        <v>145</v>
      </c>
      <c r="C15" s="9">
        <v>46154</v>
      </c>
      <c r="D15" s="1" t="s">
        <v>44</v>
      </c>
      <c r="E15" s="1" t="s">
        <v>111</v>
      </c>
      <c r="F15" s="1" t="s">
        <v>33</v>
      </c>
      <c r="G15" s="1" t="s">
        <v>175</v>
      </c>
      <c r="H15" s="1" t="s">
        <v>168</v>
      </c>
      <c r="I15" s="21">
        <v>2</v>
      </c>
      <c r="J15" s="10">
        <v>106026</v>
      </c>
      <c r="K15" s="10">
        <v>212052</v>
      </c>
      <c r="L15" s="10">
        <v>16964</v>
      </c>
      <c r="M15" s="33">
        <f t="shared" si="0"/>
        <v>229016</v>
      </c>
    </row>
    <row r="16" spans="1:13" x14ac:dyDescent="0.25">
      <c r="A16" s="1" t="s">
        <v>184</v>
      </c>
      <c r="B16" s="1" t="s">
        <v>145</v>
      </c>
      <c r="C16" s="9">
        <v>46154</v>
      </c>
      <c r="D16" s="1" t="s">
        <v>44</v>
      </c>
      <c r="E16" s="1" t="s">
        <v>111</v>
      </c>
      <c r="F16" s="1" t="s">
        <v>7</v>
      </c>
      <c r="G16" s="1" t="s">
        <v>190</v>
      </c>
      <c r="H16" s="1" t="s">
        <v>168</v>
      </c>
      <c r="I16" s="21">
        <v>3</v>
      </c>
      <c r="J16" s="10">
        <v>52441</v>
      </c>
      <c r="K16" s="10">
        <v>157323</v>
      </c>
      <c r="L16" s="10">
        <v>12586</v>
      </c>
      <c r="M16" s="33">
        <f t="shared" si="0"/>
        <v>169909</v>
      </c>
    </row>
    <row r="17" spans="1:13" x14ac:dyDescent="0.25">
      <c r="A17" s="1" t="s">
        <v>8</v>
      </c>
      <c r="B17" s="1" t="s">
        <v>17</v>
      </c>
      <c r="C17" s="9">
        <v>46154</v>
      </c>
      <c r="D17" s="1" t="s">
        <v>35</v>
      </c>
      <c r="E17" s="1" t="s">
        <v>87</v>
      </c>
      <c r="F17" s="1" t="s">
        <v>81</v>
      </c>
      <c r="G17" s="1" t="s">
        <v>154</v>
      </c>
      <c r="H17" s="1" t="s">
        <v>168</v>
      </c>
      <c r="I17" s="21">
        <v>3</v>
      </c>
      <c r="J17" s="10">
        <v>110780</v>
      </c>
      <c r="K17" s="10">
        <v>332340</v>
      </c>
      <c r="L17" s="10">
        <v>26587</v>
      </c>
      <c r="M17" s="33">
        <f t="shared" si="0"/>
        <v>358927</v>
      </c>
    </row>
    <row r="18" spans="1:13" x14ac:dyDescent="0.25">
      <c r="A18" s="1" t="s">
        <v>8</v>
      </c>
      <c r="B18" s="1" t="s">
        <v>17</v>
      </c>
      <c r="C18" s="9">
        <v>46154</v>
      </c>
      <c r="D18" s="1" t="s">
        <v>35</v>
      </c>
      <c r="E18" s="1" t="s">
        <v>87</v>
      </c>
      <c r="F18" s="1" t="s">
        <v>33</v>
      </c>
      <c r="G18" s="1" t="s">
        <v>175</v>
      </c>
      <c r="H18" s="1" t="s">
        <v>168</v>
      </c>
      <c r="I18" s="21">
        <v>2</v>
      </c>
      <c r="J18" s="10">
        <v>106026</v>
      </c>
      <c r="K18" s="10">
        <v>212052</v>
      </c>
      <c r="L18" s="10">
        <v>16964</v>
      </c>
      <c r="M18" s="33">
        <f t="shared" si="0"/>
        <v>229016</v>
      </c>
    </row>
    <row r="19" spans="1:13" x14ac:dyDescent="0.25">
      <c r="A19" s="1" t="s">
        <v>8</v>
      </c>
      <c r="B19" s="1" t="s">
        <v>17</v>
      </c>
      <c r="C19" s="9">
        <v>46154</v>
      </c>
      <c r="D19" s="1" t="s">
        <v>35</v>
      </c>
      <c r="E19" s="1" t="s">
        <v>87</v>
      </c>
      <c r="F19" s="1" t="s">
        <v>143</v>
      </c>
      <c r="G19" s="1" t="s">
        <v>191</v>
      </c>
      <c r="H19" s="1" t="s">
        <v>168</v>
      </c>
      <c r="I19" s="21">
        <v>5</v>
      </c>
      <c r="J19" s="10">
        <v>76735</v>
      </c>
      <c r="K19" s="10">
        <v>383675</v>
      </c>
      <c r="L19" s="10">
        <v>30694</v>
      </c>
      <c r="M19" s="33">
        <f t="shared" si="0"/>
        <v>414369</v>
      </c>
    </row>
    <row r="20" spans="1:13" x14ac:dyDescent="0.25">
      <c r="A20" s="1" t="s">
        <v>8</v>
      </c>
      <c r="B20" s="1" t="s">
        <v>17</v>
      </c>
      <c r="C20" s="9">
        <v>46154</v>
      </c>
      <c r="D20" s="1" t="s">
        <v>35</v>
      </c>
      <c r="E20" s="1" t="s">
        <v>87</v>
      </c>
      <c r="F20" s="1" t="s">
        <v>7</v>
      </c>
      <c r="G20" s="1" t="s">
        <v>190</v>
      </c>
      <c r="H20" s="1" t="s">
        <v>168</v>
      </c>
      <c r="I20" s="21">
        <v>3</v>
      </c>
      <c r="J20" s="10">
        <v>52441</v>
      </c>
      <c r="K20" s="10">
        <v>157323</v>
      </c>
      <c r="L20" s="10">
        <v>12586</v>
      </c>
      <c r="M20" s="33">
        <f t="shared" si="0"/>
        <v>169909</v>
      </c>
    </row>
    <row r="21" spans="1:13" x14ac:dyDescent="0.25">
      <c r="A21" s="1" t="s">
        <v>152</v>
      </c>
      <c r="B21" s="1" t="s">
        <v>167</v>
      </c>
      <c r="C21" s="9">
        <v>46154</v>
      </c>
      <c r="D21" s="1" t="s">
        <v>181</v>
      </c>
      <c r="E21" s="1" t="s">
        <v>141</v>
      </c>
      <c r="F21" s="1" t="s">
        <v>33</v>
      </c>
      <c r="G21" s="1" t="s">
        <v>175</v>
      </c>
      <c r="H21" s="1" t="s">
        <v>168</v>
      </c>
      <c r="I21" s="21">
        <v>1</v>
      </c>
      <c r="J21" s="10">
        <v>106026</v>
      </c>
      <c r="K21" s="10">
        <v>106026</v>
      </c>
      <c r="L21" s="10">
        <v>8481</v>
      </c>
      <c r="M21" s="33">
        <f t="shared" si="0"/>
        <v>114507</v>
      </c>
    </row>
    <row r="22" spans="1:13" x14ac:dyDescent="0.25">
      <c r="A22" s="1" t="s">
        <v>152</v>
      </c>
      <c r="B22" s="1" t="s">
        <v>167</v>
      </c>
      <c r="C22" s="9">
        <v>46154</v>
      </c>
      <c r="D22" s="1" t="s">
        <v>181</v>
      </c>
      <c r="E22" s="1" t="s">
        <v>141</v>
      </c>
      <c r="F22" s="1" t="s">
        <v>143</v>
      </c>
      <c r="G22" s="1" t="s">
        <v>191</v>
      </c>
      <c r="H22" s="1" t="s">
        <v>168</v>
      </c>
      <c r="I22" s="21">
        <v>2</v>
      </c>
      <c r="J22" s="10">
        <v>76735</v>
      </c>
      <c r="K22" s="10">
        <v>153470</v>
      </c>
      <c r="L22" s="10">
        <v>12278</v>
      </c>
      <c r="M22" s="33">
        <f t="shared" si="0"/>
        <v>165748</v>
      </c>
    </row>
    <row r="23" spans="1:13" x14ac:dyDescent="0.25">
      <c r="A23" s="1" t="s">
        <v>152</v>
      </c>
      <c r="B23" s="1" t="s">
        <v>167</v>
      </c>
      <c r="C23" s="9">
        <v>46154</v>
      </c>
      <c r="D23" s="1" t="s">
        <v>181</v>
      </c>
      <c r="E23" s="1" t="s">
        <v>141</v>
      </c>
      <c r="F23" s="1" t="s">
        <v>7</v>
      </c>
      <c r="G23" s="1" t="s">
        <v>190</v>
      </c>
      <c r="H23" s="1" t="s">
        <v>168</v>
      </c>
      <c r="I23" s="21">
        <v>2</v>
      </c>
      <c r="J23" s="10">
        <v>52441</v>
      </c>
      <c r="K23" s="10">
        <v>104882</v>
      </c>
      <c r="L23" s="10">
        <v>8391</v>
      </c>
      <c r="M23" s="33">
        <f t="shared" si="0"/>
        <v>113273</v>
      </c>
    </row>
    <row r="24" spans="1:13" x14ac:dyDescent="0.25">
      <c r="A24" s="1" t="s">
        <v>182</v>
      </c>
      <c r="B24" s="1" t="s">
        <v>189</v>
      </c>
      <c r="C24" s="9">
        <v>46154</v>
      </c>
      <c r="D24" s="1" t="s">
        <v>180</v>
      </c>
      <c r="E24" s="1" t="s">
        <v>63</v>
      </c>
      <c r="F24" s="1" t="s">
        <v>81</v>
      </c>
      <c r="G24" s="1" t="s">
        <v>154</v>
      </c>
      <c r="H24" s="1" t="s">
        <v>168</v>
      </c>
      <c r="I24" s="21">
        <v>3</v>
      </c>
      <c r="J24" s="10">
        <v>110780</v>
      </c>
      <c r="K24" s="10">
        <v>332340</v>
      </c>
      <c r="L24" s="10">
        <v>26588</v>
      </c>
      <c r="M24" s="33">
        <f t="shared" si="0"/>
        <v>358928</v>
      </c>
    </row>
    <row r="25" spans="1:13" x14ac:dyDescent="0.25">
      <c r="A25" s="1" t="s">
        <v>182</v>
      </c>
      <c r="B25" s="1" t="s">
        <v>189</v>
      </c>
      <c r="C25" s="9">
        <v>46154</v>
      </c>
      <c r="D25" s="1" t="s">
        <v>180</v>
      </c>
      <c r="E25" s="1" t="s">
        <v>63</v>
      </c>
      <c r="F25" s="1" t="s">
        <v>143</v>
      </c>
      <c r="G25" s="1" t="s">
        <v>191</v>
      </c>
      <c r="H25" s="1" t="s">
        <v>168</v>
      </c>
      <c r="I25" s="21">
        <v>5</v>
      </c>
      <c r="J25" s="10">
        <v>76735</v>
      </c>
      <c r="K25" s="10">
        <v>383675</v>
      </c>
      <c r="L25" s="10">
        <v>30694</v>
      </c>
      <c r="M25" s="33">
        <f t="shared" si="0"/>
        <v>414369</v>
      </c>
    </row>
    <row r="26" spans="1:13" x14ac:dyDescent="0.25">
      <c r="A26" s="1" t="s">
        <v>182</v>
      </c>
      <c r="B26" s="1" t="s">
        <v>189</v>
      </c>
      <c r="C26" s="9">
        <v>46154</v>
      </c>
      <c r="D26" s="1" t="s">
        <v>180</v>
      </c>
      <c r="E26" s="1" t="s">
        <v>63</v>
      </c>
      <c r="F26" s="1" t="s">
        <v>7</v>
      </c>
      <c r="G26" s="1" t="s">
        <v>190</v>
      </c>
      <c r="H26" s="1" t="s">
        <v>168</v>
      </c>
      <c r="I26" s="21">
        <v>5</v>
      </c>
      <c r="J26" s="10">
        <v>52441</v>
      </c>
      <c r="K26" s="10">
        <v>262205</v>
      </c>
      <c r="L26" s="10">
        <v>20976</v>
      </c>
      <c r="M26" s="33">
        <f t="shared" si="0"/>
        <v>283181</v>
      </c>
    </row>
    <row r="27" spans="1:13" x14ac:dyDescent="0.25">
      <c r="A27" s="1" t="s">
        <v>6</v>
      </c>
      <c r="B27" s="1" t="s">
        <v>69</v>
      </c>
      <c r="C27" s="9">
        <v>46154</v>
      </c>
      <c r="D27" s="1" t="s">
        <v>165</v>
      </c>
      <c r="E27" s="1" t="s">
        <v>119</v>
      </c>
      <c r="F27" s="1" t="s">
        <v>143</v>
      </c>
      <c r="G27" s="1" t="s">
        <v>191</v>
      </c>
      <c r="H27" s="1" t="s">
        <v>168</v>
      </c>
      <c r="I27" s="21">
        <v>5</v>
      </c>
      <c r="J27" s="10">
        <v>76735</v>
      </c>
      <c r="K27" s="10">
        <v>383675</v>
      </c>
      <c r="L27" s="10">
        <v>30694</v>
      </c>
      <c r="M27" s="33">
        <f t="shared" si="0"/>
        <v>414369</v>
      </c>
    </row>
    <row r="28" spans="1:13" x14ac:dyDescent="0.25">
      <c r="A28" s="1" t="s">
        <v>6</v>
      </c>
      <c r="B28" s="1" t="s">
        <v>69</v>
      </c>
      <c r="C28" s="9">
        <v>46154</v>
      </c>
      <c r="D28" s="1" t="s">
        <v>165</v>
      </c>
      <c r="E28" s="1" t="s">
        <v>119</v>
      </c>
      <c r="F28" s="1" t="s">
        <v>7</v>
      </c>
      <c r="G28" s="1" t="s">
        <v>190</v>
      </c>
      <c r="H28" s="1" t="s">
        <v>168</v>
      </c>
      <c r="I28" s="21">
        <v>4</v>
      </c>
      <c r="J28" s="10">
        <v>52441</v>
      </c>
      <c r="K28" s="10">
        <v>209764</v>
      </c>
      <c r="L28" s="10">
        <v>16781</v>
      </c>
      <c r="M28" s="33">
        <f t="shared" si="0"/>
        <v>226545</v>
      </c>
    </row>
    <row r="29" spans="1:13" x14ac:dyDescent="0.25">
      <c r="A29" s="1" t="s">
        <v>12</v>
      </c>
      <c r="B29" s="1" t="s">
        <v>58</v>
      </c>
      <c r="C29" s="9">
        <v>46154</v>
      </c>
      <c r="D29" s="1" t="s">
        <v>86</v>
      </c>
      <c r="E29" s="1" t="s">
        <v>177</v>
      </c>
      <c r="F29" s="1" t="s">
        <v>81</v>
      </c>
      <c r="G29" s="1" t="s">
        <v>154</v>
      </c>
      <c r="H29" s="1" t="s">
        <v>168</v>
      </c>
      <c r="I29" s="21">
        <v>2</v>
      </c>
      <c r="J29" s="10">
        <v>110780</v>
      </c>
      <c r="K29" s="10">
        <v>221560</v>
      </c>
      <c r="L29" s="10">
        <v>17725</v>
      </c>
      <c r="M29" s="33">
        <f t="shared" si="0"/>
        <v>239285</v>
      </c>
    </row>
    <row r="30" spans="1:13" x14ac:dyDescent="0.25">
      <c r="A30" s="1" t="s">
        <v>12</v>
      </c>
      <c r="B30" s="1" t="s">
        <v>58</v>
      </c>
      <c r="C30" s="9">
        <v>46154</v>
      </c>
      <c r="D30" s="1" t="s">
        <v>86</v>
      </c>
      <c r="E30" s="1" t="s">
        <v>177</v>
      </c>
      <c r="F30" s="1" t="s">
        <v>143</v>
      </c>
      <c r="G30" s="1" t="s">
        <v>191</v>
      </c>
      <c r="H30" s="1" t="s">
        <v>168</v>
      </c>
      <c r="I30" s="21">
        <v>2</v>
      </c>
      <c r="J30" s="10">
        <v>76735</v>
      </c>
      <c r="K30" s="10">
        <v>153470</v>
      </c>
      <c r="L30" s="10">
        <v>12278</v>
      </c>
      <c r="M30" s="33">
        <f t="shared" si="0"/>
        <v>165748</v>
      </c>
    </row>
    <row r="31" spans="1:13" x14ac:dyDescent="0.25">
      <c r="A31" s="1" t="s">
        <v>12</v>
      </c>
      <c r="B31" s="1" t="s">
        <v>58</v>
      </c>
      <c r="C31" s="9">
        <v>46154</v>
      </c>
      <c r="D31" s="1" t="s">
        <v>86</v>
      </c>
      <c r="E31" s="1" t="s">
        <v>177</v>
      </c>
      <c r="F31" s="1" t="s">
        <v>7</v>
      </c>
      <c r="G31" s="1" t="s">
        <v>190</v>
      </c>
      <c r="H31" s="1" t="s">
        <v>168</v>
      </c>
      <c r="I31" s="21">
        <v>5</v>
      </c>
      <c r="J31" s="10">
        <v>52441</v>
      </c>
      <c r="K31" s="10">
        <v>262205</v>
      </c>
      <c r="L31" s="10">
        <v>20976</v>
      </c>
      <c r="M31" s="33">
        <f t="shared" si="0"/>
        <v>283181</v>
      </c>
    </row>
    <row r="32" spans="1:13" x14ac:dyDescent="0.25">
      <c r="A32" s="1" t="s">
        <v>22</v>
      </c>
      <c r="B32" s="1" t="s">
        <v>105</v>
      </c>
      <c r="C32" s="9">
        <v>46154</v>
      </c>
      <c r="D32" s="1" t="s">
        <v>10</v>
      </c>
      <c r="E32" s="1" t="s">
        <v>73</v>
      </c>
      <c r="F32" s="1" t="s">
        <v>33</v>
      </c>
      <c r="G32" s="1" t="s">
        <v>175</v>
      </c>
      <c r="H32" s="1" t="s">
        <v>168</v>
      </c>
      <c r="I32" s="21">
        <v>2</v>
      </c>
      <c r="J32" s="10">
        <v>106026</v>
      </c>
      <c r="K32" s="10">
        <v>212052</v>
      </c>
      <c r="L32" s="10">
        <v>16964</v>
      </c>
      <c r="M32" s="33">
        <f t="shared" si="0"/>
        <v>229016</v>
      </c>
    </row>
    <row r="33" spans="1:13" x14ac:dyDescent="0.25">
      <c r="A33" s="1" t="s">
        <v>22</v>
      </c>
      <c r="B33" s="1" t="s">
        <v>105</v>
      </c>
      <c r="C33" s="9">
        <v>46154</v>
      </c>
      <c r="D33" s="1" t="s">
        <v>10</v>
      </c>
      <c r="E33" s="1" t="s">
        <v>73</v>
      </c>
      <c r="F33" s="1" t="s">
        <v>143</v>
      </c>
      <c r="G33" s="1" t="s">
        <v>191</v>
      </c>
      <c r="H33" s="1" t="s">
        <v>168</v>
      </c>
      <c r="I33" s="21">
        <v>2</v>
      </c>
      <c r="J33" s="10">
        <v>76735</v>
      </c>
      <c r="K33" s="10">
        <v>153470</v>
      </c>
      <c r="L33" s="10">
        <v>12278</v>
      </c>
      <c r="M33" s="33">
        <f t="shared" si="0"/>
        <v>165748</v>
      </c>
    </row>
    <row r="34" spans="1:13" x14ac:dyDescent="0.25">
      <c r="A34" s="1" t="s">
        <v>179</v>
      </c>
      <c r="B34" s="1" t="s">
        <v>37</v>
      </c>
      <c r="C34" s="9">
        <v>46154</v>
      </c>
      <c r="D34" s="1" t="s">
        <v>113</v>
      </c>
      <c r="E34" s="1" t="s">
        <v>123</v>
      </c>
      <c r="F34" s="1" t="s">
        <v>81</v>
      </c>
      <c r="G34" s="1" t="s">
        <v>154</v>
      </c>
      <c r="H34" s="1" t="s">
        <v>168</v>
      </c>
      <c r="I34" s="21">
        <v>5</v>
      </c>
      <c r="J34" s="10">
        <v>110780</v>
      </c>
      <c r="K34" s="10">
        <v>553900</v>
      </c>
      <c r="L34" s="10">
        <v>44313</v>
      </c>
      <c r="M34" s="33">
        <f t="shared" si="0"/>
        <v>598213</v>
      </c>
    </row>
    <row r="35" spans="1:13" x14ac:dyDescent="0.25">
      <c r="A35" s="1" t="s">
        <v>179</v>
      </c>
      <c r="B35" s="1" t="s">
        <v>37</v>
      </c>
      <c r="C35" s="9">
        <v>46154</v>
      </c>
      <c r="D35" s="1" t="s">
        <v>113</v>
      </c>
      <c r="E35" s="1" t="s">
        <v>123</v>
      </c>
      <c r="F35" s="1" t="s">
        <v>33</v>
      </c>
      <c r="G35" s="1" t="s">
        <v>175</v>
      </c>
      <c r="H35" s="1" t="s">
        <v>168</v>
      </c>
      <c r="I35" s="21">
        <v>2</v>
      </c>
      <c r="J35" s="10">
        <v>106026</v>
      </c>
      <c r="K35" s="10">
        <v>212052</v>
      </c>
      <c r="L35" s="10">
        <v>16964</v>
      </c>
      <c r="M35" s="33">
        <f t="shared" si="0"/>
        <v>229016</v>
      </c>
    </row>
    <row r="36" spans="1:13" x14ac:dyDescent="0.25">
      <c r="A36" s="1" t="s">
        <v>179</v>
      </c>
      <c r="B36" s="1" t="s">
        <v>37</v>
      </c>
      <c r="C36" s="9">
        <v>46154</v>
      </c>
      <c r="D36" s="1" t="s">
        <v>113</v>
      </c>
      <c r="E36" s="1" t="s">
        <v>123</v>
      </c>
      <c r="F36" s="1" t="s">
        <v>7</v>
      </c>
      <c r="G36" s="1" t="s">
        <v>190</v>
      </c>
      <c r="H36" s="1" t="s">
        <v>168</v>
      </c>
      <c r="I36" s="21">
        <v>5</v>
      </c>
      <c r="J36" s="10">
        <v>52441</v>
      </c>
      <c r="K36" s="10">
        <v>262205</v>
      </c>
      <c r="L36" s="10">
        <v>20976</v>
      </c>
      <c r="M36" s="33">
        <f t="shared" si="0"/>
        <v>283181</v>
      </c>
    </row>
    <row r="37" spans="1:13" x14ac:dyDescent="0.25">
      <c r="A37" s="1" t="s">
        <v>40</v>
      </c>
      <c r="B37" s="1" t="s">
        <v>19</v>
      </c>
      <c r="C37" s="9">
        <v>46154</v>
      </c>
      <c r="D37" s="1" t="s">
        <v>101</v>
      </c>
      <c r="E37" s="1" t="s">
        <v>94</v>
      </c>
      <c r="F37" s="1" t="s">
        <v>143</v>
      </c>
      <c r="G37" s="1" t="s">
        <v>191</v>
      </c>
      <c r="H37" s="1" t="s">
        <v>168</v>
      </c>
      <c r="I37" s="21">
        <v>5</v>
      </c>
      <c r="J37" s="10">
        <v>76735</v>
      </c>
      <c r="K37" s="10">
        <v>383675</v>
      </c>
      <c r="L37" s="10">
        <v>30694</v>
      </c>
      <c r="M37" s="33">
        <f t="shared" si="0"/>
        <v>414369</v>
      </c>
    </row>
    <row r="38" spans="1:13" x14ac:dyDescent="0.25">
      <c r="A38" s="1" t="s">
        <v>41</v>
      </c>
      <c r="B38" s="1" t="s">
        <v>160</v>
      </c>
      <c r="C38" s="9">
        <v>46154</v>
      </c>
      <c r="D38" s="1" t="s">
        <v>74</v>
      </c>
      <c r="E38" s="1" t="s">
        <v>149</v>
      </c>
      <c r="F38" s="1" t="s">
        <v>81</v>
      </c>
      <c r="G38" s="1" t="s">
        <v>154</v>
      </c>
      <c r="H38" s="1" t="s">
        <v>168</v>
      </c>
      <c r="I38" s="21">
        <v>2</v>
      </c>
      <c r="J38" s="10">
        <v>110780</v>
      </c>
      <c r="K38" s="10">
        <v>221560</v>
      </c>
      <c r="L38" s="10">
        <v>17724</v>
      </c>
      <c r="M38" s="33">
        <f t="shared" si="0"/>
        <v>239284</v>
      </c>
    </row>
    <row r="39" spans="1:13" x14ac:dyDescent="0.25">
      <c r="A39" s="1" t="s">
        <v>41</v>
      </c>
      <c r="B39" s="1" t="s">
        <v>160</v>
      </c>
      <c r="C39" s="9">
        <v>46154</v>
      </c>
      <c r="D39" s="1" t="s">
        <v>74</v>
      </c>
      <c r="E39" s="1" t="s">
        <v>149</v>
      </c>
      <c r="F39" s="1" t="s">
        <v>33</v>
      </c>
      <c r="G39" s="1" t="s">
        <v>175</v>
      </c>
      <c r="H39" s="1" t="s">
        <v>168</v>
      </c>
      <c r="I39" s="21">
        <v>2</v>
      </c>
      <c r="J39" s="10">
        <v>106026</v>
      </c>
      <c r="K39" s="10">
        <v>212052</v>
      </c>
      <c r="L39" s="10">
        <v>16964</v>
      </c>
      <c r="M39" s="33">
        <f t="shared" si="0"/>
        <v>229016</v>
      </c>
    </row>
    <row r="40" spans="1:13" x14ac:dyDescent="0.25">
      <c r="A40" s="1" t="s">
        <v>41</v>
      </c>
      <c r="B40" s="1" t="s">
        <v>160</v>
      </c>
      <c r="C40" s="9">
        <v>46154</v>
      </c>
      <c r="D40" s="1" t="s">
        <v>74</v>
      </c>
      <c r="E40" s="1" t="s">
        <v>149</v>
      </c>
      <c r="F40" s="1" t="s">
        <v>143</v>
      </c>
      <c r="G40" s="1" t="s">
        <v>191</v>
      </c>
      <c r="H40" s="1" t="s">
        <v>168</v>
      </c>
      <c r="I40" s="21">
        <v>2</v>
      </c>
      <c r="J40" s="10">
        <v>76735</v>
      </c>
      <c r="K40" s="10">
        <v>153470</v>
      </c>
      <c r="L40" s="10">
        <v>12278</v>
      </c>
      <c r="M40" s="33">
        <f t="shared" si="0"/>
        <v>165748</v>
      </c>
    </row>
    <row r="41" spans="1:13" x14ac:dyDescent="0.25">
      <c r="A41" s="1" t="s">
        <v>41</v>
      </c>
      <c r="B41" s="1" t="s">
        <v>160</v>
      </c>
      <c r="C41" s="9">
        <v>46154</v>
      </c>
      <c r="D41" s="1" t="s">
        <v>74</v>
      </c>
      <c r="E41" s="1" t="s">
        <v>149</v>
      </c>
      <c r="F41" s="1" t="s">
        <v>7</v>
      </c>
      <c r="G41" s="1" t="s">
        <v>190</v>
      </c>
      <c r="H41" s="1" t="s">
        <v>168</v>
      </c>
      <c r="I41" s="21">
        <v>2</v>
      </c>
      <c r="J41" s="10">
        <v>52441</v>
      </c>
      <c r="K41" s="10">
        <v>104882</v>
      </c>
      <c r="L41" s="10">
        <v>8391</v>
      </c>
      <c r="M41" s="33">
        <f t="shared" si="0"/>
        <v>113273</v>
      </c>
    </row>
    <row r="42" spans="1:13" x14ac:dyDescent="0.25">
      <c r="A42" s="1" t="s">
        <v>75</v>
      </c>
      <c r="B42" s="1" t="s">
        <v>172</v>
      </c>
      <c r="C42" s="9">
        <v>46154</v>
      </c>
      <c r="D42" s="1" t="s">
        <v>118</v>
      </c>
      <c r="E42" s="1" t="s">
        <v>62</v>
      </c>
      <c r="F42" s="1" t="s">
        <v>81</v>
      </c>
      <c r="G42" s="1" t="s">
        <v>154</v>
      </c>
      <c r="H42" s="1" t="s">
        <v>168</v>
      </c>
      <c r="I42" s="21">
        <v>5</v>
      </c>
      <c r="J42" s="10">
        <v>110780</v>
      </c>
      <c r="K42" s="10">
        <v>553900</v>
      </c>
      <c r="L42" s="10">
        <v>44312</v>
      </c>
      <c r="M42" s="33">
        <f t="shared" si="0"/>
        <v>598212</v>
      </c>
    </row>
    <row r="43" spans="1:13" x14ac:dyDescent="0.25">
      <c r="A43" s="1" t="s">
        <v>75</v>
      </c>
      <c r="B43" s="1" t="s">
        <v>172</v>
      </c>
      <c r="C43" s="9">
        <v>46154</v>
      </c>
      <c r="D43" s="1" t="s">
        <v>118</v>
      </c>
      <c r="E43" s="1" t="s">
        <v>62</v>
      </c>
      <c r="F43" s="1" t="s">
        <v>143</v>
      </c>
      <c r="G43" s="1" t="s">
        <v>191</v>
      </c>
      <c r="H43" s="1" t="s">
        <v>168</v>
      </c>
      <c r="I43" s="21">
        <v>3</v>
      </c>
      <c r="J43" s="10">
        <v>76735</v>
      </c>
      <c r="K43" s="10">
        <v>230205</v>
      </c>
      <c r="L43" s="10">
        <v>18416</v>
      </c>
      <c r="M43" s="33">
        <f t="shared" si="0"/>
        <v>248621</v>
      </c>
    </row>
    <row r="44" spans="1:13" x14ac:dyDescent="0.25">
      <c r="A44" s="1" t="s">
        <v>75</v>
      </c>
      <c r="B44" s="1" t="s">
        <v>172</v>
      </c>
      <c r="C44" s="9">
        <v>46154</v>
      </c>
      <c r="D44" s="1" t="s">
        <v>118</v>
      </c>
      <c r="E44" s="1" t="s">
        <v>62</v>
      </c>
      <c r="F44" s="1" t="s">
        <v>7</v>
      </c>
      <c r="G44" s="1" t="s">
        <v>190</v>
      </c>
      <c r="H44" s="1" t="s">
        <v>168</v>
      </c>
      <c r="I44" s="21">
        <v>3</v>
      </c>
      <c r="J44" s="10">
        <v>52441</v>
      </c>
      <c r="K44" s="10">
        <v>157323</v>
      </c>
      <c r="L44" s="10">
        <v>12586</v>
      </c>
      <c r="M44" s="33">
        <f t="shared" si="0"/>
        <v>169909</v>
      </c>
    </row>
    <row r="45" spans="1:13" x14ac:dyDescent="0.25">
      <c r="A45" s="1" t="s">
        <v>14</v>
      </c>
      <c r="B45" s="1" t="s">
        <v>54</v>
      </c>
      <c r="C45" s="9">
        <v>46154</v>
      </c>
      <c r="D45" s="1" t="s">
        <v>18</v>
      </c>
      <c r="E45" s="1" t="s">
        <v>136</v>
      </c>
      <c r="F45" s="1" t="s">
        <v>81</v>
      </c>
      <c r="G45" s="1" t="s">
        <v>154</v>
      </c>
      <c r="H45" s="1" t="s">
        <v>168</v>
      </c>
      <c r="I45" s="21">
        <v>2</v>
      </c>
      <c r="J45" s="10">
        <v>110780</v>
      </c>
      <c r="K45" s="10">
        <v>221560</v>
      </c>
      <c r="L45" s="10">
        <v>17725</v>
      </c>
      <c r="M45" s="33">
        <f t="shared" si="0"/>
        <v>239285</v>
      </c>
    </row>
    <row r="46" spans="1:13" x14ac:dyDescent="0.25">
      <c r="A46" s="1" t="s">
        <v>14</v>
      </c>
      <c r="B46" s="1" t="s">
        <v>54</v>
      </c>
      <c r="C46" s="9">
        <v>46154</v>
      </c>
      <c r="D46" s="1" t="s">
        <v>18</v>
      </c>
      <c r="E46" s="1" t="s">
        <v>136</v>
      </c>
      <c r="F46" s="1" t="s">
        <v>33</v>
      </c>
      <c r="G46" s="1" t="s">
        <v>175</v>
      </c>
      <c r="H46" s="1" t="s">
        <v>168</v>
      </c>
      <c r="I46" s="21">
        <v>2</v>
      </c>
      <c r="J46" s="10">
        <v>106026</v>
      </c>
      <c r="K46" s="10">
        <v>212052</v>
      </c>
      <c r="L46" s="10">
        <v>16964</v>
      </c>
      <c r="M46" s="33">
        <f t="shared" si="0"/>
        <v>229016</v>
      </c>
    </row>
    <row r="47" spans="1:13" x14ac:dyDescent="0.25">
      <c r="A47" s="1" t="s">
        <v>14</v>
      </c>
      <c r="B47" s="1" t="s">
        <v>54</v>
      </c>
      <c r="C47" s="9">
        <v>46154</v>
      </c>
      <c r="D47" s="1" t="s">
        <v>18</v>
      </c>
      <c r="E47" s="1" t="s">
        <v>136</v>
      </c>
      <c r="F47" s="1" t="s">
        <v>143</v>
      </c>
      <c r="G47" s="1" t="s">
        <v>191</v>
      </c>
      <c r="H47" s="1" t="s">
        <v>168</v>
      </c>
      <c r="I47" s="21">
        <v>3</v>
      </c>
      <c r="J47" s="10">
        <v>76735</v>
      </c>
      <c r="K47" s="10">
        <v>230205</v>
      </c>
      <c r="L47" s="10">
        <v>18416</v>
      </c>
      <c r="M47" s="33">
        <f t="shared" si="0"/>
        <v>248621</v>
      </c>
    </row>
    <row r="48" spans="1:13" x14ac:dyDescent="0.25">
      <c r="A48" s="1" t="s">
        <v>14</v>
      </c>
      <c r="B48" s="1" t="s">
        <v>54</v>
      </c>
      <c r="C48" s="9">
        <v>46154</v>
      </c>
      <c r="D48" s="1" t="s">
        <v>18</v>
      </c>
      <c r="E48" s="1" t="s">
        <v>136</v>
      </c>
      <c r="F48" s="1" t="s">
        <v>7</v>
      </c>
      <c r="G48" s="1" t="s">
        <v>190</v>
      </c>
      <c r="H48" s="1" t="s">
        <v>168</v>
      </c>
      <c r="I48" s="21">
        <v>3</v>
      </c>
      <c r="J48" s="10">
        <v>52441</v>
      </c>
      <c r="K48" s="10">
        <v>157323</v>
      </c>
      <c r="L48" s="10">
        <v>12586</v>
      </c>
      <c r="M48" s="33">
        <f t="shared" si="0"/>
        <v>169909</v>
      </c>
    </row>
    <row r="49" spans="1:13" x14ac:dyDescent="0.25">
      <c r="A49" s="1" t="s">
        <v>53</v>
      </c>
      <c r="B49" s="1" t="s">
        <v>117</v>
      </c>
      <c r="C49" s="9">
        <v>46154</v>
      </c>
      <c r="D49" s="1" t="s">
        <v>103</v>
      </c>
      <c r="E49" s="1" t="s">
        <v>153</v>
      </c>
      <c r="F49" s="1" t="s">
        <v>7</v>
      </c>
      <c r="G49" s="1" t="s">
        <v>190</v>
      </c>
      <c r="H49" s="1" t="s">
        <v>168</v>
      </c>
      <c r="I49" s="21">
        <v>5</v>
      </c>
      <c r="J49" s="10">
        <v>52441</v>
      </c>
      <c r="K49" s="10">
        <v>262205</v>
      </c>
      <c r="L49" s="10">
        <v>20976</v>
      </c>
      <c r="M49" s="33">
        <f t="shared" si="0"/>
        <v>283181</v>
      </c>
    </row>
    <row r="50" spans="1:13" x14ac:dyDescent="0.25">
      <c r="A50" s="1" t="s">
        <v>28</v>
      </c>
      <c r="B50" s="1" t="s">
        <v>23</v>
      </c>
      <c r="C50" s="9">
        <v>46160</v>
      </c>
      <c r="D50" s="1" t="s">
        <v>56</v>
      </c>
      <c r="E50" s="1" t="s">
        <v>122</v>
      </c>
      <c r="F50" s="1" t="s">
        <v>81</v>
      </c>
      <c r="G50" s="1" t="s">
        <v>154</v>
      </c>
      <c r="H50" s="1" t="s">
        <v>168</v>
      </c>
      <c r="I50" s="21">
        <v>3</v>
      </c>
      <c r="J50" s="10">
        <v>110780</v>
      </c>
      <c r="K50" s="10">
        <v>332340</v>
      </c>
      <c r="L50" s="10">
        <v>26587</v>
      </c>
      <c r="M50" s="33">
        <f t="shared" si="0"/>
        <v>358927</v>
      </c>
    </row>
    <row r="51" spans="1:13" x14ac:dyDescent="0.25">
      <c r="A51" s="1" t="s">
        <v>186</v>
      </c>
      <c r="B51" s="1" t="s">
        <v>133</v>
      </c>
      <c r="C51" s="9">
        <v>46160</v>
      </c>
      <c r="D51" s="1" t="s">
        <v>97</v>
      </c>
      <c r="E51" s="1" t="s">
        <v>70</v>
      </c>
      <c r="F51" s="1" t="s">
        <v>143</v>
      </c>
      <c r="G51" s="1" t="s">
        <v>191</v>
      </c>
      <c r="H51" s="1" t="s">
        <v>168</v>
      </c>
      <c r="I51" s="21">
        <v>5</v>
      </c>
      <c r="J51" s="10">
        <v>76735</v>
      </c>
      <c r="K51" s="10">
        <v>383675</v>
      </c>
      <c r="L51" s="10">
        <v>30694</v>
      </c>
      <c r="M51" s="33">
        <f t="shared" si="0"/>
        <v>414369</v>
      </c>
    </row>
    <row r="52" spans="1:13" x14ac:dyDescent="0.25">
      <c r="A52" s="1" t="s">
        <v>186</v>
      </c>
      <c r="B52" s="1" t="s">
        <v>133</v>
      </c>
      <c r="C52" s="9">
        <v>46160</v>
      </c>
      <c r="D52" s="1" t="s">
        <v>97</v>
      </c>
      <c r="E52" s="1" t="s">
        <v>70</v>
      </c>
      <c r="F52" s="1" t="s">
        <v>7</v>
      </c>
      <c r="G52" s="1" t="s">
        <v>190</v>
      </c>
      <c r="H52" s="1" t="s">
        <v>168</v>
      </c>
      <c r="I52" s="21">
        <v>3</v>
      </c>
      <c r="J52" s="10">
        <v>52441</v>
      </c>
      <c r="K52" s="10">
        <v>157323</v>
      </c>
      <c r="L52" s="10">
        <v>12586</v>
      </c>
      <c r="M52" s="33">
        <f t="shared" si="0"/>
        <v>169909</v>
      </c>
    </row>
    <row r="53" spans="1:13" x14ac:dyDescent="0.25">
      <c r="A53" s="1" t="s">
        <v>108</v>
      </c>
      <c r="B53" s="1" t="s">
        <v>71</v>
      </c>
      <c r="C53" s="9">
        <v>46160</v>
      </c>
      <c r="D53" s="1" t="s">
        <v>16</v>
      </c>
      <c r="E53" s="1" t="s">
        <v>66</v>
      </c>
      <c r="F53" s="1" t="s">
        <v>81</v>
      </c>
      <c r="G53" s="1" t="s">
        <v>154</v>
      </c>
      <c r="H53" s="1" t="s">
        <v>168</v>
      </c>
      <c r="I53" s="21">
        <v>2</v>
      </c>
      <c r="J53" s="10">
        <v>110780</v>
      </c>
      <c r="K53" s="10">
        <v>221560</v>
      </c>
      <c r="L53" s="10">
        <v>17725</v>
      </c>
      <c r="M53" s="33">
        <f t="shared" si="0"/>
        <v>239285</v>
      </c>
    </row>
    <row r="54" spans="1:13" x14ac:dyDescent="0.25">
      <c r="A54" s="1" t="s">
        <v>96</v>
      </c>
      <c r="B54" s="1" t="s">
        <v>131</v>
      </c>
      <c r="C54" s="9">
        <v>46160</v>
      </c>
      <c r="D54" s="1" t="s">
        <v>76</v>
      </c>
      <c r="E54" s="1" t="s">
        <v>187</v>
      </c>
      <c r="F54" s="1" t="s">
        <v>143</v>
      </c>
      <c r="G54" s="1" t="s">
        <v>191</v>
      </c>
      <c r="H54" s="1" t="s">
        <v>168</v>
      </c>
      <c r="I54" s="21">
        <v>5</v>
      </c>
      <c r="J54" s="10">
        <v>76735</v>
      </c>
      <c r="K54" s="10">
        <v>383675</v>
      </c>
      <c r="L54" s="10">
        <v>30694</v>
      </c>
      <c r="M54" s="33">
        <f t="shared" si="0"/>
        <v>414369</v>
      </c>
    </row>
    <row r="55" spans="1:13" x14ac:dyDescent="0.25">
      <c r="A55" s="1" t="s">
        <v>1</v>
      </c>
      <c r="B55" s="1" t="s">
        <v>109</v>
      </c>
      <c r="C55" s="9">
        <v>46160</v>
      </c>
      <c r="D55" s="1" t="s">
        <v>89</v>
      </c>
      <c r="E55" s="1" t="s">
        <v>51</v>
      </c>
      <c r="F55" s="1" t="s">
        <v>7</v>
      </c>
      <c r="G55" s="1" t="s">
        <v>190</v>
      </c>
      <c r="H55" s="1" t="s">
        <v>168</v>
      </c>
      <c r="I55" s="21">
        <v>3</v>
      </c>
      <c r="J55" s="10">
        <v>52441</v>
      </c>
      <c r="K55" s="10">
        <v>157323</v>
      </c>
      <c r="L55" s="10">
        <v>12586</v>
      </c>
      <c r="M55" s="33">
        <f t="shared" si="0"/>
        <v>169909</v>
      </c>
    </row>
    <row r="56" spans="1:13" x14ac:dyDescent="0.25">
      <c r="A56" s="1" t="s">
        <v>182</v>
      </c>
      <c r="B56" s="1" t="s">
        <v>137</v>
      </c>
      <c r="C56" s="9">
        <v>46160</v>
      </c>
      <c r="D56" s="1" t="s">
        <v>57</v>
      </c>
      <c r="E56" s="1" t="s">
        <v>144</v>
      </c>
      <c r="F56" s="1" t="s">
        <v>81</v>
      </c>
      <c r="G56" s="1" t="s">
        <v>154</v>
      </c>
      <c r="H56" s="1" t="s">
        <v>168</v>
      </c>
      <c r="I56" s="21">
        <v>2</v>
      </c>
      <c r="J56" s="10">
        <v>110780</v>
      </c>
      <c r="K56" s="10">
        <v>221560</v>
      </c>
      <c r="L56" s="10">
        <v>17725</v>
      </c>
      <c r="M56" s="33">
        <f t="shared" si="0"/>
        <v>239285</v>
      </c>
    </row>
    <row r="57" spans="1:13" x14ac:dyDescent="0.25">
      <c r="A57" s="1" t="s">
        <v>182</v>
      </c>
      <c r="B57" s="1" t="s">
        <v>137</v>
      </c>
      <c r="C57" s="9">
        <v>46160</v>
      </c>
      <c r="D57" s="1" t="s">
        <v>57</v>
      </c>
      <c r="E57" s="1" t="s">
        <v>144</v>
      </c>
      <c r="F57" s="1" t="s">
        <v>143</v>
      </c>
      <c r="G57" s="1" t="s">
        <v>191</v>
      </c>
      <c r="H57" s="1" t="s">
        <v>168</v>
      </c>
      <c r="I57" s="21">
        <v>5</v>
      </c>
      <c r="J57" s="10">
        <v>76735</v>
      </c>
      <c r="K57" s="10">
        <v>383675</v>
      </c>
      <c r="L57" s="10">
        <v>30694</v>
      </c>
      <c r="M57" s="33">
        <f t="shared" si="0"/>
        <v>414369</v>
      </c>
    </row>
    <row r="58" spans="1:13" x14ac:dyDescent="0.25">
      <c r="A58" s="1" t="s">
        <v>114</v>
      </c>
      <c r="B58" s="1" t="s">
        <v>162</v>
      </c>
      <c r="C58" s="9">
        <v>46160</v>
      </c>
      <c r="D58" s="1" t="s">
        <v>13</v>
      </c>
      <c r="E58" s="1" t="s">
        <v>26</v>
      </c>
      <c r="F58" s="1" t="s">
        <v>81</v>
      </c>
      <c r="G58" s="1" t="s">
        <v>154</v>
      </c>
      <c r="H58" s="1" t="s">
        <v>168</v>
      </c>
      <c r="I58" s="21">
        <v>2</v>
      </c>
      <c r="J58" s="10">
        <v>110780</v>
      </c>
      <c r="K58" s="10">
        <v>221560</v>
      </c>
      <c r="L58" s="10">
        <v>17724</v>
      </c>
      <c r="M58" s="33">
        <f t="shared" si="0"/>
        <v>239284</v>
      </c>
    </row>
    <row r="59" spans="1:13" x14ac:dyDescent="0.25">
      <c r="A59" s="1" t="s">
        <v>114</v>
      </c>
      <c r="B59" s="1" t="s">
        <v>162</v>
      </c>
      <c r="C59" s="9">
        <v>46160</v>
      </c>
      <c r="D59" s="1" t="s">
        <v>13</v>
      </c>
      <c r="E59" s="1" t="s">
        <v>26</v>
      </c>
      <c r="F59" s="1" t="s">
        <v>143</v>
      </c>
      <c r="G59" s="1" t="s">
        <v>191</v>
      </c>
      <c r="H59" s="1" t="s">
        <v>168</v>
      </c>
      <c r="I59" s="21">
        <v>2</v>
      </c>
      <c r="J59" s="10">
        <v>76735</v>
      </c>
      <c r="K59" s="10">
        <v>153470</v>
      </c>
      <c r="L59" s="10">
        <v>12278</v>
      </c>
      <c r="M59" s="33">
        <f t="shared" si="0"/>
        <v>165748</v>
      </c>
    </row>
    <row r="60" spans="1:13" x14ac:dyDescent="0.25">
      <c r="A60" s="1" t="s">
        <v>12</v>
      </c>
      <c r="B60" s="1" t="s">
        <v>130</v>
      </c>
      <c r="C60" s="9">
        <v>46160</v>
      </c>
      <c r="D60" s="1" t="s">
        <v>5</v>
      </c>
      <c r="E60" s="1" t="s">
        <v>34</v>
      </c>
      <c r="F60" s="1" t="s">
        <v>81</v>
      </c>
      <c r="G60" s="1" t="s">
        <v>154</v>
      </c>
      <c r="H60" s="1" t="s">
        <v>168</v>
      </c>
      <c r="I60" s="21">
        <v>2</v>
      </c>
      <c r="J60" s="10">
        <v>110780</v>
      </c>
      <c r="K60" s="10">
        <v>221560</v>
      </c>
      <c r="L60" s="10">
        <v>17724</v>
      </c>
      <c r="M60" s="33">
        <f t="shared" si="0"/>
        <v>239284</v>
      </c>
    </row>
    <row r="61" spans="1:13" x14ac:dyDescent="0.25">
      <c r="A61" s="1" t="s">
        <v>12</v>
      </c>
      <c r="B61" s="1" t="s">
        <v>130</v>
      </c>
      <c r="C61" s="9">
        <v>46160</v>
      </c>
      <c r="D61" s="1" t="s">
        <v>5</v>
      </c>
      <c r="E61" s="1" t="s">
        <v>34</v>
      </c>
      <c r="F61" s="1" t="s">
        <v>143</v>
      </c>
      <c r="G61" s="1" t="s">
        <v>191</v>
      </c>
      <c r="H61" s="1" t="s">
        <v>168</v>
      </c>
      <c r="I61" s="21">
        <v>2</v>
      </c>
      <c r="J61" s="10">
        <v>76735</v>
      </c>
      <c r="K61" s="10">
        <v>153470</v>
      </c>
      <c r="L61" s="10">
        <v>12278</v>
      </c>
      <c r="M61" s="33">
        <f t="shared" si="0"/>
        <v>165748</v>
      </c>
    </row>
    <row r="62" spans="1:13" x14ac:dyDescent="0.25">
      <c r="A62" s="1" t="s">
        <v>179</v>
      </c>
      <c r="B62" s="1" t="s">
        <v>36</v>
      </c>
      <c r="C62" s="9">
        <v>46160</v>
      </c>
      <c r="D62" s="1" t="s">
        <v>65</v>
      </c>
      <c r="E62" s="1" t="s">
        <v>178</v>
      </c>
      <c r="F62" s="1" t="s">
        <v>143</v>
      </c>
      <c r="G62" s="1" t="s">
        <v>191</v>
      </c>
      <c r="H62" s="1" t="s">
        <v>168</v>
      </c>
      <c r="I62" s="21">
        <v>10</v>
      </c>
      <c r="J62" s="10">
        <v>76735</v>
      </c>
      <c r="K62" s="10">
        <v>767350</v>
      </c>
      <c r="L62" s="10">
        <v>61388</v>
      </c>
      <c r="M62" s="33">
        <f t="shared" si="0"/>
        <v>828738</v>
      </c>
    </row>
    <row r="63" spans="1:13" x14ac:dyDescent="0.25">
      <c r="A63" s="1" t="s">
        <v>40</v>
      </c>
      <c r="B63" s="1" t="s">
        <v>124</v>
      </c>
      <c r="C63" s="9">
        <v>46160</v>
      </c>
      <c r="D63" s="1" t="s">
        <v>128</v>
      </c>
      <c r="E63" s="1" t="s">
        <v>20</v>
      </c>
      <c r="F63" s="1" t="s">
        <v>143</v>
      </c>
      <c r="G63" s="1" t="s">
        <v>191</v>
      </c>
      <c r="H63" s="1" t="s">
        <v>168</v>
      </c>
      <c r="I63" s="21">
        <v>3</v>
      </c>
      <c r="J63" s="10">
        <v>76735</v>
      </c>
      <c r="K63" s="10">
        <v>230205</v>
      </c>
      <c r="L63" s="10">
        <v>18416</v>
      </c>
      <c r="M63" s="33">
        <f t="shared" si="0"/>
        <v>248621</v>
      </c>
    </row>
    <row r="64" spans="1:13" x14ac:dyDescent="0.25">
      <c r="A64" s="1" t="s">
        <v>42</v>
      </c>
      <c r="B64" s="1" t="s">
        <v>60</v>
      </c>
      <c r="C64" s="9">
        <v>46160</v>
      </c>
      <c r="D64" s="1" t="s">
        <v>125</v>
      </c>
      <c r="E64" s="1" t="s">
        <v>9</v>
      </c>
      <c r="F64" s="1" t="s">
        <v>81</v>
      </c>
      <c r="G64" s="1" t="s">
        <v>154</v>
      </c>
      <c r="H64" s="1" t="s">
        <v>168</v>
      </c>
      <c r="I64" s="21">
        <v>2</v>
      </c>
      <c r="J64" s="10">
        <v>110780</v>
      </c>
      <c r="K64" s="10">
        <v>221560</v>
      </c>
      <c r="L64" s="10">
        <v>17725</v>
      </c>
      <c r="M64" s="33">
        <f t="shared" si="0"/>
        <v>239285</v>
      </c>
    </row>
    <row r="65" spans="1:14" x14ac:dyDescent="0.25">
      <c r="A65" s="1" t="s">
        <v>42</v>
      </c>
      <c r="B65" s="1" t="s">
        <v>60</v>
      </c>
      <c r="C65" s="9">
        <v>46160</v>
      </c>
      <c r="D65" s="1" t="s">
        <v>125</v>
      </c>
      <c r="E65" s="1" t="s">
        <v>9</v>
      </c>
      <c r="F65" s="1" t="s">
        <v>7</v>
      </c>
      <c r="G65" s="1" t="s">
        <v>190</v>
      </c>
      <c r="H65" s="1" t="s">
        <v>168</v>
      </c>
      <c r="I65" s="21">
        <v>3</v>
      </c>
      <c r="J65" s="10">
        <v>52441</v>
      </c>
      <c r="K65" s="10">
        <v>157323</v>
      </c>
      <c r="L65" s="10">
        <v>12586</v>
      </c>
      <c r="M65" s="33">
        <f t="shared" si="0"/>
        <v>169909</v>
      </c>
    </row>
    <row r="66" spans="1:14" x14ac:dyDescent="0.25">
      <c r="A66" s="1" t="s">
        <v>112</v>
      </c>
      <c r="B66" s="1" t="s">
        <v>68</v>
      </c>
      <c r="C66" s="9">
        <v>46160</v>
      </c>
      <c r="D66" s="1" t="s">
        <v>78</v>
      </c>
      <c r="E66" s="1" t="s">
        <v>92</v>
      </c>
      <c r="F66" s="1" t="s">
        <v>81</v>
      </c>
      <c r="G66" s="1" t="s">
        <v>154</v>
      </c>
      <c r="H66" s="1" t="s">
        <v>168</v>
      </c>
      <c r="I66" s="21">
        <v>2</v>
      </c>
      <c r="J66" s="10">
        <v>110780</v>
      </c>
      <c r="K66" s="10">
        <v>221560</v>
      </c>
      <c r="L66" s="10">
        <v>17725</v>
      </c>
      <c r="M66" s="33">
        <f t="shared" si="0"/>
        <v>239285</v>
      </c>
    </row>
    <row r="67" spans="1:14" x14ac:dyDescent="0.25">
      <c r="A67" s="1" t="s">
        <v>112</v>
      </c>
      <c r="B67" s="1" t="s">
        <v>68</v>
      </c>
      <c r="C67" s="9">
        <v>46160</v>
      </c>
      <c r="D67" s="1" t="s">
        <v>78</v>
      </c>
      <c r="E67" s="1" t="s">
        <v>92</v>
      </c>
      <c r="F67" s="1" t="s">
        <v>143</v>
      </c>
      <c r="G67" s="1" t="s">
        <v>191</v>
      </c>
      <c r="H67" s="1" t="s">
        <v>168</v>
      </c>
      <c r="I67" s="21">
        <v>3</v>
      </c>
      <c r="J67" s="10">
        <v>76735</v>
      </c>
      <c r="K67" s="10">
        <v>230205</v>
      </c>
      <c r="L67" s="10">
        <v>18416</v>
      </c>
      <c r="M67" s="33">
        <f t="shared" si="0"/>
        <v>248621</v>
      </c>
    </row>
    <row r="68" spans="1:14" x14ac:dyDescent="0.25">
      <c r="A68" s="1" t="s">
        <v>75</v>
      </c>
      <c r="B68" s="1" t="s">
        <v>21</v>
      </c>
      <c r="C68" s="9">
        <v>46160</v>
      </c>
      <c r="D68" s="1" t="s">
        <v>140</v>
      </c>
      <c r="E68" s="1" t="s">
        <v>25</v>
      </c>
      <c r="F68" s="1" t="s">
        <v>7</v>
      </c>
      <c r="G68" s="1" t="s">
        <v>190</v>
      </c>
      <c r="H68" s="1" t="s">
        <v>168</v>
      </c>
      <c r="I68" s="21">
        <v>3</v>
      </c>
      <c r="J68" s="10">
        <v>52441</v>
      </c>
      <c r="K68" s="10">
        <v>157323</v>
      </c>
      <c r="L68" s="10">
        <v>12586</v>
      </c>
      <c r="M68" s="33">
        <f t="shared" ref="M68:M72" si="1">K68+L68</f>
        <v>169909</v>
      </c>
    </row>
    <row r="69" spans="1:14" x14ac:dyDescent="0.25">
      <c r="A69" s="1" t="s">
        <v>14</v>
      </c>
      <c r="B69" s="1" t="s">
        <v>161</v>
      </c>
      <c r="C69" s="9">
        <v>46160</v>
      </c>
      <c r="D69" s="1" t="s">
        <v>104</v>
      </c>
      <c r="E69" s="1" t="s">
        <v>176</v>
      </c>
      <c r="F69" s="1" t="s">
        <v>143</v>
      </c>
      <c r="G69" s="1" t="s">
        <v>191</v>
      </c>
      <c r="H69" s="1" t="s">
        <v>168</v>
      </c>
      <c r="I69" s="21">
        <v>2</v>
      </c>
      <c r="J69" s="10">
        <v>76735</v>
      </c>
      <c r="K69" s="10">
        <v>153470</v>
      </c>
      <c r="L69" s="10">
        <v>12277</v>
      </c>
      <c r="M69" s="33">
        <f t="shared" si="1"/>
        <v>165747</v>
      </c>
    </row>
    <row r="70" spans="1:14" x14ac:dyDescent="0.25">
      <c r="A70" s="1" t="s">
        <v>14</v>
      </c>
      <c r="B70" s="1" t="s">
        <v>161</v>
      </c>
      <c r="C70" s="9">
        <v>46160</v>
      </c>
      <c r="D70" s="1" t="s">
        <v>104</v>
      </c>
      <c r="E70" s="1" t="s">
        <v>176</v>
      </c>
      <c r="F70" s="1" t="s">
        <v>7</v>
      </c>
      <c r="G70" s="1" t="s">
        <v>190</v>
      </c>
      <c r="H70" s="1" t="s">
        <v>168</v>
      </c>
      <c r="I70" s="21">
        <v>2</v>
      </c>
      <c r="J70" s="10">
        <v>52441</v>
      </c>
      <c r="K70" s="10">
        <v>104882</v>
      </c>
      <c r="L70" s="10">
        <v>8391</v>
      </c>
      <c r="M70" s="33">
        <f t="shared" si="1"/>
        <v>113273</v>
      </c>
    </row>
    <row r="71" spans="1:14" x14ac:dyDescent="0.25">
      <c r="A71" s="1" t="s">
        <v>53</v>
      </c>
      <c r="B71" s="1" t="s">
        <v>147</v>
      </c>
      <c r="C71" s="9">
        <v>46160</v>
      </c>
      <c r="D71" s="1" t="s">
        <v>52</v>
      </c>
      <c r="E71" s="1" t="s">
        <v>157</v>
      </c>
      <c r="F71" s="1" t="s">
        <v>81</v>
      </c>
      <c r="G71" s="1" t="s">
        <v>154</v>
      </c>
      <c r="H71" s="1" t="s">
        <v>168</v>
      </c>
      <c r="I71" s="21">
        <v>4</v>
      </c>
      <c r="J71" s="10">
        <v>110780</v>
      </c>
      <c r="K71" s="10">
        <v>443120</v>
      </c>
      <c r="L71" s="10">
        <v>35450</v>
      </c>
      <c r="M71" s="33">
        <f t="shared" si="1"/>
        <v>478570</v>
      </c>
    </row>
    <row r="72" spans="1:14" x14ac:dyDescent="0.25">
      <c r="A72" s="1" t="s">
        <v>53</v>
      </c>
      <c r="B72" s="1" t="s">
        <v>147</v>
      </c>
      <c r="C72" s="9">
        <v>46160</v>
      </c>
      <c r="D72" s="1" t="s">
        <v>52</v>
      </c>
      <c r="E72" s="1" t="s">
        <v>157</v>
      </c>
      <c r="F72" s="1" t="s">
        <v>143</v>
      </c>
      <c r="G72" s="1" t="s">
        <v>191</v>
      </c>
      <c r="H72" s="1" t="s">
        <v>168</v>
      </c>
      <c r="I72" s="21">
        <v>4</v>
      </c>
      <c r="J72" s="10">
        <v>76735</v>
      </c>
      <c r="K72" s="10">
        <v>306940</v>
      </c>
      <c r="L72" s="10">
        <v>24555</v>
      </c>
      <c r="M72" s="33">
        <f t="shared" si="1"/>
        <v>331495</v>
      </c>
    </row>
    <row r="73" spans="1:14" x14ac:dyDescent="0.25">
      <c r="A73" s="1" t="s">
        <v>31</v>
      </c>
      <c r="B73" s="1" t="s">
        <v>77</v>
      </c>
      <c r="C73" s="9">
        <v>46148</v>
      </c>
      <c r="E73" s="1" t="s">
        <v>38</v>
      </c>
      <c r="F73" s="22" t="s">
        <v>7</v>
      </c>
      <c r="G73" s="22" t="s">
        <v>190</v>
      </c>
      <c r="H73" s="1" t="s">
        <v>168</v>
      </c>
      <c r="I73" s="23">
        <v>-1</v>
      </c>
      <c r="J73" s="24">
        <v>52441</v>
      </c>
      <c r="K73" s="10">
        <v>-52441</v>
      </c>
      <c r="L73" s="10">
        <v>-4195</v>
      </c>
      <c r="M73" s="33">
        <v>-56636</v>
      </c>
      <c r="N73" s="34"/>
    </row>
    <row r="74" spans="1:14" x14ac:dyDescent="0.25">
      <c r="A74" s="1" t="s">
        <v>142</v>
      </c>
      <c r="B74" s="1" t="s">
        <v>120</v>
      </c>
      <c r="C74" s="9">
        <v>46149</v>
      </c>
      <c r="E74" s="1" t="s">
        <v>46</v>
      </c>
      <c r="F74" s="22" t="s">
        <v>81</v>
      </c>
      <c r="G74" s="22" t="s">
        <v>154</v>
      </c>
      <c r="H74" s="1" t="s">
        <v>168</v>
      </c>
      <c r="I74" s="23">
        <v>-1</v>
      </c>
      <c r="J74" s="24">
        <v>110780</v>
      </c>
      <c r="K74" s="10">
        <v>-110780</v>
      </c>
      <c r="L74" s="10">
        <v>-8862</v>
      </c>
      <c r="M74" s="33">
        <v>-119642</v>
      </c>
      <c r="N74" s="34"/>
    </row>
    <row r="75" spans="1:14" x14ac:dyDescent="0.25">
      <c r="A75" s="1" t="s">
        <v>28</v>
      </c>
      <c r="B75" s="1" t="s">
        <v>138</v>
      </c>
      <c r="C75" s="9">
        <v>46151</v>
      </c>
      <c r="E75" s="1" t="s">
        <v>100</v>
      </c>
      <c r="F75" s="22" t="s">
        <v>81</v>
      </c>
      <c r="G75" s="22" t="s">
        <v>154</v>
      </c>
      <c r="H75" s="1" t="s">
        <v>168</v>
      </c>
      <c r="I75" s="23">
        <v>-1</v>
      </c>
      <c r="J75" s="24">
        <v>110780</v>
      </c>
      <c r="K75" s="10">
        <v>-110780</v>
      </c>
      <c r="L75" s="10">
        <v>-8862</v>
      </c>
      <c r="M75" s="33">
        <v>-119642</v>
      </c>
      <c r="N75" s="34"/>
    </row>
    <row r="76" spans="1:14" x14ac:dyDescent="0.25">
      <c r="A76" s="1" t="s">
        <v>108</v>
      </c>
      <c r="B76" s="1" t="s">
        <v>30</v>
      </c>
      <c r="C76" s="9">
        <v>46151</v>
      </c>
      <c r="E76" s="1" t="s">
        <v>49</v>
      </c>
      <c r="F76" s="22" t="s">
        <v>81</v>
      </c>
      <c r="G76" s="22" t="s">
        <v>154</v>
      </c>
      <c r="H76" s="1" t="s">
        <v>168</v>
      </c>
      <c r="I76" s="23">
        <v>-1</v>
      </c>
      <c r="J76" s="24">
        <v>110780</v>
      </c>
      <c r="K76" s="10">
        <v>-110780</v>
      </c>
      <c r="L76" s="10">
        <v>-8862</v>
      </c>
      <c r="M76" s="33">
        <v>-119642</v>
      </c>
      <c r="N76" s="34"/>
    </row>
    <row r="77" spans="1:14" x14ac:dyDescent="0.25">
      <c r="A77" s="1" t="s">
        <v>108</v>
      </c>
      <c r="B77" s="1" t="s">
        <v>30</v>
      </c>
      <c r="C77" s="9">
        <v>46151</v>
      </c>
      <c r="E77" s="1" t="s">
        <v>49</v>
      </c>
      <c r="F77" s="22" t="s">
        <v>33</v>
      </c>
      <c r="G77" s="22" t="s">
        <v>175</v>
      </c>
      <c r="H77" s="1" t="s">
        <v>168</v>
      </c>
      <c r="I77" s="23">
        <v>-1</v>
      </c>
      <c r="J77" s="24">
        <v>106026</v>
      </c>
      <c r="K77" s="10">
        <v>-106026</v>
      </c>
      <c r="L77" s="10">
        <v>-8482</v>
      </c>
      <c r="M77" s="33">
        <v>-114508</v>
      </c>
      <c r="N77" s="34"/>
    </row>
    <row r="78" spans="1:14" x14ac:dyDescent="0.25">
      <c r="A78" s="1" t="s">
        <v>96</v>
      </c>
      <c r="B78" s="1" t="s">
        <v>15</v>
      </c>
      <c r="C78" s="9">
        <v>46151</v>
      </c>
      <c r="E78" s="1" t="s">
        <v>24</v>
      </c>
      <c r="F78" s="22" t="s">
        <v>33</v>
      </c>
      <c r="G78" s="22" t="s">
        <v>175</v>
      </c>
      <c r="H78" s="1" t="s">
        <v>168</v>
      </c>
      <c r="I78" s="23">
        <v>-2</v>
      </c>
      <c r="J78" s="24">
        <v>106026</v>
      </c>
      <c r="K78" s="10">
        <v>-212052</v>
      </c>
      <c r="L78" s="10">
        <v>-16964</v>
      </c>
      <c r="M78" s="33">
        <v>-229016</v>
      </c>
      <c r="N78" s="34"/>
    </row>
    <row r="79" spans="1:14" x14ac:dyDescent="0.25">
      <c r="A79" s="1" t="s">
        <v>1</v>
      </c>
      <c r="B79" s="1" t="s">
        <v>102</v>
      </c>
      <c r="C79" s="9">
        <v>46151</v>
      </c>
      <c r="E79" s="1" t="s">
        <v>88</v>
      </c>
      <c r="F79" s="22" t="s">
        <v>33</v>
      </c>
      <c r="G79" s="22" t="s">
        <v>175</v>
      </c>
      <c r="H79" s="1" t="s">
        <v>168</v>
      </c>
      <c r="I79" s="23">
        <v>-3</v>
      </c>
      <c r="J79" s="24">
        <v>106026</v>
      </c>
      <c r="K79" s="10">
        <v>-318078</v>
      </c>
      <c r="L79" s="10">
        <v>-25446</v>
      </c>
      <c r="M79" s="33">
        <v>-343524</v>
      </c>
      <c r="N79" s="34"/>
    </row>
    <row r="80" spans="1:14" x14ac:dyDescent="0.25">
      <c r="A80" s="1" t="s">
        <v>1</v>
      </c>
      <c r="B80" s="1" t="s">
        <v>102</v>
      </c>
      <c r="C80" s="9">
        <v>46151</v>
      </c>
      <c r="E80" s="1" t="s">
        <v>88</v>
      </c>
      <c r="F80" s="22" t="s">
        <v>143</v>
      </c>
      <c r="G80" s="22" t="s">
        <v>191</v>
      </c>
      <c r="H80" s="1" t="s">
        <v>168</v>
      </c>
      <c r="I80" s="23">
        <v>-3</v>
      </c>
      <c r="J80" s="24">
        <v>76735</v>
      </c>
      <c r="K80" s="10">
        <v>-230205</v>
      </c>
      <c r="L80" s="10">
        <v>-18416</v>
      </c>
      <c r="M80" s="33">
        <v>-248621</v>
      </c>
      <c r="N80" s="34"/>
    </row>
    <row r="81" spans="1:14" x14ac:dyDescent="0.25">
      <c r="A81" s="1" t="s">
        <v>6</v>
      </c>
      <c r="B81" s="1" t="s">
        <v>29</v>
      </c>
      <c r="C81" s="9">
        <v>46151</v>
      </c>
      <c r="E81" s="1" t="s">
        <v>155</v>
      </c>
      <c r="F81" s="22" t="s">
        <v>33</v>
      </c>
      <c r="G81" s="22" t="s">
        <v>175</v>
      </c>
      <c r="H81" s="1" t="s">
        <v>168</v>
      </c>
      <c r="I81" s="23">
        <v>-2</v>
      </c>
      <c r="J81" s="24">
        <v>106026</v>
      </c>
      <c r="K81" s="10">
        <v>-212052</v>
      </c>
      <c r="L81" s="10">
        <v>-16964</v>
      </c>
      <c r="M81" s="33">
        <v>-229016</v>
      </c>
      <c r="N81" s="34"/>
    </row>
    <row r="82" spans="1:14" x14ac:dyDescent="0.25">
      <c r="A82" s="1" t="s">
        <v>6</v>
      </c>
      <c r="B82" s="1" t="s">
        <v>29</v>
      </c>
      <c r="C82" s="9">
        <v>46151</v>
      </c>
      <c r="E82" s="1" t="s">
        <v>155</v>
      </c>
      <c r="F82" s="22" t="s">
        <v>7</v>
      </c>
      <c r="G82" s="22" t="s">
        <v>190</v>
      </c>
      <c r="H82" s="1" t="s">
        <v>168</v>
      </c>
      <c r="I82" s="23">
        <v>-2</v>
      </c>
      <c r="J82" s="24">
        <v>52441</v>
      </c>
      <c r="K82" s="10">
        <v>-104882</v>
      </c>
      <c r="L82" s="10">
        <v>-8391</v>
      </c>
      <c r="M82" s="33">
        <v>-113273</v>
      </c>
      <c r="N82" s="34"/>
    </row>
    <row r="83" spans="1:14" x14ac:dyDescent="0.25">
      <c r="A83" s="1" t="s">
        <v>59</v>
      </c>
      <c r="B83" s="1" t="s">
        <v>110</v>
      </c>
      <c r="C83" s="9">
        <v>46151</v>
      </c>
      <c r="E83" s="1" t="s">
        <v>47</v>
      </c>
      <c r="F83" s="22" t="s">
        <v>33</v>
      </c>
      <c r="G83" s="22" t="s">
        <v>175</v>
      </c>
      <c r="H83" s="1" t="s">
        <v>168</v>
      </c>
      <c r="I83" s="23">
        <v>-2</v>
      </c>
      <c r="J83" s="24">
        <v>106026</v>
      </c>
      <c r="K83" s="10">
        <v>-212052</v>
      </c>
      <c r="L83" s="10">
        <v>-16964</v>
      </c>
      <c r="M83" s="33">
        <v>-229016</v>
      </c>
      <c r="N83" s="34"/>
    </row>
    <row r="84" spans="1:14" x14ac:dyDescent="0.25">
      <c r="A84" s="1" t="s">
        <v>179</v>
      </c>
      <c r="B84" s="1" t="s">
        <v>151</v>
      </c>
      <c r="C84" s="9">
        <v>46151</v>
      </c>
      <c r="E84" s="1" t="s">
        <v>183</v>
      </c>
      <c r="F84" s="22" t="s">
        <v>81</v>
      </c>
      <c r="G84" s="22" t="s">
        <v>154</v>
      </c>
      <c r="H84" s="1" t="s">
        <v>168</v>
      </c>
      <c r="I84" s="23">
        <v>-2</v>
      </c>
      <c r="J84" s="24">
        <v>110780</v>
      </c>
      <c r="K84" s="10">
        <v>-221560</v>
      </c>
      <c r="L84" s="10">
        <v>-17725</v>
      </c>
      <c r="M84" s="33">
        <v>-239285</v>
      </c>
      <c r="N84" s="34"/>
    </row>
    <row r="85" spans="1:14" x14ac:dyDescent="0.25">
      <c r="A85" s="1" t="s">
        <v>179</v>
      </c>
      <c r="B85" s="1" t="s">
        <v>151</v>
      </c>
      <c r="C85" s="9">
        <v>46151</v>
      </c>
      <c r="E85" s="1" t="s">
        <v>183</v>
      </c>
      <c r="F85" s="22" t="s">
        <v>33</v>
      </c>
      <c r="G85" s="22" t="s">
        <v>175</v>
      </c>
      <c r="H85" s="1" t="s">
        <v>168</v>
      </c>
      <c r="I85" s="23">
        <v>-5</v>
      </c>
      <c r="J85" s="24">
        <v>106026</v>
      </c>
      <c r="K85" s="10">
        <v>-530130</v>
      </c>
      <c r="L85" s="10">
        <v>-42410</v>
      </c>
      <c r="M85" s="33">
        <v>-572540</v>
      </c>
      <c r="N85" s="34"/>
    </row>
    <row r="86" spans="1:14" x14ac:dyDescent="0.25">
      <c r="A86" s="1" t="s">
        <v>42</v>
      </c>
      <c r="B86" s="1" t="s">
        <v>166</v>
      </c>
      <c r="C86" s="9">
        <v>46151</v>
      </c>
      <c r="E86" s="1" t="s">
        <v>2</v>
      </c>
      <c r="F86" s="22" t="s">
        <v>33</v>
      </c>
      <c r="G86" s="22" t="s">
        <v>175</v>
      </c>
      <c r="H86" s="1" t="s">
        <v>168</v>
      </c>
      <c r="I86" s="23">
        <v>-2</v>
      </c>
      <c r="J86" s="24">
        <v>106026</v>
      </c>
      <c r="K86" s="10">
        <v>-212052</v>
      </c>
      <c r="L86" s="10">
        <v>-16964</v>
      </c>
      <c r="M86" s="33">
        <v>-229016</v>
      </c>
      <c r="N86" s="34"/>
    </row>
    <row r="87" spans="1:14" x14ac:dyDescent="0.25">
      <c r="A87" s="1" t="s">
        <v>146</v>
      </c>
      <c r="B87" s="1" t="s">
        <v>98</v>
      </c>
      <c r="C87" s="9">
        <v>46151</v>
      </c>
      <c r="E87" s="1" t="s">
        <v>84</v>
      </c>
      <c r="F87" s="22" t="s">
        <v>33</v>
      </c>
      <c r="G87" s="22" t="s">
        <v>175</v>
      </c>
      <c r="H87" s="1" t="s">
        <v>168</v>
      </c>
      <c r="I87" s="23">
        <v>-2</v>
      </c>
      <c r="J87" s="24">
        <v>106026</v>
      </c>
      <c r="K87" s="10">
        <v>-212052</v>
      </c>
      <c r="L87" s="10">
        <v>-16964</v>
      </c>
      <c r="M87" s="33">
        <v>-229016</v>
      </c>
      <c r="N87" s="34"/>
    </row>
    <row r="88" spans="1:14" x14ac:dyDescent="0.25">
      <c r="A88" s="1" t="s">
        <v>146</v>
      </c>
      <c r="B88" s="1" t="s">
        <v>98</v>
      </c>
      <c r="C88" s="9">
        <v>46151</v>
      </c>
      <c r="E88" s="1" t="s">
        <v>84</v>
      </c>
      <c r="F88" s="22" t="s">
        <v>7</v>
      </c>
      <c r="G88" s="22" t="s">
        <v>190</v>
      </c>
      <c r="H88" s="1" t="s">
        <v>168</v>
      </c>
      <c r="I88" s="23">
        <v>-2</v>
      </c>
      <c r="J88" s="24">
        <v>52441</v>
      </c>
      <c r="K88" s="10">
        <v>-104882</v>
      </c>
      <c r="L88" s="10">
        <v>-8391</v>
      </c>
      <c r="M88" s="33">
        <v>-113273</v>
      </c>
      <c r="N88" s="34"/>
    </row>
    <row r="89" spans="1:14" x14ac:dyDescent="0.25">
      <c r="A89" s="1" t="s">
        <v>45</v>
      </c>
      <c r="B89" s="1" t="s">
        <v>67</v>
      </c>
      <c r="C89" s="9">
        <v>46151</v>
      </c>
      <c r="E89" s="1" t="s">
        <v>79</v>
      </c>
      <c r="F89" s="22" t="s">
        <v>7</v>
      </c>
      <c r="G89" s="22" t="s">
        <v>190</v>
      </c>
      <c r="H89" s="1" t="s">
        <v>168</v>
      </c>
      <c r="I89" s="23">
        <v>-3</v>
      </c>
      <c r="J89" s="24">
        <v>52441</v>
      </c>
      <c r="K89" s="10">
        <v>-157323</v>
      </c>
      <c r="L89" s="10">
        <v>-12586</v>
      </c>
      <c r="M89" s="33">
        <v>-169909</v>
      </c>
      <c r="N89" s="34"/>
    </row>
    <row r="90" spans="1:14" x14ac:dyDescent="0.25">
      <c r="A90" s="1" t="s">
        <v>14</v>
      </c>
      <c r="B90" s="1" t="s">
        <v>173</v>
      </c>
      <c r="C90" s="9">
        <v>46151</v>
      </c>
      <c r="E90" s="1" t="s">
        <v>50</v>
      </c>
      <c r="F90" s="22" t="s">
        <v>33</v>
      </c>
      <c r="G90" s="22" t="s">
        <v>175</v>
      </c>
      <c r="H90" s="1" t="s">
        <v>168</v>
      </c>
      <c r="I90" s="23">
        <v>-2</v>
      </c>
      <c r="J90" s="24">
        <v>106026</v>
      </c>
      <c r="K90" s="10">
        <v>-212052</v>
      </c>
      <c r="L90" s="10">
        <v>-16964</v>
      </c>
      <c r="M90" s="33">
        <v>-229016</v>
      </c>
      <c r="N90" s="34"/>
    </row>
    <row r="91" spans="1:14" x14ac:dyDescent="0.25">
      <c r="A91" s="1" t="s">
        <v>53</v>
      </c>
      <c r="B91" s="1" t="s">
        <v>3</v>
      </c>
      <c r="C91" s="9">
        <v>46151</v>
      </c>
      <c r="E91" s="1" t="s">
        <v>156</v>
      </c>
      <c r="F91" s="22" t="s">
        <v>33</v>
      </c>
      <c r="G91" s="22" t="s">
        <v>175</v>
      </c>
      <c r="H91" s="1" t="s">
        <v>168</v>
      </c>
      <c r="I91" s="23">
        <v>-2</v>
      </c>
      <c r="J91" s="24">
        <v>106026</v>
      </c>
      <c r="K91" s="10">
        <v>-212052</v>
      </c>
      <c r="L91" s="10">
        <v>-16964</v>
      </c>
      <c r="M91" s="33">
        <v>-229016</v>
      </c>
      <c r="N91" s="34"/>
    </row>
    <row r="92" spans="1:14" x14ac:dyDescent="0.25">
      <c r="A92" s="1" t="s">
        <v>53</v>
      </c>
      <c r="B92" s="1" t="s">
        <v>3</v>
      </c>
      <c r="C92" s="9">
        <v>46151</v>
      </c>
      <c r="E92" s="1" t="s">
        <v>156</v>
      </c>
      <c r="F92" s="22" t="s">
        <v>7</v>
      </c>
      <c r="G92" s="22" t="s">
        <v>190</v>
      </c>
      <c r="H92" s="1" t="s">
        <v>168</v>
      </c>
      <c r="I92" s="23">
        <v>-2</v>
      </c>
      <c r="J92" s="24">
        <v>52441</v>
      </c>
      <c r="K92" s="10">
        <v>-104882</v>
      </c>
      <c r="L92" s="10">
        <v>-8391</v>
      </c>
      <c r="M92" s="33">
        <v>-113273</v>
      </c>
      <c r="N92" s="34"/>
    </row>
    <row r="93" spans="1:14" x14ac:dyDescent="0.25">
      <c r="A93" s="1" t="s">
        <v>99</v>
      </c>
      <c r="B93" s="1" t="s">
        <v>72</v>
      </c>
      <c r="C93" s="9">
        <v>46152</v>
      </c>
      <c r="E93" s="1" t="s">
        <v>64</v>
      </c>
      <c r="F93" s="22" t="s">
        <v>33</v>
      </c>
      <c r="G93" s="22" t="s">
        <v>175</v>
      </c>
      <c r="H93" s="1" t="s">
        <v>168</v>
      </c>
      <c r="I93" s="23">
        <v>-1</v>
      </c>
      <c r="J93" s="24">
        <v>106026</v>
      </c>
      <c r="K93" s="10">
        <v>-106026</v>
      </c>
      <c r="L93" s="10">
        <v>-8482</v>
      </c>
      <c r="M93" s="33">
        <v>-114508</v>
      </c>
      <c r="N93" s="34"/>
    </row>
    <row r="94" spans="1:14" x14ac:dyDescent="0.25">
      <c r="A94" s="1" t="s">
        <v>75</v>
      </c>
      <c r="B94" s="1" t="s">
        <v>11</v>
      </c>
      <c r="C94" s="9">
        <v>46155</v>
      </c>
      <c r="E94" s="1" t="s">
        <v>121</v>
      </c>
      <c r="F94" s="22" t="s">
        <v>33</v>
      </c>
      <c r="G94" s="22" t="s">
        <v>175</v>
      </c>
      <c r="H94" s="1" t="s">
        <v>168</v>
      </c>
      <c r="I94" s="23">
        <v>-2</v>
      </c>
      <c r="J94" s="24">
        <v>106026</v>
      </c>
      <c r="K94" s="10">
        <v>-212052</v>
      </c>
      <c r="L94" s="10">
        <v>-16964</v>
      </c>
      <c r="M94" s="33">
        <v>-229016</v>
      </c>
      <c r="N94" s="34"/>
    </row>
    <row r="95" spans="1:14" x14ac:dyDescent="0.25">
      <c r="A95" s="1" t="s">
        <v>75</v>
      </c>
      <c r="B95" s="1" t="s">
        <v>11</v>
      </c>
      <c r="C95" s="9">
        <v>46155</v>
      </c>
      <c r="E95" s="1" t="s">
        <v>121</v>
      </c>
      <c r="F95" s="22" t="s">
        <v>81</v>
      </c>
      <c r="G95" s="22" t="s">
        <v>154</v>
      </c>
      <c r="H95" s="1" t="s">
        <v>168</v>
      </c>
      <c r="I95" s="23">
        <v>-1</v>
      </c>
      <c r="J95" s="24">
        <v>110780</v>
      </c>
      <c r="K95" s="10">
        <v>-110780</v>
      </c>
      <c r="L95" s="10">
        <v>-8862</v>
      </c>
      <c r="M95" s="33">
        <v>-119642</v>
      </c>
      <c r="N95" s="34"/>
    </row>
    <row r="96" spans="1:14" x14ac:dyDescent="0.25">
      <c r="A96" s="1" t="s">
        <v>107</v>
      </c>
      <c r="B96" s="1" t="s">
        <v>43</v>
      </c>
      <c r="C96" s="9">
        <v>46156</v>
      </c>
      <c r="E96" s="1" t="s">
        <v>116</v>
      </c>
      <c r="F96" s="22" t="s">
        <v>7</v>
      </c>
      <c r="G96" s="22" t="s">
        <v>190</v>
      </c>
      <c r="H96" s="1" t="s">
        <v>168</v>
      </c>
      <c r="I96" s="23">
        <v>-1</v>
      </c>
      <c r="J96" s="24">
        <v>52441</v>
      </c>
      <c r="K96" s="10">
        <v>-52441</v>
      </c>
      <c r="L96" s="10">
        <v>-4195</v>
      </c>
      <c r="M96" s="33">
        <v>-56636</v>
      </c>
      <c r="N96" s="34"/>
    </row>
    <row r="97" spans="1:14" x14ac:dyDescent="0.25">
      <c r="A97" s="1" t="s">
        <v>107</v>
      </c>
      <c r="B97" s="1" t="s">
        <v>43</v>
      </c>
      <c r="C97" s="9">
        <v>46156</v>
      </c>
      <c r="E97" s="1" t="s">
        <v>116</v>
      </c>
      <c r="F97" s="22" t="s">
        <v>81</v>
      </c>
      <c r="G97" s="22" t="s">
        <v>154</v>
      </c>
      <c r="H97" s="1" t="s">
        <v>168</v>
      </c>
      <c r="I97" s="23">
        <v>-2</v>
      </c>
      <c r="J97" s="24">
        <v>110780</v>
      </c>
      <c r="K97" s="10">
        <v>-221560</v>
      </c>
      <c r="L97" s="10">
        <v>-17725</v>
      </c>
      <c r="M97" s="33">
        <v>-239285</v>
      </c>
      <c r="N97" s="34"/>
    </row>
    <row r="98" spans="1:14" x14ac:dyDescent="0.25">
      <c r="A98" s="1" t="s">
        <v>6</v>
      </c>
      <c r="B98" s="1" t="s">
        <v>0</v>
      </c>
      <c r="C98" s="9">
        <v>46156</v>
      </c>
      <c r="E98" s="1" t="s">
        <v>132</v>
      </c>
      <c r="F98" s="22" t="s">
        <v>33</v>
      </c>
      <c r="G98" s="22" t="s">
        <v>175</v>
      </c>
      <c r="H98" s="1" t="s">
        <v>168</v>
      </c>
      <c r="I98" s="23">
        <v>-1</v>
      </c>
      <c r="J98" s="24">
        <v>106026</v>
      </c>
      <c r="K98" s="10">
        <v>-106026</v>
      </c>
      <c r="L98" s="10">
        <v>-8482</v>
      </c>
      <c r="M98" s="33">
        <v>-114508</v>
      </c>
      <c r="N98" s="34"/>
    </row>
    <row r="99" spans="1:14" x14ac:dyDescent="0.25">
      <c r="A99" s="1" t="s">
        <v>108</v>
      </c>
      <c r="B99" s="1" t="s">
        <v>95</v>
      </c>
      <c r="C99" s="9">
        <v>46156</v>
      </c>
      <c r="E99" s="1" t="s">
        <v>80</v>
      </c>
      <c r="F99" s="22" t="s">
        <v>81</v>
      </c>
      <c r="G99" s="22" t="s">
        <v>154</v>
      </c>
      <c r="H99" s="1" t="s">
        <v>168</v>
      </c>
      <c r="I99" s="23">
        <v>-1</v>
      </c>
      <c r="J99" s="24">
        <v>110780</v>
      </c>
      <c r="K99" s="10">
        <v>-110780</v>
      </c>
      <c r="L99" s="10">
        <v>-8862</v>
      </c>
      <c r="M99" s="33">
        <v>-119642</v>
      </c>
      <c r="N99" s="34"/>
    </row>
    <row r="100" spans="1:14" x14ac:dyDescent="0.25">
      <c r="A100" s="1" t="s">
        <v>108</v>
      </c>
      <c r="B100" s="1" t="s">
        <v>95</v>
      </c>
      <c r="C100" s="9">
        <v>46156</v>
      </c>
      <c r="E100" s="1" t="s">
        <v>80</v>
      </c>
      <c r="F100" s="22" t="s">
        <v>33</v>
      </c>
      <c r="G100" s="22" t="s">
        <v>175</v>
      </c>
      <c r="H100" s="1" t="s">
        <v>168</v>
      </c>
      <c r="I100" s="23">
        <v>-1</v>
      </c>
      <c r="J100" s="24">
        <v>106026</v>
      </c>
      <c r="K100" s="10">
        <v>-106026</v>
      </c>
      <c r="L100" s="10">
        <v>-8482</v>
      </c>
      <c r="M100" s="33">
        <v>-114508</v>
      </c>
      <c r="N100" s="34"/>
    </row>
    <row r="101" spans="1:14" x14ac:dyDescent="0.25">
      <c r="A101" s="1" t="s">
        <v>99</v>
      </c>
      <c r="B101" s="1" t="s">
        <v>158</v>
      </c>
      <c r="C101" s="9">
        <v>46157</v>
      </c>
      <c r="E101" s="1" t="s">
        <v>93</v>
      </c>
      <c r="F101" s="22" t="s">
        <v>33</v>
      </c>
      <c r="G101" s="22" t="s">
        <v>175</v>
      </c>
      <c r="H101" s="1" t="s">
        <v>168</v>
      </c>
      <c r="I101" s="23">
        <v>-1</v>
      </c>
      <c r="J101" s="24">
        <v>106026</v>
      </c>
      <c r="K101" s="10">
        <v>-106026</v>
      </c>
      <c r="L101" s="10">
        <v>-8482</v>
      </c>
      <c r="M101" s="33">
        <v>-114508</v>
      </c>
      <c r="N101" s="34"/>
    </row>
    <row r="102" spans="1:14" x14ac:dyDescent="0.25">
      <c r="A102" s="1" t="s">
        <v>127</v>
      </c>
      <c r="B102" s="1" t="s">
        <v>148</v>
      </c>
      <c r="C102" s="9">
        <v>46161</v>
      </c>
      <c r="E102" s="1" t="s">
        <v>91</v>
      </c>
      <c r="F102" s="22" t="s">
        <v>33</v>
      </c>
      <c r="G102" s="22" t="s">
        <v>175</v>
      </c>
      <c r="H102" s="1" t="s">
        <v>168</v>
      </c>
      <c r="I102" s="23">
        <v>-1</v>
      </c>
      <c r="J102" s="24">
        <v>106026</v>
      </c>
      <c r="K102" s="10">
        <v>-106026</v>
      </c>
      <c r="L102" s="10">
        <v>-8482</v>
      </c>
      <c r="M102" s="33">
        <v>-114508</v>
      </c>
      <c r="N102" s="34"/>
    </row>
    <row r="103" spans="1:14" x14ac:dyDescent="0.25">
      <c r="A103" s="1" t="s">
        <v>96</v>
      </c>
      <c r="B103" s="1" t="s">
        <v>169</v>
      </c>
      <c r="C103" s="9">
        <v>46161</v>
      </c>
      <c r="E103" s="1" t="s">
        <v>170</v>
      </c>
      <c r="F103" s="22" t="s">
        <v>81</v>
      </c>
      <c r="G103" s="22" t="s">
        <v>154</v>
      </c>
      <c r="H103" s="1" t="s">
        <v>168</v>
      </c>
      <c r="I103" s="23">
        <v>-1</v>
      </c>
      <c r="J103" s="24">
        <v>110780</v>
      </c>
      <c r="K103" s="10">
        <v>-110780</v>
      </c>
      <c r="L103" s="10">
        <v>-8862</v>
      </c>
      <c r="M103" s="33">
        <v>-119642</v>
      </c>
      <c r="N103" s="34"/>
    </row>
    <row r="104" spans="1:14" x14ac:dyDescent="0.25">
      <c r="A104" s="1" t="s">
        <v>45</v>
      </c>
      <c r="B104" s="1" t="s">
        <v>61</v>
      </c>
      <c r="C104" s="9">
        <v>46163</v>
      </c>
      <c r="E104" s="1" t="s">
        <v>82</v>
      </c>
      <c r="F104" s="22" t="s">
        <v>143</v>
      </c>
      <c r="G104" s="22" t="s">
        <v>191</v>
      </c>
      <c r="H104" s="1" t="s">
        <v>168</v>
      </c>
      <c r="I104" s="23">
        <v>-1</v>
      </c>
      <c r="J104" s="24">
        <v>76735</v>
      </c>
      <c r="K104" s="10">
        <v>-76735</v>
      </c>
      <c r="L104" s="10">
        <v>-6139</v>
      </c>
      <c r="M104" s="33">
        <v>-82874</v>
      </c>
      <c r="N104" s="34"/>
    </row>
    <row r="105" spans="1:14" x14ac:dyDescent="0.25">
      <c r="A105" s="1" t="s">
        <v>45</v>
      </c>
      <c r="B105" s="1" t="s">
        <v>61</v>
      </c>
      <c r="C105" s="9">
        <v>46163</v>
      </c>
      <c r="E105" s="1" t="s">
        <v>82</v>
      </c>
      <c r="F105" s="22" t="s">
        <v>81</v>
      </c>
      <c r="G105" s="22" t="s">
        <v>154</v>
      </c>
      <c r="H105" s="1" t="s">
        <v>168</v>
      </c>
      <c r="I105" s="23">
        <v>-1</v>
      </c>
      <c r="J105" s="24">
        <v>110780</v>
      </c>
      <c r="K105" s="10">
        <v>-110780</v>
      </c>
      <c r="L105" s="10">
        <v>-8862</v>
      </c>
      <c r="M105" s="33">
        <v>-119642</v>
      </c>
      <c r="N105" s="34"/>
    </row>
    <row r="106" spans="1:14" x14ac:dyDescent="0.25">
      <c r="A106" s="1" t="s">
        <v>96</v>
      </c>
      <c r="B106" s="1" t="s">
        <v>163</v>
      </c>
      <c r="C106" s="9">
        <v>46167</v>
      </c>
      <c r="E106" s="1" t="s">
        <v>129</v>
      </c>
      <c r="F106" s="22" t="s">
        <v>81</v>
      </c>
      <c r="G106" s="22" t="s">
        <v>154</v>
      </c>
      <c r="H106" s="1" t="s">
        <v>168</v>
      </c>
      <c r="I106" s="23">
        <v>-1</v>
      </c>
      <c r="J106" s="24">
        <v>110780</v>
      </c>
      <c r="K106" s="10">
        <v>-110780</v>
      </c>
      <c r="L106" s="10">
        <v>-8862</v>
      </c>
      <c r="M106" s="33">
        <v>-119642</v>
      </c>
      <c r="N106" s="34"/>
    </row>
    <row r="107" spans="1:14" x14ac:dyDescent="0.25">
      <c r="A107" s="1" t="s">
        <v>39</v>
      </c>
      <c r="B107" s="1" t="s">
        <v>4</v>
      </c>
      <c r="C107" s="9">
        <v>46141</v>
      </c>
      <c r="E107" s="1" t="s">
        <v>32</v>
      </c>
      <c r="F107" s="22" t="s">
        <v>33</v>
      </c>
      <c r="G107" s="22" t="s">
        <v>175</v>
      </c>
      <c r="H107" s="1" t="s">
        <v>168</v>
      </c>
      <c r="I107" s="23">
        <v>-2</v>
      </c>
      <c r="J107" s="24">
        <v>106026</v>
      </c>
      <c r="K107" s="10">
        <v>-212052</v>
      </c>
      <c r="L107" s="10">
        <v>-16964</v>
      </c>
      <c r="M107" s="33">
        <v>-229016</v>
      </c>
    </row>
  </sheetData>
  <autoFilter ref="A2:M107" xr:uid="{B7BD58CE-BBBD-46F3-A260-5786599FC14E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A5A71-7F75-4C10-BBEA-CAC2CF45B44F}">
  <dimension ref="A1:H39"/>
  <sheetViews>
    <sheetView workbookViewId="0">
      <selection activeCell="H39" sqref="A1:H39"/>
    </sheetView>
  </sheetViews>
  <sheetFormatPr defaultRowHeight="15" x14ac:dyDescent="0.25"/>
  <cols>
    <col min="1" max="1" width="13.7109375" style="36" bestFit="1" customWidth="1"/>
    <col min="2" max="2" width="11.140625" style="36" bestFit="1" customWidth="1"/>
    <col min="3" max="3" width="18.5703125" style="36" bestFit="1" customWidth="1"/>
    <col min="4" max="4" width="45.7109375" style="36" bestFit="1" customWidth="1"/>
    <col min="5" max="5" width="11.5703125" style="36" bestFit="1" customWidth="1"/>
    <col min="6" max="6" width="16" style="36" customWidth="1"/>
    <col min="7" max="7" width="12.42578125" style="36" bestFit="1" customWidth="1"/>
    <col min="8" max="8" width="21.28515625" style="36" customWidth="1"/>
    <col min="9" max="16384" width="9.140625" style="36"/>
  </cols>
  <sheetData>
    <row r="1" spans="1:8" ht="18.75" x14ac:dyDescent="0.25">
      <c r="A1" s="40" t="s">
        <v>197</v>
      </c>
      <c r="B1" s="40"/>
      <c r="C1" s="40"/>
      <c r="D1" s="40"/>
      <c r="E1" s="40"/>
      <c r="F1" s="40"/>
      <c r="G1" s="40"/>
      <c r="H1" s="40"/>
    </row>
    <row r="2" spans="1:8" x14ac:dyDescent="0.25">
      <c r="A2" s="2"/>
      <c r="B2" s="3"/>
      <c r="C2" s="3"/>
      <c r="D2" s="3"/>
      <c r="E2" s="3"/>
      <c r="F2" s="4"/>
      <c r="G2" s="5"/>
      <c r="H2" s="5"/>
    </row>
    <row r="3" spans="1:8" ht="30.75" customHeight="1" x14ac:dyDescent="0.25">
      <c r="A3" s="26" t="s">
        <v>159</v>
      </c>
      <c r="B3" s="27" t="s">
        <v>171</v>
      </c>
      <c r="C3" s="27" t="s">
        <v>192</v>
      </c>
      <c r="D3" s="27" t="s">
        <v>198</v>
      </c>
      <c r="E3" s="27" t="s">
        <v>199</v>
      </c>
      <c r="F3" s="8" t="s">
        <v>200</v>
      </c>
      <c r="G3" s="28" t="s">
        <v>201</v>
      </c>
      <c r="H3" s="28" t="s">
        <v>202</v>
      </c>
    </row>
    <row r="4" spans="1:8" x14ac:dyDescent="0.25">
      <c r="A4" s="37">
        <v>46154</v>
      </c>
      <c r="B4" s="38" t="s">
        <v>188</v>
      </c>
      <c r="C4" s="38" t="s">
        <v>99</v>
      </c>
      <c r="D4" s="29" t="s">
        <v>203</v>
      </c>
      <c r="E4" s="29" t="s">
        <v>204</v>
      </c>
      <c r="F4" s="39">
        <v>321688</v>
      </c>
      <c r="G4" s="39">
        <v>25735</v>
      </c>
      <c r="H4" s="39">
        <v>347423</v>
      </c>
    </row>
    <row r="5" spans="1:8" x14ac:dyDescent="0.25">
      <c r="A5" s="37">
        <v>46154</v>
      </c>
      <c r="B5" s="38" t="s">
        <v>106</v>
      </c>
      <c r="C5" s="38" t="s">
        <v>107</v>
      </c>
      <c r="D5" s="29" t="s">
        <v>203</v>
      </c>
      <c r="E5" s="29" t="s">
        <v>204</v>
      </c>
      <c r="F5" s="39">
        <v>335087</v>
      </c>
      <c r="G5" s="39">
        <v>26807</v>
      </c>
      <c r="H5" s="39">
        <v>361894</v>
      </c>
    </row>
    <row r="6" spans="1:8" x14ac:dyDescent="0.25">
      <c r="A6" s="37">
        <v>46154</v>
      </c>
      <c r="B6" s="38" t="s">
        <v>85</v>
      </c>
      <c r="C6" s="38" t="s">
        <v>127</v>
      </c>
      <c r="D6" s="29" t="s">
        <v>203</v>
      </c>
      <c r="E6" s="29" t="s">
        <v>204</v>
      </c>
      <c r="F6" s="39">
        <v>1147339</v>
      </c>
      <c r="G6" s="39">
        <v>91787</v>
      </c>
      <c r="H6" s="39">
        <v>1239126</v>
      </c>
    </row>
    <row r="7" spans="1:8" x14ac:dyDescent="0.25">
      <c r="A7" s="37">
        <v>46154</v>
      </c>
      <c r="B7" s="38" t="s">
        <v>134</v>
      </c>
      <c r="C7" s="38" t="s">
        <v>186</v>
      </c>
      <c r="D7" s="29" t="s">
        <v>203</v>
      </c>
      <c r="E7" s="29" t="s">
        <v>204</v>
      </c>
      <c r="F7" s="39">
        <v>1254509</v>
      </c>
      <c r="G7" s="39">
        <v>100361</v>
      </c>
      <c r="H7" s="39">
        <v>1354870</v>
      </c>
    </row>
    <row r="8" spans="1:8" x14ac:dyDescent="0.25">
      <c r="A8" s="37">
        <v>46154</v>
      </c>
      <c r="B8" s="38" t="s">
        <v>44</v>
      </c>
      <c r="C8" s="38" t="s">
        <v>184</v>
      </c>
      <c r="D8" s="29" t="s">
        <v>203</v>
      </c>
      <c r="E8" s="29" t="s">
        <v>204</v>
      </c>
      <c r="F8" s="39">
        <v>369375</v>
      </c>
      <c r="G8" s="39">
        <v>29550</v>
      </c>
      <c r="H8" s="39">
        <v>398925</v>
      </c>
    </row>
    <row r="9" spans="1:8" x14ac:dyDescent="0.25">
      <c r="A9" s="37">
        <v>46154</v>
      </c>
      <c r="B9" s="38" t="s">
        <v>35</v>
      </c>
      <c r="C9" s="38" t="s">
        <v>8</v>
      </c>
      <c r="D9" s="29" t="s">
        <v>203</v>
      </c>
      <c r="E9" s="29" t="s">
        <v>204</v>
      </c>
      <c r="F9" s="39">
        <v>1085390</v>
      </c>
      <c r="G9" s="39">
        <v>86831</v>
      </c>
      <c r="H9" s="39">
        <v>1172221</v>
      </c>
    </row>
    <row r="10" spans="1:8" x14ac:dyDescent="0.25">
      <c r="A10" s="37">
        <v>46154</v>
      </c>
      <c r="B10" s="38" t="s">
        <v>181</v>
      </c>
      <c r="C10" s="38" t="s">
        <v>152</v>
      </c>
      <c r="D10" s="29" t="s">
        <v>203</v>
      </c>
      <c r="E10" s="29" t="s">
        <v>204</v>
      </c>
      <c r="F10" s="39">
        <v>364378</v>
      </c>
      <c r="G10" s="39">
        <v>29150</v>
      </c>
      <c r="H10" s="39">
        <v>393528</v>
      </c>
    </row>
    <row r="11" spans="1:8" x14ac:dyDescent="0.25">
      <c r="A11" s="37">
        <v>46154</v>
      </c>
      <c r="B11" s="38" t="s">
        <v>180</v>
      </c>
      <c r="C11" s="38" t="s">
        <v>182</v>
      </c>
      <c r="D11" s="29" t="s">
        <v>203</v>
      </c>
      <c r="E11" s="29" t="s">
        <v>204</v>
      </c>
      <c r="F11" s="39">
        <v>978220</v>
      </c>
      <c r="G11" s="39">
        <v>78258</v>
      </c>
      <c r="H11" s="39">
        <v>1056478</v>
      </c>
    </row>
    <row r="12" spans="1:8" x14ac:dyDescent="0.25">
      <c r="A12" s="37">
        <v>46154</v>
      </c>
      <c r="B12" s="38" t="s">
        <v>165</v>
      </c>
      <c r="C12" s="38" t="s">
        <v>6</v>
      </c>
      <c r="D12" s="29" t="s">
        <v>203</v>
      </c>
      <c r="E12" s="29" t="s">
        <v>204</v>
      </c>
      <c r="F12" s="39">
        <v>593439</v>
      </c>
      <c r="G12" s="39">
        <v>47475</v>
      </c>
      <c r="H12" s="39">
        <v>640914</v>
      </c>
    </row>
    <row r="13" spans="1:8" x14ac:dyDescent="0.25">
      <c r="A13" s="37">
        <v>46154</v>
      </c>
      <c r="B13" s="38" t="s">
        <v>86</v>
      </c>
      <c r="C13" s="38" t="s">
        <v>12</v>
      </c>
      <c r="D13" s="29" t="s">
        <v>203</v>
      </c>
      <c r="E13" s="29" t="s">
        <v>204</v>
      </c>
      <c r="F13" s="39">
        <v>637235</v>
      </c>
      <c r="G13" s="39">
        <v>50979</v>
      </c>
      <c r="H13" s="39">
        <v>688214</v>
      </c>
    </row>
    <row r="14" spans="1:8" x14ac:dyDescent="0.25">
      <c r="A14" s="37">
        <v>46154</v>
      </c>
      <c r="B14" s="38" t="s">
        <v>10</v>
      </c>
      <c r="C14" s="38" t="s">
        <v>22</v>
      </c>
      <c r="D14" s="29" t="s">
        <v>203</v>
      </c>
      <c r="E14" s="29" t="s">
        <v>204</v>
      </c>
      <c r="F14" s="39">
        <v>365522</v>
      </c>
      <c r="G14" s="39">
        <v>29242</v>
      </c>
      <c r="H14" s="39">
        <v>394764</v>
      </c>
    </row>
    <row r="15" spans="1:8" x14ac:dyDescent="0.25">
      <c r="A15" s="37">
        <v>46154</v>
      </c>
      <c r="B15" s="38" t="s">
        <v>113</v>
      </c>
      <c r="C15" s="38" t="s">
        <v>179</v>
      </c>
      <c r="D15" s="29" t="s">
        <v>203</v>
      </c>
      <c r="E15" s="29" t="s">
        <v>204</v>
      </c>
      <c r="F15" s="39">
        <v>1028157</v>
      </c>
      <c r="G15" s="39">
        <v>82253</v>
      </c>
      <c r="H15" s="39">
        <v>1110410</v>
      </c>
    </row>
    <row r="16" spans="1:8" x14ac:dyDescent="0.25">
      <c r="A16" s="37">
        <v>46154</v>
      </c>
      <c r="B16" s="38" t="s">
        <v>101</v>
      </c>
      <c r="C16" s="38" t="s">
        <v>40</v>
      </c>
      <c r="D16" s="29" t="s">
        <v>203</v>
      </c>
      <c r="E16" s="29" t="s">
        <v>204</v>
      </c>
      <c r="F16" s="39">
        <v>383675</v>
      </c>
      <c r="G16" s="39">
        <v>30694</v>
      </c>
      <c r="H16" s="39">
        <v>414369</v>
      </c>
    </row>
    <row r="17" spans="1:8" x14ac:dyDescent="0.25">
      <c r="A17" s="37">
        <v>46154</v>
      </c>
      <c r="B17" s="38" t="s">
        <v>74</v>
      </c>
      <c r="C17" s="38" t="s">
        <v>41</v>
      </c>
      <c r="D17" s="29" t="s">
        <v>203</v>
      </c>
      <c r="E17" s="29" t="s">
        <v>204</v>
      </c>
      <c r="F17" s="39">
        <v>691964</v>
      </c>
      <c r="G17" s="39">
        <v>55357</v>
      </c>
      <c r="H17" s="39">
        <v>747321</v>
      </c>
    </row>
    <row r="18" spans="1:8" x14ac:dyDescent="0.25">
      <c r="A18" s="37">
        <v>46154</v>
      </c>
      <c r="B18" s="38" t="s">
        <v>118</v>
      </c>
      <c r="C18" s="38" t="s">
        <v>75</v>
      </c>
      <c r="D18" s="29" t="s">
        <v>203</v>
      </c>
      <c r="E18" s="29" t="s">
        <v>204</v>
      </c>
      <c r="F18" s="39">
        <v>941428</v>
      </c>
      <c r="G18" s="39">
        <v>75314</v>
      </c>
      <c r="H18" s="39">
        <v>1016742</v>
      </c>
    </row>
    <row r="19" spans="1:8" x14ac:dyDescent="0.25">
      <c r="A19" s="37">
        <v>46154</v>
      </c>
      <c r="B19" s="38" t="s">
        <v>18</v>
      </c>
      <c r="C19" s="38" t="s">
        <v>14</v>
      </c>
      <c r="D19" s="29" t="s">
        <v>203</v>
      </c>
      <c r="E19" s="29" t="s">
        <v>204</v>
      </c>
      <c r="F19" s="39">
        <v>821140</v>
      </c>
      <c r="G19" s="39">
        <v>65691</v>
      </c>
      <c r="H19" s="39">
        <v>886831</v>
      </c>
    </row>
    <row r="20" spans="1:8" x14ac:dyDescent="0.25">
      <c r="A20" s="37">
        <v>46154</v>
      </c>
      <c r="B20" s="38" t="s">
        <v>103</v>
      </c>
      <c r="C20" s="38" t="s">
        <v>53</v>
      </c>
      <c r="D20" s="29" t="s">
        <v>203</v>
      </c>
      <c r="E20" s="29" t="s">
        <v>204</v>
      </c>
      <c r="F20" s="39">
        <v>262205</v>
      </c>
      <c r="G20" s="39">
        <v>20976</v>
      </c>
      <c r="H20" s="39">
        <v>283181</v>
      </c>
    </row>
    <row r="21" spans="1:8" x14ac:dyDescent="0.25">
      <c r="A21" s="37">
        <v>46160</v>
      </c>
      <c r="B21" s="38" t="s">
        <v>56</v>
      </c>
      <c r="C21" s="38" t="s">
        <v>28</v>
      </c>
      <c r="D21" s="29" t="s">
        <v>203</v>
      </c>
      <c r="E21" s="29" t="s">
        <v>204</v>
      </c>
      <c r="F21" s="39">
        <v>332340</v>
      </c>
      <c r="G21" s="39">
        <v>26587</v>
      </c>
      <c r="H21" s="39">
        <v>358927</v>
      </c>
    </row>
    <row r="22" spans="1:8" x14ac:dyDescent="0.25">
      <c r="A22" s="37">
        <v>46160</v>
      </c>
      <c r="B22" s="38" t="s">
        <v>97</v>
      </c>
      <c r="C22" s="38" t="s">
        <v>186</v>
      </c>
      <c r="D22" s="29" t="s">
        <v>203</v>
      </c>
      <c r="E22" s="29" t="s">
        <v>204</v>
      </c>
      <c r="F22" s="39">
        <v>540998</v>
      </c>
      <c r="G22" s="39">
        <v>43280</v>
      </c>
      <c r="H22" s="39">
        <v>584278</v>
      </c>
    </row>
    <row r="23" spans="1:8" x14ac:dyDescent="0.25">
      <c r="A23" s="37">
        <v>46160</v>
      </c>
      <c r="B23" s="38" t="s">
        <v>16</v>
      </c>
      <c r="C23" s="38" t="s">
        <v>108</v>
      </c>
      <c r="D23" s="29" t="s">
        <v>203</v>
      </c>
      <c r="E23" s="29" t="s">
        <v>204</v>
      </c>
      <c r="F23" s="39">
        <v>221560</v>
      </c>
      <c r="G23" s="39">
        <v>17725</v>
      </c>
      <c r="H23" s="39">
        <v>239285</v>
      </c>
    </row>
    <row r="24" spans="1:8" x14ac:dyDescent="0.25">
      <c r="A24" s="37">
        <v>46160</v>
      </c>
      <c r="B24" s="38" t="s">
        <v>76</v>
      </c>
      <c r="C24" s="38" t="s">
        <v>96</v>
      </c>
      <c r="D24" s="29" t="s">
        <v>203</v>
      </c>
      <c r="E24" s="29" t="s">
        <v>204</v>
      </c>
      <c r="F24" s="39">
        <v>383675</v>
      </c>
      <c r="G24" s="39">
        <v>30694</v>
      </c>
      <c r="H24" s="39">
        <v>414369</v>
      </c>
    </row>
    <row r="25" spans="1:8" x14ac:dyDescent="0.25">
      <c r="A25" s="37">
        <v>46160</v>
      </c>
      <c r="B25" s="38" t="s">
        <v>89</v>
      </c>
      <c r="C25" s="38" t="s">
        <v>1</v>
      </c>
      <c r="D25" s="29" t="s">
        <v>203</v>
      </c>
      <c r="E25" s="29" t="s">
        <v>204</v>
      </c>
      <c r="F25" s="39">
        <v>157323</v>
      </c>
      <c r="G25" s="39">
        <v>12586</v>
      </c>
      <c r="H25" s="39">
        <v>169909</v>
      </c>
    </row>
    <row r="26" spans="1:8" x14ac:dyDescent="0.25">
      <c r="A26" s="37">
        <v>46160</v>
      </c>
      <c r="B26" s="38" t="s">
        <v>57</v>
      </c>
      <c r="C26" s="38" t="s">
        <v>182</v>
      </c>
      <c r="D26" s="29" t="s">
        <v>203</v>
      </c>
      <c r="E26" s="29" t="s">
        <v>204</v>
      </c>
      <c r="F26" s="39">
        <v>605235</v>
      </c>
      <c r="G26" s="39">
        <v>48419</v>
      </c>
      <c r="H26" s="39">
        <v>653654</v>
      </c>
    </row>
    <row r="27" spans="1:8" x14ac:dyDescent="0.25">
      <c r="A27" s="37">
        <v>46160</v>
      </c>
      <c r="B27" s="38" t="s">
        <v>13</v>
      </c>
      <c r="C27" s="38" t="s">
        <v>114</v>
      </c>
      <c r="D27" s="29" t="s">
        <v>203</v>
      </c>
      <c r="E27" s="29" t="s">
        <v>204</v>
      </c>
      <c r="F27" s="39">
        <v>375030</v>
      </c>
      <c r="G27" s="39">
        <v>30002</v>
      </c>
      <c r="H27" s="39">
        <v>405032</v>
      </c>
    </row>
    <row r="28" spans="1:8" x14ac:dyDescent="0.25">
      <c r="A28" s="37">
        <v>46160</v>
      </c>
      <c r="B28" s="38" t="s">
        <v>5</v>
      </c>
      <c r="C28" s="38" t="s">
        <v>12</v>
      </c>
      <c r="D28" s="29" t="s">
        <v>203</v>
      </c>
      <c r="E28" s="29" t="s">
        <v>204</v>
      </c>
      <c r="F28" s="39">
        <v>375030</v>
      </c>
      <c r="G28" s="39">
        <v>30002</v>
      </c>
      <c r="H28" s="39">
        <v>405032</v>
      </c>
    </row>
    <row r="29" spans="1:8" x14ac:dyDescent="0.25">
      <c r="A29" s="37">
        <v>46160</v>
      </c>
      <c r="B29" s="38" t="s">
        <v>65</v>
      </c>
      <c r="C29" s="38" t="s">
        <v>179</v>
      </c>
      <c r="D29" s="29" t="s">
        <v>203</v>
      </c>
      <c r="E29" s="29" t="s">
        <v>204</v>
      </c>
      <c r="F29" s="39">
        <v>767350</v>
      </c>
      <c r="G29" s="39">
        <v>61388</v>
      </c>
      <c r="H29" s="39">
        <v>828738</v>
      </c>
    </row>
    <row r="30" spans="1:8" x14ac:dyDescent="0.25">
      <c r="A30" s="37">
        <v>46160</v>
      </c>
      <c r="B30" s="38" t="s">
        <v>128</v>
      </c>
      <c r="C30" s="38" t="s">
        <v>40</v>
      </c>
      <c r="D30" s="29" t="s">
        <v>203</v>
      </c>
      <c r="E30" s="29" t="s">
        <v>204</v>
      </c>
      <c r="F30" s="39">
        <v>230205</v>
      </c>
      <c r="G30" s="39">
        <v>18416</v>
      </c>
      <c r="H30" s="39">
        <v>248621</v>
      </c>
    </row>
    <row r="31" spans="1:8" x14ac:dyDescent="0.25">
      <c r="A31" s="37">
        <v>46160</v>
      </c>
      <c r="B31" s="38" t="s">
        <v>125</v>
      </c>
      <c r="C31" s="38" t="s">
        <v>42</v>
      </c>
      <c r="D31" s="29" t="s">
        <v>203</v>
      </c>
      <c r="E31" s="29" t="s">
        <v>204</v>
      </c>
      <c r="F31" s="39">
        <v>378883</v>
      </c>
      <c r="G31" s="39">
        <v>30311</v>
      </c>
      <c r="H31" s="39">
        <v>409194</v>
      </c>
    </row>
    <row r="32" spans="1:8" x14ac:dyDescent="0.25">
      <c r="A32" s="37">
        <v>46160</v>
      </c>
      <c r="B32" s="38" t="s">
        <v>78</v>
      </c>
      <c r="C32" s="38" t="s">
        <v>112</v>
      </c>
      <c r="D32" s="29" t="s">
        <v>203</v>
      </c>
      <c r="E32" s="29" t="s">
        <v>204</v>
      </c>
      <c r="F32" s="39">
        <v>451765</v>
      </c>
      <c r="G32" s="39">
        <v>36141</v>
      </c>
      <c r="H32" s="39">
        <v>487906</v>
      </c>
    </row>
    <row r="33" spans="1:8" x14ac:dyDescent="0.25">
      <c r="A33" s="37">
        <v>46160</v>
      </c>
      <c r="B33" s="38" t="s">
        <v>140</v>
      </c>
      <c r="C33" s="38" t="s">
        <v>75</v>
      </c>
      <c r="D33" s="29" t="s">
        <v>203</v>
      </c>
      <c r="E33" s="29" t="s">
        <v>204</v>
      </c>
      <c r="F33" s="39">
        <v>157323</v>
      </c>
      <c r="G33" s="39">
        <v>12586</v>
      </c>
      <c r="H33" s="39">
        <v>169909</v>
      </c>
    </row>
    <row r="34" spans="1:8" x14ac:dyDescent="0.25">
      <c r="A34" s="37">
        <v>46160</v>
      </c>
      <c r="B34" s="38" t="s">
        <v>104</v>
      </c>
      <c r="C34" s="38" t="s">
        <v>14</v>
      </c>
      <c r="D34" s="29" t="s">
        <v>203</v>
      </c>
      <c r="E34" s="29" t="s">
        <v>204</v>
      </c>
      <c r="F34" s="39">
        <v>258352</v>
      </c>
      <c r="G34" s="39">
        <v>20668</v>
      </c>
      <c r="H34" s="39">
        <v>279020</v>
      </c>
    </row>
    <row r="35" spans="1:8" x14ac:dyDescent="0.25">
      <c r="A35" s="37">
        <v>46160</v>
      </c>
      <c r="B35" s="38" t="s">
        <v>52</v>
      </c>
      <c r="C35" s="38" t="s">
        <v>53</v>
      </c>
      <c r="D35" s="29" t="s">
        <v>203</v>
      </c>
      <c r="E35" s="29" t="s">
        <v>204</v>
      </c>
      <c r="F35" s="39">
        <v>750060</v>
      </c>
      <c r="G35" s="39">
        <v>60005</v>
      </c>
      <c r="H35" s="39">
        <v>810065</v>
      </c>
    </row>
    <row r="36" spans="1:8" x14ac:dyDescent="0.25">
      <c r="A36" s="41" t="s">
        <v>205</v>
      </c>
      <c r="B36" s="41"/>
      <c r="C36" s="41"/>
      <c r="D36" s="41"/>
      <c r="E36" s="41"/>
      <c r="F36" s="41"/>
      <c r="G36" s="42"/>
      <c r="H36" s="6">
        <v>-6054457</v>
      </c>
    </row>
    <row r="37" spans="1:8" x14ac:dyDescent="0.25">
      <c r="A37" s="43" t="s">
        <v>206</v>
      </c>
      <c r="B37" s="43"/>
      <c r="C37" s="43"/>
      <c r="D37" s="43"/>
      <c r="E37" s="43"/>
      <c r="F37" s="43"/>
      <c r="G37" s="43"/>
      <c r="H37" s="6">
        <f>SUM(H4:H36)</f>
        <v>12916693</v>
      </c>
    </row>
    <row r="38" spans="1:8" x14ac:dyDescent="0.25">
      <c r="A38" s="43" t="s">
        <v>207</v>
      </c>
      <c r="B38" s="43"/>
      <c r="C38" s="43"/>
      <c r="D38" s="43"/>
      <c r="E38" s="43"/>
      <c r="F38" s="43"/>
      <c r="G38" s="43"/>
      <c r="H38" s="6">
        <f>-H37*1%</f>
        <v>-129166.93000000001</v>
      </c>
    </row>
    <row r="39" spans="1:8" ht="22.5" customHeight="1" x14ac:dyDescent="0.25">
      <c r="A39" s="43" t="s">
        <v>208</v>
      </c>
      <c r="B39" s="43"/>
      <c r="C39" s="43"/>
      <c r="D39" s="43"/>
      <c r="E39" s="43"/>
      <c r="F39" s="43"/>
      <c r="G39" s="43"/>
      <c r="H39" s="7">
        <f>SUM(H37:H38)</f>
        <v>12787526.07</v>
      </c>
    </row>
  </sheetData>
  <mergeCells count="5">
    <mergeCell ref="A1:H1"/>
    <mergeCell ref="A36:G36"/>
    <mergeCell ref="A37:G37"/>
    <mergeCell ref="A38:G38"/>
    <mergeCell ref="A39:G3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CHI TIẾT THEO HÓA ĐƠN</vt:lpstr>
      <vt:lpstr>CHI TIẾT THEO SẢN PHẨM</vt:lpstr>
      <vt:lpstr>CÔNG NỢ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2026-05-29T10:15:39Z</dcterms:created>
  <dcterms:modified xsi:type="dcterms:W3CDTF">2026-06-02T09:19:25Z</dcterms:modified>
</cp:coreProperties>
</file>