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 HONG\2026\MÁY\"/>
    </mc:Choice>
  </mc:AlternateContent>
  <xr:revisionPtr revIDLastSave="0" documentId="13_ncr:1_{9FAD6BC8-3C00-4641-9828-89FFAA2CC0BC}" xr6:coauthVersionLast="47" xr6:coauthVersionMax="47" xr10:uidLastSave="{00000000-0000-0000-0000-000000000000}"/>
  <bookViews>
    <workbookView xWindow="-120" yWindow="-120" windowWidth="24240" windowHeight="13020" xr2:uid="{678FE3C7-9472-42B4-8B91-1D2F312DD521}"/>
  </bookViews>
  <sheets>
    <sheet name="MÁY" sheetId="1" r:id="rId1"/>
    <sheet name="THỰC PHẨ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K12" i="1"/>
  <c r="K13" i="1"/>
  <c r="K14" i="1"/>
  <c r="K15" i="1"/>
  <c r="K16" i="1"/>
  <c r="K17" i="1"/>
  <c r="K18" i="1"/>
  <c r="K19" i="1"/>
  <c r="K20" i="1"/>
  <c r="K21" i="1"/>
  <c r="J12" i="1"/>
  <c r="J13" i="1"/>
  <c r="J14" i="1"/>
  <c r="J15" i="1"/>
  <c r="J16" i="1"/>
  <c r="J17" i="1"/>
  <c r="J18" i="1"/>
  <c r="J19" i="1"/>
  <c r="J20" i="1"/>
  <c r="J21" i="1"/>
  <c r="L11" i="1"/>
  <c r="K11" i="1"/>
  <c r="K10" i="1"/>
  <c r="L10" i="1"/>
  <c r="L9" i="1"/>
  <c r="K9" i="1"/>
  <c r="L8" i="1"/>
  <c r="K8" i="1"/>
  <c r="L7" i="1"/>
  <c r="K7" i="1"/>
  <c r="K6" i="1"/>
  <c r="K5" i="1"/>
  <c r="J2" i="1"/>
  <c r="J3" i="1"/>
  <c r="J4" i="1"/>
  <c r="J5" i="1"/>
  <c r="J6" i="1"/>
  <c r="J7" i="1"/>
  <c r="J8" i="1"/>
  <c r="J9" i="1"/>
  <c r="J10" i="1"/>
  <c r="J11" i="1"/>
  <c r="I2" i="2"/>
  <c r="K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2" authorId="0" shapeId="0" xr:uid="{8537FD7F-BCB5-4690-BDA8-1A6AC0ACB25D}">
      <text>
        <r>
          <rPr>
            <b/>
            <sz val="9"/>
            <color indexed="81"/>
            <rFont val="Tahoma"/>
            <family val="2"/>
          </rPr>
          <t>Tỷ giá tính thuế</t>
        </r>
        <r>
          <rPr>
            <sz val="9"/>
            <color indexed="81"/>
            <rFont val="Tahoma"/>
            <family val="2"/>
          </rPr>
          <t xml:space="preserve">
26.089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2" authorId="0" shapeId="0" xr:uid="{AD81F27E-001B-4EEC-AE0C-09679F3E8306}">
      <text>
        <r>
          <rPr>
            <b/>
            <sz val="9"/>
            <color indexed="81"/>
            <rFont val="Tahoma"/>
            <family val="2"/>
          </rPr>
          <t>Tỷ giá tính thuế</t>
        </r>
        <r>
          <rPr>
            <sz val="9"/>
            <color indexed="81"/>
            <rFont val="Tahoma"/>
            <family val="2"/>
          </rPr>
          <t xml:space="preserve">
26.089</t>
        </r>
      </text>
    </comment>
  </commentList>
</comments>
</file>

<file path=xl/sharedStrings.xml><?xml version="1.0" encoding="utf-8"?>
<sst xmlns="http://schemas.openxmlformats.org/spreadsheetml/2006/main" count="66" uniqueCount="51">
  <si>
    <t>STT</t>
  </si>
  <si>
    <t>MÃ NCC</t>
  </si>
  <si>
    <t>TÊN SP</t>
  </si>
  <si>
    <t>ĐVT</t>
  </si>
  <si>
    <t>GIÁ NHẬP</t>
  </si>
  <si>
    <t>SL NHẬP</t>
  </si>
  <si>
    <t>SL BÁN</t>
  </si>
  <si>
    <t>NGÀY</t>
  </si>
  <si>
    <t>GIÁ BÁN</t>
  </si>
  <si>
    <t>TOSHIN KOGYO CO., LTD</t>
  </si>
  <si>
    <t>TÊN NCC</t>
  </si>
  <si>
    <t>107855397860</t>
  </si>
  <si>
    <t>SỐ TK</t>
  </si>
  <si>
    <t>Máy in chuyển nhiệt PET khổ in 60cm, không có chức năng copy/fax, không có kết nối Wifi và có thể kết nối mạng LAN thông qua máy tính chủ, cs 1500W/220V, KT 192x73x170cm. Hiệu ICHINOSE. Mới 100%</t>
  </si>
  <si>
    <t>USD</t>
  </si>
  <si>
    <t>VND (-VAT)</t>
  </si>
  <si>
    <t>VAT</t>
  </si>
  <si>
    <t>ICHINOSE</t>
  </si>
  <si>
    <t>AGROQUEEN</t>
  </si>
  <si>
    <t>AGRO QUEEN SP.Z O. O.</t>
  </si>
  <si>
    <t>107905619400</t>
  </si>
  <si>
    <t>Khoanh giò lợn đông lạnh - Frozen pork hock. Nhà SX: OLYMEL S.E.C./OLYMEL L.P. Đóng 1700 carton</t>
  </si>
  <si>
    <t>KG</t>
  </si>
  <si>
    <t>A - 20251121</t>
  </si>
  <si>
    <t>SỐ HÓA ĐƠN</t>
  </si>
  <si>
    <t>ZHEJIANG HENGTAI INTELLIGENT DEVICE CO., LTD</t>
  </si>
  <si>
    <t>ZHEJIANG HENGTAI</t>
  </si>
  <si>
    <t xml:space="preserve">NGÀY </t>
  </si>
  <si>
    <t>108105703900</t>
  </si>
  <si>
    <t>A - HT-20260323</t>
  </si>
  <si>
    <t>Máy may ngang tự động, có chức năng cắt vải tự động, model: HT-620, công suất 7kW, điện áp 220V/50Hz. Hiệu HENGTAI, mới 100%</t>
  </si>
  <si>
    <t>Máy may xếp ly khăn tự động, model: HT-1600, công suất 2kW, điện áp 220V/50Hz. Hiệu HENGTAI, mới 100%</t>
  </si>
  <si>
    <t>MÁY</t>
  </si>
  <si>
    <t>ZHEJIANG HAIYING INTELLIGENT</t>
  </si>
  <si>
    <t>ZHEJIANG HAIYING INTELLIGENT SCIENCE AND TECHNOLOGY CO.LTD</t>
  </si>
  <si>
    <t>108115862850</t>
  </si>
  <si>
    <t>A - 20253012</t>
  </si>
  <si>
    <t>Máy dệt khí nén Air Jet Loom HY93 -280-4N-10P, dùng khí nén để dẫn sợi dệt, loại vải dệt không thoi, khổ dệt hữu dụng 0-280cm, công suất 3.7kW, điện áp 3P/380V/50Hz. Hiệu HAIYING (HY). Mới 100%</t>
  </si>
  <si>
    <t>Bộ cấp sợi ngang IRO, bộ phận cơ khí trên máy dệt có chức năng giữ và cấp sợi ngang ổn định trong quá trình dệt. Mới 100%</t>
  </si>
  <si>
    <t>Khung Go type C, bộ phận cơ khí trên máy dệt có chức năng giữ và nâng hạ dây Go trong quá trình dệt, chất liệu thép. Mới 100%</t>
  </si>
  <si>
    <t>Dây Go, bộ phận trên máy dệt để xỏ sợi dọc, giúp nâng hạ tạo khe hở cho sợi ngang đi qua, chất liệu sợi thép không gỉ. Mới 100%</t>
  </si>
  <si>
    <t>Bộ bánh răng R6 và Cam dệt 2/1, bộ phận cơ khí trên máy dệt giúp truyền động đồng bộ giữa kim và khung dệt trong quá trình dệt, chất liệu thép. Mới 100%</t>
  </si>
  <si>
    <t>Bộ bánh răng R4 và Cam dệt 1/3, bộ phận cơ khí trên máy dệt giúp truyền động đồng bộ giữa kim và khung dệt trong quá trình dệt, chất liệu thép. Mới 100%</t>
  </si>
  <si>
    <t>Bộ phận thanh tiếp điểm điện tử 6-ROW cảm biển sợi dệt, có chức năng kiểm soát lực căng của sợi dệt và tự động dừng máy dệt khi có sự cố lỗi sợi dệt. Mới 100%</t>
  </si>
  <si>
    <t>GIÁ NHẬP (VND)</t>
  </si>
  <si>
    <t>108129535620</t>
  </si>
  <si>
    <t>JIANGSU SAGA TEXTILE MACHINERY CO.,LTD.</t>
  </si>
  <si>
    <t>A - 2026SAGA0309</t>
  </si>
  <si>
    <t>Máy đốt lông bề mặt vải dùng trong ngành dệt, model: LMH003-300, công suất 91kW, điện áp 3P/380V/50Hz, nhãn hiệu SAGA, năm sản xuất: 2026. Hàng mới 100%</t>
  </si>
  <si>
    <t>JIANGSU SAGA</t>
  </si>
  <si>
    <t>ĐƠN GIÁ NHẬP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</si>
</sst>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4" fontId="0" fillId="0" borderId="0" xfId="0" applyNumberForma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2B72-26DE-4DDD-9674-D4B015AE9445}">
  <dimension ref="A1:P21"/>
  <sheetViews>
    <sheetView tabSelected="1" topLeftCell="B1" workbookViewId="0">
      <pane ySplit="1" topLeftCell="A11" activePane="bottomLeft" state="frozen"/>
      <selection activeCell="D1" sqref="D1"/>
      <selection pane="bottomLeft" activeCell="F5" sqref="F5"/>
    </sheetView>
  </sheetViews>
  <sheetFormatPr defaultRowHeight="15" x14ac:dyDescent="0.25"/>
  <cols>
    <col min="1" max="1" width="9.140625" style="1"/>
    <col min="2" max="2" width="16.42578125" style="1" customWidth="1"/>
    <col min="3" max="3" width="13.140625" style="1" customWidth="1"/>
    <col min="4" max="4" width="22.5703125" style="1" bestFit="1" customWidth="1"/>
    <col min="5" max="5" width="13.140625" style="1" bestFit="1" customWidth="1"/>
    <col min="6" max="6" width="16.85546875" style="1" bestFit="1" customWidth="1"/>
    <col min="7" max="7" width="63.5703125" style="1" customWidth="1"/>
    <col min="8" max="8" width="9.140625" style="1"/>
    <col min="9" max="9" width="22.28515625" style="4" customWidth="1"/>
    <col min="10" max="10" width="11.7109375" style="4" customWidth="1"/>
    <col min="11" max="11" width="14.28515625" style="4" bestFit="1" customWidth="1"/>
    <col min="12" max="12" width="16.28515625" style="4" bestFit="1" customWidth="1"/>
    <col min="13" max="13" width="19.42578125" style="4" bestFit="1" customWidth="1"/>
    <col min="14" max="14" width="10.42578125" style="4" bestFit="1" customWidth="1"/>
    <col min="15" max="16" width="9.140625" style="4"/>
    <col min="17" max="16384" width="9.140625" style="1"/>
  </cols>
  <sheetData>
    <row r="1" spans="1:16" x14ac:dyDescent="0.25">
      <c r="A1" s="1" t="s">
        <v>0</v>
      </c>
      <c r="B1" s="1" t="s">
        <v>27</v>
      </c>
      <c r="C1" s="1" t="s">
        <v>1</v>
      </c>
      <c r="D1" s="1" t="s">
        <v>10</v>
      </c>
      <c r="E1" s="1" t="s">
        <v>12</v>
      </c>
      <c r="F1" s="1" t="s">
        <v>24</v>
      </c>
      <c r="G1" s="1" t="s">
        <v>2</v>
      </c>
      <c r="H1" s="1" t="s">
        <v>3</v>
      </c>
      <c r="I1" s="4" t="s">
        <v>50</v>
      </c>
      <c r="J1" s="4" t="s">
        <v>14</v>
      </c>
      <c r="K1" s="4" t="s">
        <v>15</v>
      </c>
      <c r="L1" s="4" t="s">
        <v>16</v>
      </c>
      <c r="M1" s="4" t="s">
        <v>44</v>
      </c>
      <c r="N1" s="4" t="s">
        <v>5</v>
      </c>
      <c r="O1" s="4" t="s">
        <v>6</v>
      </c>
      <c r="P1" s="4" t="s">
        <v>8</v>
      </c>
    </row>
    <row r="2" spans="1:16" ht="45" x14ac:dyDescent="0.25">
      <c r="A2" s="1">
        <v>1</v>
      </c>
      <c r="B2" s="7">
        <v>46017</v>
      </c>
      <c r="C2" s="1" t="s">
        <v>17</v>
      </c>
      <c r="D2" s="1" t="s">
        <v>9</v>
      </c>
      <c r="E2" s="2" t="s">
        <v>11</v>
      </c>
      <c r="F2" s="1" t="s">
        <v>23</v>
      </c>
      <c r="G2" s="3" t="s">
        <v>13</v>
      </c>
      <c r="H2" s="1" t="s">
        <v>32</v>
      </c>
      <c r="I2" s="4">
        <v>15000</v>
      </c>
      <c r="J2" s="4">
        <f t="shared" ref="J2:J10" si="0">I2*N2</f>
        <v>15000</v>
      </c>
      <c r="K2" s="4">
        <f>391335000</f>
        <v>391335000</v>
      </c>
      <c r="L2" s="4">
        <v>31306800</v>
      </c>
      <c r="N2" s="4">
        <v>1</v>
      </c>
    </row>
    <row r="3" spans="1:16" ht="30" x14ac:dyDescent="0.25">
      <c r="A3" s="1">
        <v>2</v>
      </c>
      <c r="B3" s="7">
        <v>46113</v>
      </c>
      <c r="C3" s="1" t="s">
        <v>26</v>
      </c>
      <c r="D3" s="1" t="s">
        <v>25</v>
      </c>
      <c r="E3" s="2" t="s">
        <v>28</v>
      </c>
      <c r="F3" s="1" t="s">
        <v>29</v>
      </c>
      <c r="G3" s="3" t="s">
        <v>30</v>
      </c>
      <c r="H3" s="1" t="s">
        <v>32</v>
      </c>
      <c r="I3" s="4">
        <v>50000</v>
      </c>
      <c r="J3" s="4">
        <f t="shared" si="0"/>
        <v>50000</v>
      </c>
      <c r="K3" s="4">
        <v>1306850000</v>
      </c>
      <c r="L3" s="4">
        <v>104548000</v>
      </c>
      <c r="N3" s="4">
        <v>1</v>
      </c>
    </row>
    <row r="4" spans="1:16" ht="30" x14ac:dyDescent="0.25">
      <c r="A4" s="1">
        <v>2</v>
      </c>
      <c r="G4" s="3" t="s">
        <v>31</v>
      </c>
      <c r="H4" s="1" t="s">
        <v>32</v>
      </c>
      <c r="I4" s="4">
        <v>5000</v>
      </c>
      <c r="J4" s="4">
        <f t="shared" si="0"/>
        <v>5000</v>
      </c>
      <c r="K4" s="4">
        <v>130685000</v>
      </c>
      <c r="L4" s="4">
        <v>10454000</v>
      </c>
      <c r="N4" s="4">
        <v>1</v>
      </c>
    </row>
    <row r="5" spans="1:16" ht="45" x14ac:dyDescent="0.25">
      <c r="A5" s="1">
        <v>3</v>
      </c>
      <c r="B5" s="7">
        <v>46113</v>
      </c>
      <c r="C5" s="1" t="s">
        <v>33</v>
      </c>
      <c r="D5" s="1" t="s">
        <v>34</v>
      </c>
      <c r="E5" s="2" t="s">
        <v>35</v>
      </c>
      <c r="F5" s="1" t="s">
        <v>36</v>
      </c>
      <c r="G5" s="3" t="s">
        <v>37</v>
      </c>
      <c r="H5" s="1" t="s">
        <v>32</v>
      </c>
      <c r="I5" s="4">
        <v>23420</v>
      </c>
      <c r="J5" s="4">
        <f t="shared" si="0"/>
        <v>46840</v>
      </c>
      <c r="K5" s="4">
        <f t="shared" ref="K5:K12" si="1">M5*N5</f>
        <v>1252871502.9414001</v>
      </c>
      <c r="L5" s="4">
        <v>100229720.2353</v>
      </c>
      <c r="M5" s="4">
        <v>626435751.47070003</v>
      </c>
      <c r="N5" s="4">
        <v>2</v>
      </c>
    </row>
    <row r="6" spans="1:16" ht="30" x14ac:dyDescent="0.25">
      <c r="G6" s="3" t="s">
        <v>38</v>
      </c>
      <c r="I6" s="4">
        <v>650</v>
      </c>
      <c r="J6" s="4">
        <f t="shared" si="0"/>
        <v>2600</v>
      </c>
      <c r="K6" s="4">
        <f t="shared" si="1"/>
        <v>69544532.614199996</v>
      </c>
      <c r="L6" s="4">
        <v>5563562.6091</v>
      </c>
      <c r="M6" s="4">
        <v>17386133.153549999</v>
      </c>
      <c r="N6" s="4">
        <v>4</v>
      </c>
    </row>
    <row r="7" spans="1:16" ht="30" x14ac:dyDescent="0.25">
      <c r="G7" s="3" t="s">
        <v>39</v>
      </c>
      <c r="I7" s="4">
        <v>110</v>
      </c>
      <c r="J7" s="4">
        <f t="shared" si="0"/>
        <v>2200</v>
      </c>
      <c r="K7" s="4">
        <f t="shared" si="1"/>
        <v>58845373.750400007</v>
      </c>
      <c r="L7" s="4">
        <f>K7*10%</f>
        <v>5884537.3750400012</v>
      </c>
      <c r="M7" s="4">
        <v>2942268.6875200002</v>
      </c>
      <c r="N7" s="4">
        <v>20</v>
      </c>
    </row>
    <row r="8" spans="1:16" ht="30" x14ac:dyDescent="0.25">
      <c r="G8" s="3" t="s">
        <v>40</v>
      </c>
      <c r="I8" s="4">
        <v>1000</v>
      </c>
      <c r="J8" s="4">
        <f t="shared" si="0"/>
        <v>2000</v>
      </c>
      <c r="K8" s="4">
        <f t="shared" si="1"/>
        <v>53495794.318599999</v>
      </c>
      <c r="L8" s="4">
        <f>K8*10%</f>
        <v>5349579.4318599999</v>
      </c>
      <c r="M8" s="4">
        <v>26747897.159299999</v>
      </c>
      <c r="N8" s="4">
        <v>2</v>
      </c>
    </row>
    <row r="9" spans="1:16" ht="45" x14ac:dyDescent="0.25">
      <c r="G9" s="3" t="s">
        <v>41</v>
      </c>
      <c r="I9" s="4">
        <v>610</v>
      </c>
      <c r="J9" s="4">
        <f t="shared" si="0"/>
        <v>610</v>
      </c>
      <c r="K9" s="4">
        <f t="shared" si="1"/>
        <v>16316217.267200001</v>
      </c>
      <c r="L9" s="4">
        <f>K9*10%</f>
        <v>1631621.7267200002</v>
      </c>
      <c r="M9" s="4">
        <v>16316217.267200001</v>
      </c>
      <c r="N9" s="4">
        <v>1</v>
      </c>
    </row>
    <row r="10" spans="1:16" ht="45" x14ac:dyDescent="0.25">
      <c r="G10" s="3" t="s">
        <v>42</v>
      </c>
      <c r="I10" s="4">
        <v>470</v>
      </c>
      <c r="J10" s="4">
        <f t="shared" si="0"/>
        <v>470</v>
      </c>
      <c r="K10" s="4">
        <f t="shared" si="1"/>
        <v>12571511.664899999</v>
      </c>
      <c r="L10" s="4">
        <f>K10*10%</f>
        <v>1257151.16649</v>
      </c>
      <c r="M10" s="4">
        <v>12571511.664899999</v>
      </c>
      <c r="N10" s="4">
        <v>1</v>
      </c>
    </row>
    <row r="11" spans="1:16" ht="45" x14ac:dyDescent="0.25">
      <c r="G11" s="3" t="s">
        <v>43</v>
      </c>
      <c r="I11" s="4">
        <v>450</v>
      </c>
      <c r="J11" s="4">
        <f>I11*N11</f>
        <v>900</v>
      </c>
      <c r="K11" s="4">
        <f t="shared" si="1"/>
        <v>24073107.443399999</v>
      </c>
      <c r="L11" s="4">
        <f>K11*8%</f>
        <v>1925848.5954720001</v>
      </c>
      <c r="M11" s="4">
        <v>12036553.7217</v>
      </c>
      <c r="N11" s="4">
        <v>2</v>
      </c>
    </row>
    <row r="12" spans="1:16" ht="45" x14ac:dyDescent="0.25">
      <c r="A12" s="1">
        <v>4</v>
      </c>
      <c r="B12" s="7">
        <v>46117</v>
      </c>
      <c r="C12" s="1" t="s">
        <v>49</v>
      </c>
      <c r="D12" s="1" t="s">
        <v>46</v>
      </c>
      <c r="E12" s="2" t="s">
        <v>45</v>
      </c>
      <c r="F12" s="1" t="s">
        <v>47</v>
      </c>
      <c r="G12" s="3" t="s">
        <v>48</v>
      </c>
      <c r="I12" s="4">
        <v>125000</v>
      </c>
      <c r="J12" s="4">
        <f t="shared" ref="J12:J21" si="2">I12*N12</f>
        <v>125000</v>
      </c>
      <c r="K12" s="4">
        <f t="shared" si="1"/>
        <v>3267750000</v>
      </c>
      <c r="L12" s="4">
        <f>K12*8%</f>
        <v>261420000</v>
      </c>
      <c r="M12" s="4">
        <v>3267750000</v>
      </c>
      <c r="N12" s="4">
        <v>1</v>
      </c>
    </row>
    <row r="13" spans="1:16" x14ac:dyDescent="0.25">
      <c r="J13" s="4">
        <f t="shared" si="2"/>
        <v>0</v>
      </c>
      <c r="K13" s="4">
        <f t="shared" ref="K13:K21" si="3">M13*N13</f>
        <v>0</v>
      </c>
    </row>
    <row r="14" spans="1:16" x14ac:dyDescent="0.25">
      <c r="J14" s="4">
        <f t="shared" si="2"/>
        <v>0</v>
      </c>
      <c r="K14" s="4">
        <f t="shared" si="3"/>
        <v>0</v>
      </c>
    </row>
    <row r="15" spans="1:16" x14ac:dyDescent="0.25">
      <c r="J15" s="4">
        <f t="shared" si="2"/>
        <v>0</v>
      </c>
      <c r="K15" s="4">
        <f t="shared" si="3"/>
        <v>0</v>
      </c>
    </row>
    <row r="16" spans="1:16" x14ac:dyDescent="0.25">
      <c r="J16" s="4">
        <f t="shared" si="2"/>
        <v>0</v>
      </c>
      <c r="K16" s="4">
        <f t="shared" si="3"/>
        <v>0</v>
      </c>
    </row>
    <row r="17" spans="10:11" x14ac:dyDescent="0.25">
      <c r="J17" s="4">
        <f t="shared" si="2"/>
        <v>0</v>
      </c>
      <c r="K17" s="4">
        <f t="shared" si="3"/>
        <v>0</v>
      </c>
    </row>
    <row r="18" spans="10:11" x14ac:dyDescent="0.25">
      <c r="J18" s="4">
        <f t="shared" si="2"/>
        <v>0</v>
      </c>
      <c r="K18" s="4">
        <f t="shared" si="3"/>
        <v>0</v>
      </c>
    </row>
    <row r="19" spans="10:11" x14ac:dyDescent="0.25">
      <c r="J19" s="4">
        <f t="shared" si="2"/>
        <v>0</v>
      </c>
      <c r="K19" s="4">
        <f t="shared" si="3"/>
        <v>0</v>
      </c>
    </row>
    <row r="20" spans="10:11" x14ac:dyDescent="0.25">
      <c r="J20" s="4">
        <f t="shared" si="2"/>
        <v>0</v>
      </c>
      <c r="K20" s="4">
        <f t="shared" si="3"/>
        <v>0</v>
      </c>
    </row>
    <row r="21" spans="10:11" x14ac:dyDescent="0.25">
      <c r="J21" s="4">
        <f t="shared" si="2"/>
        <v>0</v>
      </c>
      <c r="K21" s="4">
        <f t="shared" si="3"/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3A1A-0CED-4D9B-900F-64E5CE55A72A}">
  <dimension ref="A1:N2"/>
  <sheetViews>
    <sheetView workbookViewId="0">
      <selection activeCell="H2" sqref="H2"/>
    </sheetView>
  </sheetViews>
  <sheetFormatPr defaultRowHeight="15" x14ac:dyDescent="0.25"/>
  <cols>
    <col min="3" max="3" width="14.42578125" bestFit="1" customWidth="1"/>
    <col min="4" max="4" width="22.5703125" bestFit="1" customWidth="1"/>
    <col min="5" max="5" width="14.7109375" customWidth="1"/>
    <col min="9" max="9" width="12.5703125" bestFit="1" customWidth="1"/>
    <col min="10" max="10" width="11.5703125" bestFit="1" customWidth="1"/>
  </cols>
  <sheetData>
    <row r="1" spans="1:14" s="1" customFormat="1" x14ac:dyDescent="0.25">
      <c r="A1" s="1" t="s">
        <v>0</v>
      </c>
      <c r="B1" s="1" t="s">
        <v>7</v>
      </c>
      <c r="C1" s="1" t="s">
        <v>1</v>
      </c>
      <c r="D1" s="1" t="s">
        <v>10</v>
      </c>
      <c r="E1" s="1" t="s">
        <v>12</v>
      </c>
      <c r="F1" s="1" t="s">
        <v>2</v>
      </c>
      <c r="G1" s="1" t="s">
        <v>3</v>
      </c>
      <c r="H1" s="4" t="s">
        <v>14</v>
      </c>
      <c r="I1" s="4" t="s">
        <v>15</v>
      </c>
      <c r="J1" s="4" t="s">
        <v>16</v>
      </c>
      <c r="K1" s="4" t="s">
        <v>4</v>
      </c>
      <c r="L1" s="4" t="s">
        <v>5</v>
      </c>
      <c r="M1" s="4" t="s">
        <v>6</v>
      </c>
      <c r="N1" s="4" t="s">
        <v>8</v>
      </c>
    </row>
    <row r="2" spans="1:14" s="1" customFormat="1" x14ac:dyDescent="0.25">
      <c r="A2" s="1">
        <v>1</v>
      </c>
      <c r="C2" s="5" t="s">
        <v>18</v>
      </c>
      <c r="D2" s="6" t="s">
        <v>19</v>
      </c>
      <c r="E2" s="2" t="s">
        <v>20</v>
      </c>
      <c r="F2" s="5" t="s">
        <v>21</v>
      </c>
      <c r="G2" s="1" t="s">
        <v>22</v>
      </c>
      <c r="H2" s="4">
        <v>15000</v>
      </c>
      <c r="I2" s="4">
        <f>391335000</f>
        <v>391335000</v>
      </c>
      <c r="J2" s="4">
        <v>31306800</v>
      </c>
      <c r="K2" s="4"/>
      <c r="L2" s="4"/>
      <c r="M2" s="4"/>
      <c r="N2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MÁY</vt:lpstr>
      <vt:lpstr>THỰC PHẨM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2026-04-28T03:20:31Z</dcterms:created>
  <dcterms:modified xsi:type="dcterms:W3CDTF">2026-07-17T04:07:42Z</dcterms:modified>
</cp:coreProperties>
</file>