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Hàng trả\Tháng 8\21.8\"/>
    </mc:Choice>
  </mc:AlternateContent>
  <xr:revisionPtr revIDLastSave="0" documentId="13_ncr:1_{F71E0501-5C75-414E-BF5B-164B7F1A73E1}" xr6:coauthVersionLast="47" xr6:coauthVersionMax="47" xr10:uidLastSave="{00000000-0000-0000-0000-000000000000}"/>
  <bookViews>
    <workbookView xWindow="11921" yWindow="0" windowWidth="12221" windowHeight="12897" activeTab="2" xr2:uid="{00000000-000D-0000-FFFF-FFFF00000000}"/>
  </bookViews>
  <sheets>
    <sheet name="Sheet1 (2)" sheetId="4" r:id="rId1"/>
    <sheet name="mã đối tượng" sheetId="3" r:id="rId2"/>
    <sheet name="TRA (N)" sheetId="5" r:id="rId3"/>
    <sheet name="TRA (B)" sheetId="6" r:id="rId4"/>
    <sheet name="TRA" sheetId="2" r:id="rId5"/>
    <sheet name="DATA" sheetId="1" r:id="rId6"/>
  </sheets>
  <externalReferences>
    <externalReference r:id="rId7"/>
  </externalReferences>
  <definedNames>
    <definedName name="_xlnm._FilterDatabase" localSheetId="5" hidden="1">DATA!$A$2:$AE$2</definedName>
    <definedName name="_xlnm._FilterDatabase" localSheetId="4" hidden="1">TRA!$A$1:$W$335</definedName>
    <definedName name="_xlnm._FilterDatabase" localSheetId="3" hidden="1">'TRA (B)'!$A$1:$W$151</definedName>
    <definedName name="_xlnm._FilterDatabase" localSheetId="2" hidden="1">'TRA (N)'!$A$1:$W$185</definedName>
    <definedName name="SAVoucher">#REF!</definedName>
  </definedNames>
  <calcPr calcId="191029"/>
</workbook>
</file>

<file path=xl/calcChain.xml><?xml version="1.0" encoding="utf-8"?>
<calcChain xmlns="http://schemas.openxmlformats.org/spreadsheetml/2006/main">
  <c r="A151" i="6" l="1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W185" i="5"/>
  <c r="V185" i="5"/>
  <c r="U185" i="5"/>
  <c r="A185" i="5"/>
  <c r="W184" i="5"/>
  <c r="V184" i="5"/>
  <c r="U184" i="5"/>
  <c r="A184" i="5"/>
  <c r="W183" i="5"/>
  <c r="V183" i="5"/>
  <c r="U183" i="5"/>
  <c r="A183" i="5"/>
  <c r="W182" i="5"/>
  <c r="V182" i="5"/>
  <c r="U182" i="5"/>
  <c r="A182" i="5"/>
  <c r="W181" i="5"/>
  <c r="V181" i="5"/>
  <c r="U181" i="5"/>
  <c r="A181" i="5"/>
  <c r="W180" i="5"/>
  <c r="V180" i="5"/>
  <c r="U180" i="5"/>
  <c r="A180" i="5"/>
  <c r="W179" i="5"/>
  <c r="V179" i="5"/>
  <c r="U179" i="5"/>
  <c r="A179" i="5"/>
  <c r="W178" i="5"/>
  <c r="V178" i="5"/>
  <c r="U178" i="5"/>
  <c r="A178" i="5"/>
  <c r="W177" i="5"/>
  <c r="V177" i="5"/>
  <c r="U177" i="5"/>
  <c r="A177" i="5"/>
  <c r="W176" i="5"/>
  <c r="V176" i="5"/>
  <c r="U176" i="5"/>
  <c r="A176" i="5"/>
  <c r="W175" i="5"/>
  <c r="V175" i="5"/>
  <c r="U175" i="5"/>
  <c r="A175" i="5"/>
  <c r="W174" i="5"/>
  <c r="V174" i="5"/>
  <c r="U174" i="5"/>
  <c r="A174" i="5"/>
  <c r="W173" i="5"/>
  <c r="V173" i="5"/>
  <c r="U173" i="5"/>
  <c r="A173" i="5"/>
  <c r="W172" i="5"/>
  <c r="V172" i="5"/>
  <c r="U172" i="5"/>
  <c r="A172" i="5"/>
  <c r="W171" i="5"/>
  <c r="V171" i="5"/>
  <c r="U171" i="5"/>
  <c r="A171" i="5"/>
  <c r="W170" i="5"/>
  <c r="V170" i="5"/>
  <c r="U170" i="5"/>
  <c r="A170" i="5"/>
  <c r="W169" i="5"/>
  <c r="V169" i="5"/>
  <c r="U169" i="5"/>
  <c r="A169" i="5"/>
  <c r="W168" i="5"/>
  <c r="V168" i="5"/>
  <c r="U168" i="5"/>
  <c r="A168" i="5"/>
  <c r="W167" i="5"/>
  <c r="V167" i="5"/>
  <c r="U167" i="5"/>
  <c r="A167" i="5"/>
  <c r="W166" i="5"/>
  <c r="V166" i="5"/>
  <c r="U166" i="5"/>
  <c r="A166" i="5"/>
  <c r="W165" i="5"/>
  <c r="V165" i="5"/>
  <c r="U165" i="5"/>
  <c r="A165" i="5"/>
  <c r="W164" i="5"/>
  <c r="V164" i="5"/>
  <c r="U164" i="5"/>
  <c r="A164" i="5"/>
  <c r="W163" i="5"/>
  <c r="V163" i="5"/>
  <c r="U163" i="5"/>
  <c r="A163" i="5"/>
  <c r="W162" i="5"/>
  <c r="V162" i="5"/>
  <c r="U162" i="5"/>
  <c r="A162" i="5"/>
  <c r="W161" i="5"/>
  <c r="V161" i="5"/>
  <c r="U161" i="5"/>
  <c r="A161" i="5"/>
  <c r="W160" i="5"/>
  <c r="V160" i="5"/>
  <c r="U160" i="5"/>
  <c r="A160" i="5"/>
  <c r="W159" i="5"/>
  <c r="V159" i="5"/>
  <c r="U159" i="5"/>
  <c r="A159" i="5"/>
  <c r="W158" i="5"/>
  <c r="V158" i="5"/>
  <c r="U158" i="5"/>
  <c r="A158" i="5"/>
  <c r="W157" i="5"/>
  <c r="V157" i="5"/>
  <c r="U157" i="5"/>
  <c r="A157" i="5"/>
  <c r="W156" i="5"/>
  <c r="V156" i="5"/>
  <c r="U156" i="5"/>
  <c r="A156" i="5"/>
  <c r="W155" i="5"/>
  <c r="V155" i="5"/>
  <c r="U155" i="5"/>
  <c r="A155" i="5"/>
  <c r="W154" i="5"/>
  <c r="V154" i="5"/>
  <c r="U154" i="5"/>
  <c r="A154" i="5"/>
  <c r="W153" i="5"/>
  <c r="V153" i="5"/>
  <c r="U153" i="5"/>
  <c r="A153" i="5"/>
  <c r="W152" i="5"/>
  <c r="V152" i="5"/>
  <c r="U152" i="5"/>
  <c r="A152" i="5"/>
  <c r="W151" i="5"/>
  <c r="V151" i="5"/>
  <c r="U151" i="5"/>
  <c r="A151" i="5"/>
  <c r="W150" i="5"/>
  <c r="V150" i="5"/>
  <c r="U150" i="5"/>
  <c r="A150" i="5"/>
  <c r="W149" i="5"/>
  <c r="V149" i="5"/>
  <c r="U149" i="5"/>
  <c r="A149" i="5"/>
  <c r="W148" i="5"/>
  <c r="V148" i="5"/>
  <c r="U148" i="5"/>
  <c r="A148" i="5"/>
  <c r="W147" i="5"/>
  <c r="V147" i="5"/>
  <c r="U147" i="5"/>
  <c r="A147" i="5"/>
  <c r="W146" i="5"/>
  <c r="V146" i="5"/>
  <c r="U146" i="5"/>
  <c r="A146" i="5"/>
  <c r="W145" i="5"/>
  <c r="V145" i="5"/>
  <c r="U145" i="5"/>
  <c r="A145" i="5"/>
  <c r="W144" i="5"/>
  <c r="V144" i="5"/>
  <c r="U144" i="5"/>
  <c r="A144" i="5"/>
  <c r="W143" i="5"/>
  <c r="V143" i="5"/>
  <c r="U143" i="5"/>
  <c r="A143" i="5"/>
  <c r="W142" i="5"/>
  <c r="V142" i="5"/>
  <c r="U142" i="5"/>
  <c r="A142" i="5"/>
  <c r="W141" i="5"/>
  <c r="V141" i="5"/>
  <c r="U141" i="5"/>
  <c r="A141" i="5"/>
  <c r="W140" i="5"/>
  <c r="V140" i="5"/>
  <c r="U140" i="5"/>
  <c r="A140" i="5"/>
  <c r="W139" i="5"/>
  <c r="V139" i="5"/>
  <c r="U139" i="5"/>
  <c r="A139" i="5"/>
  <c r="W138" i="5"/>
  <c r="V138" i="5"/>
  <c r="U138" i="5"/>
  <c r="A138" i="5"/>
  <c r="W137" i="5"/>
  <c r="V137" i="5"/>
  <c r="U137" i="5"/>
  <c r="A137" i="5"/>
  <c r="W136" i="5"/>
  <c r="V136" i="5"/>
  <c r="U136" i="5"/>
  <c r="A136" i="5"/>
  <c r="W135" i="5"/>
  <c r="V135" i="5"/>
  <c r="U135" i="5"/>
  <c r="A135" i="5"/>
  <c r="W134" i="5"/>
  <c r="V134" i="5"/>
  <c r="U134" i="5"/>
  <c r="A134" i="5"/>
  <c r="W133" i="5"/>
  <c r="V133" i="5"/>
  <c r="U133" i="5"/>
  <c r="A133" i="5"/>
  <c r="W132" i="5"/>
  <c r="V132" i="5"/>
  <c r="U132" i="5"/>
  <c r="A132" i="5"/>
  <c r="W131" i="5"/>
  <c r="V131" i="5"/>
  <c r="U131" i="5"/>
  <c r="A131" i="5"/>
  <c r="W130" i="5"/>
  <c r="V130" i="5"/>
  <c r="U130" i="5"/>
  <c r="A130" i="5"/>
  <c r="W129" i="5"/>
  <c r="V129" i="5"/>
  <c r="U129" i="5"/>
  <c r="A129" i="5"/>
  <c r="W128" i="5"/>
  <c r="V128" i="5"/>
  <c r="U128" i="5"/>
  <c r="A128" i="5"/>
  <c r="W127" i="5"/>
  <c r="V127" i="5"/>
  <c r="U127" i="5"/>
  <c r="A127" i="5"/>
  <c r="W126" i="5"/>
  <c r="V126" i="5"/>
  <c r="U126" i="5"/>
  <c r="A126" i="5"/>
  <c r="W125" i="5"/>
  <c r="V125" i="5"/>
  <c r="U125" i="5"/>
  <c r="A125" i="5"/>
  <c r="W124" i="5"/>
  <c r="V124" i="5"/>
  <c r="U124" i="5"/>
  <c r="A124" i="5"/>
  <c r="W123" i="5"/>
  <c r="V123" i="5"/>
  <c r="U123" i="5"/>
  <c r="A123" i="5"/>
  <c r="W122" i="5"/>
  <c r="V122" i="5"/>
  <c r="U122" i="5"/>
  <c r="A122" i="5"/>
  <c r="W121" i="5"/>
  <c r="V121" i="5"/>
  <c r="U121" i="5"/>
  <c r="A121" i="5"/>
  <c r="W120" i="5"/>
  <c r="V120" i="5"/>
  <c r="U120" i="5"/>
  <c r="A120" i="5"/>
  <c r="W119" i="5"/>
  <c r="V119" i="5"/>
  <c r="U119" i="5"/>
  <c r="A119" i="5"/>
  <c r="W118" i="5"/>
  <c r="V118" i="5"/>
  <c r="U118" i="5"/>
  <c r="A118" i="5"/>
  <c r="W117" i="5"/>
  <c r="V117" i="5"/>
  <c r="U117" i="5"/>
  <c r="A117" i="5"/>
  <c r="W116" i="5"/>
  <c r="V116" i="5"/>
  <c r="U116" i="5"/>
  <c r="A116" i="5"/>
  <c r="W115" i="5"/>
  <c r="V115" i="5"/>
  <c r="U115" i="5"/>
  <c r="A115" i="5"/>
  <c r="W114" i="5"/>
  <c r="V114" i="5"/>
  <c r="U114" i="5"/>
  <c r="A114" i="5"/>
  <c r="W113" i="5"/>
  <c r="V113" i="5"/>
  <c r="U113" i="5"/>
  <c r="A113" i="5"/>
  <c r="W112" i="5"/>
  <c r="V112" i="5"/>
  <c r="U112" i="5"/>
  <c r="A112" i="5"/>
  <c r="W111" i="5"/>
  <c r="V111" i="5"/>
  <c r="U111" i="5"/>
  <c r="A111" i="5"/>
  <c r="W110" i="5"/>
  <c r="V110" i="5"/>
  <c r="U110" i="5"/>
  <c r="A110" i="5"/>
  <c r="W109" i="5"/>
  <c r="V109" i="5"/>
  <c r="U109" i="5"/>
  <c r="A109" i="5"/>
  <c r="W108" i="5"/>
  <c r="V108" i="5"/>
  <c r="U108" i="5"/>
  <c r="A108" i="5"/>
  <c r="W107" i="5"/>
  <c r="V107" i="5"/>
  <c r="U107" i="5"/>
  <c r="A107" i="5"/>
  <c r="W106" i="5"/>
  <c r="V106" i="5"/>
  <c r="U106" i="5"/>
  <c r="A106" i="5"/>
  <c r="W105" i="5"/>
  <c r="V105" i="5"/>
  <c r="U105" i="5"/>
  <c r="A105" i="5"/>
  <c r="W104" i="5"/>
  <c r="V104" i="5"/>
  <c r="U104" i="5"/>
  <c r="A104" i="5"/>
  <c r="W103" i="5"/>
  <c r="V103" i="5"/>
  <c r="U103" i="5"/>
  <c r="A103" i="5"/>
  <c r="W102" i="5"/>
  <c r="V102" i="5"/>
  <c r="U102" i="5"/>
  <c r="A102" i="5"/>
  <c r="W101" i="5"/>
  <c r="V101" i="5"/>
  <c r="U101" i="5"/>
  <c r="A101" i="5"/>
  <c r="W100" i="5"/>
  <c r="V100" i="5"/>
  <c r="U100" i="5"/>
  <c r="A100" i="5"/>
  <c r="W99" i="5"/>
  <c r="V99" i="5"/>
  <c r="U99" i="5"/>
  <c r="A99" i="5"/>
  <c r="W98" i="5"/>
  <c r="V98" i="5"/>
  <c r="U98" i="5"/>
  <c r="A98" i="5"/>
  <c r="W97" i="5"/>
  <c r="V97" i="5"/>
  <c r="U97" i="5"/>
  <c r="A97" i="5"/>
  <c r="W96" i="5"/>
  <c r="V96" i="5"/>
  <c r="U96" i="5"/>
  <c r="A96" i="5"/>
  <c r="W95" i="5"/>
  <c r="V95" i="5"/>
  <c r="U95" i="5"/>
  <c r="A95" i="5"/>
  <c r="W94" i="5"/>
  <c r="V94" i="5"/>
  <c r="U94" i="5"/>
  <c r="A94" i="5"/>
  <c r="W93" i="5"/>
  <c r="V93" i="5"/>
  <c r="U93" i="5"/>
  <c r="A93" i="5"/>
  <c r="W92" i="5"/>
  <c r="V92" i="5"/>
  <c r="U92" i="5"/>
  <c r="A92" i="5"/>
  <c r="W91" i="5"/>
  <c r="V91" i="5"/>
  <c r="U91" i="5"/>
  <c r="A91" i="5"/>
  <c r="W90" i="5"/>
  <c r="V90" i="5"/>
  <c r="U90" i="5"/>
  <c r="A90" i="5"/>
  <c r="W89" i="5"/>
  <c r="V89" i="5"/>
  <c r="U89" i="5"/>
  <c r="A89" i="5"/>
  <c r="W88" i="5"/>
  <c r="V88" i="5"/>
  <c r="U88" i="5"/>
  <c r="A88" i="5"/>
  <c r="W87" i="5"/>
  <c r="V87" i="5"/>
  <c r="U87" i="5"/>
  <c r="A87" i="5"/>
  <c r="W86" i="5"/>
  <c r="V86" i="5"/>
  <c r="U86" i="5"/>
  <c r="A86" i="5"/>
  <c r="W85" i="5"/>
  <c r="V85" i="5"/>
  <c r="U85" i="5"/>
  <c r="A85" i="5"/>
  <c r="W84" i="5"/>
  <c r="V84" i="5"/>
  <c r="U84" i="5"/>
  <c r="A84" i="5"/>
  <c r="W83" i="5"/>
  <c r="V83" i="5"/>
  <c r="U83" i="5"/>
  <c r="A83" i="5"/>
  <c r="W82" i="5"/>
  <c r="V82" i="5"/>
  <c r="U82" i="5"/>
  <c r="A82" i="5"/>
  <c r="W81" i="5"/>
  <c r="V81" i="5"/>
  <c r="U81" i="5"/>
  <c r="A81" i="5"/>
  <c r="W80" i="5"/>
  <c r="V80" i="5"/>
  <c r="U80" i="5"/>
  <c r="A80" i="5"/>
  <c r="W79" i="5"/>
  <c r="V79" i="5"/>
  <c r="U79" i="5"/>
  <c r="A79" i="5"/>
  <c r="W78" i="5"/>
  <c r="V78" i="5"/>
  <c r="U78" i="5"/>
  <c r="A78" i="5"/>
  <c r="W77" i="5"/>
  <c r="V77" i="5"/>
  <c r="U77" i="5"/>
  <c r="A77" i="5"/>
  <c r="W76" i="5"/>
  <c r="V76" i="5"/>
  <c r="U76" i="5"/>
  <c r="A76" i="5"/>
  <c r="W75" i="5"/>
  <c r="V75" i="5"/>
  <c r="U75" i="5"/>
  <c r="A75" i="5"/>
  <c r="W74" i="5"/>
  <c r="V74" i="5"/>
  <c r="U74" i="5"/>
  <c r="A74" i="5"/>
  <c r="W73" i="5"/>
  <c r="V73" i="5"/>
  <c r="U73" i="5"/>
  <c r="A73" i="5"/>
  <c r="W72" i="5"/>
  <c r="V72" i="5"/>
  <c r="U72" i="5"/>
  <c r="A72" i="5"/>
  <c r="W71" i="5"/>
  <c r="V71" i="5"/>
  <c r="U71" i="5"/>
  <c r="A71" i="5"/>
  <c r="W70" i="5"/>
  <c r="V70" i="5"/>
  <c r="U70" i="5"/>
  <c r="A70" i="5"/>
  <c r="W69" i="5"/>
  <c r="V69" i="5"/>
  <c r="U69" i="5"/>
  <c r="A69" i="5"/>
  <c r="W68" i="5"/>
  <c r="V68" i="5"/>
  <c r="U68" i="5"/>
  <c r="A68" i="5"/>
  <c r="W67" i="5"/>
  <c r="V67" i="5"/>
  <c r="U67" i="5"/>
  <c r="A67" i="5"/>
  <c r="W66" i="5"/>
  <c r="V66" i="5"/>
  <c r="U66" i="5"/>
  <c r="A66" i="5"/>
  <c r="W65" i="5"/>
  <c r="V65" i="5"/>
  <c r="U65" i="5"/>
  <c r="A65" i="5"/>
  <c r="W64" i="5"/>
  <c r="V64" i="5"/>
  <c r="U64" i="5"/>
  <c r="A64" i="5"/>
  <c r="W63" i="5"/>
  <c r="V63" i="5"/>
  <c r="U63" i="5"/>
  <c r="A63" i="5"/>
  <c r="W62" i="5"/>
  <c r="V62" i="5"/>
  <c r="U62" i="5"/>
  <c r="A62" i="5"/>
  <c r="W61" i="5"/>
  <c r="V61" i="5"/>
  <c r="U61" i="5"/>
  <c r="A61" i="5"/>
  <c r="W60" i="5"/>
  <c r="V60" i="5"/>
  <c r="U60" i="5"/>
  <c r="A60" i="5"/>
  <c r="W59" i="5"/>
  <c r="V59" i="5"/>
  <c r="U59" i="5"/>
  <c r="A59" i="5"/>
  <c r="W58" i="5"/>
  <c r="V58" i="5"/>
  <c r="U58" i="5"/>
  <c r="A58" i="5"/>
  <c r="W57" i="5"/>
  <c r="V57" i="5"/>
  <c r="U57" i="5"/>
  <c r="A57" i="5"/>
  <c r="W56" i="5"/>
  <c r="V56" i="5"/>
  <c r="U56" i="5"/>
  <c r="A56" i="5"/>
  <c r="W55" i="5"/>
  <c r="V55" i="5"/>
  <c r="U55" i="5"/>
  <c r="A55" i="5"/>
  <c r="W54" i="5"/>
  <c r="V54" i="5"/>
  <c r="U54" i="5"/>
  <c r="A54" i="5"/>
  <c r="W53" i="5"/>
  <c r="V53" i="5"/>
  <c r="U53" i="5"/>
  <c r="A53" i="5"/>
  <c r="W52" i="5"/>
  <c r="V52" i="5"/>
  <c r="U52" i="5"/>
  <c r="A52" i="5"/>
  <c r="W51" i="5"/>
  <c r="V51" i="5"/>
  <c r="U51" i="5"/>
  <c r="A51" i="5"/>
  <c r="W50" i="5"/>
  <c r="V50" i="5"/>
  <c r="U50" i="5"/>
  <c r="A50" i="5"/>
  <c r="W49" i="5"/>
  <c r="V49" i="5"/>
  <c r="U49" i="5"/>
  <c r="A49" i="5"/>
  <c r="W48" i="5"/>
  <c r="V48" i="5"/>
  <c r="U48" i="5"/>
  <c r="A48" i="5"/>
  <c r="W47" i="5"/>
  <c r="V47" i="5"/>
  <c r="U47" i="5"/>
  <c r="A47" i="5"/>
  <c r="W46" i="5"/>
  <c r="V46" i="5"/>
  <c r="U46" i="5"/>
  <c r="A46" i="5"/>
  <c r="W45" i="5"/>
  <c r="V45" i="5"/>
  <c r="U45" i="5"/>
  <c r="A45" i="5"/>
  <c r="W44" i="5"/>
  <c r="V44" i="5"/>
  <c r="U44" i="5"/>
  <c r="A44" i="5"/>
  <c r="W43" i="5"/>
  <c r="V43" i="5"/>
  <c r="U43" i="5"/>
  <c r="A43" i="5"/>
  <c r="W42" i="5"/>
  <c r="V42" i="5"/>
  <c r="U42" i="5"/>
  <c r="A42" i="5"/>
  <c r="W41" i="5"/>
  <c r="V41" i="5"/>
  <c r="U41" i="5"/>
  <c r="A41" i="5"/>
  <c r="W40" i="5"/>
  <c r="V40" i="5"/>
  <c r="U40" i="5"/>
  <c r="A40" i="5"/>
  <c r="W39" i="5"/>
  <c r="V39" i="5"/>
  <c r="U39" i="5"/>
  <c r="A39" i="5"/>
  <c r="W38" i="5"/>
  <c r="V38" i="5"/>
  <c r="U38" i="5"/>
  <c r="A38" i="5"/>
  <c r="W37" i="5"/>
  <c r="V37" i="5"/>
  <c r="U37" i="5"/>
  <c r="A37" i="5"/>
  <c r="W36" i="5"/>
  <c r="V36" i="5"/>
  <c r="U36" i="5"/>
  <c r="A36" i="5"/>
  <c r="W35" i="5"/>
  <c r="V35" i="5"/>
  <c r="U35" i="5"/>
  <c r="A35" i="5"/>
  <c r="W34" i="5"/>
  <c r="V34" i="5"/>
  <c r="U34" i="5"/>
  <c r="A34" i="5"/>
  <c r="W33" i="5"/>
  <c r="V33" i="5"/>
  <c r="U33" i="5"/>
  <c r="A33" i="5"/>
  <c r="W32" i="5"/>
  <c r="V32" i="5"/>
  <c r="U32" i="5"/>
  <c r="A32" i="5"/>
  <c r="W31" i="5"/>
  <c r="V31" i="5"/>
  <c r="U31" i="5"/>
  <c r="A31" i="5"/>
  <c r="W30" i="5"/>
  <c r="V30" i="5"/>
  <c r="U30" i="5"/>
  <c r="A30" i="5"/>
  <c r="W29" i="5"/>
  <c r="V29" i="5"/>
  <c r="U29" i="5"/>
  <c r="A29" i="5"/>
  <c r="W28" i="5"/>
  <c r="V28" i="5"/>
  <c r="U28" i="5"/>
  <c r="A28" i="5"/>
  <c r="W27" i="5"/>
  <c r="V27" i="5"/>
  <c r="U27" i="5"/>
  <c r="A27" i="5"/>
  <c r="W26" i="5"/>
  <c r="V26" i="5"/>
  <c r="U26" i="5"/>
  <c r="A26" i="5"/>
  <c r="W25" i="5"/>
  <c r="S25" i="5" s="1"/>
  <c r="V25" i="5"/>
  <c r="U25" i="5"/>
  <c r="A25" i="5"/>
  <c r="W24" i="5"/>
  <c r="V24" i="5"/>
  <c r="U24" i="5"/>
  <c r="A24" i="5"/>
  <c r="W23" i="5"/>
  <c r="V23" i="5"/>
  <c r="U23" i="5"/>
  <c r="A23" i="5"/>
  <c r="W22" i="5"/>
  <c r="V22" i="5"/>
  <c r="U22" i="5"/>
  <c r="A22" i="5"/>
  <c r="W21" i="5"/>
  <c r="V21" i="5"/>
  <c r="U21" i="5"/>
  <c r="A21" i="5"/>
  <c r="W20" i="5"/>
  <c r="V20" i="5"/>
  <c r="U20" i="5"/>
  <c r="A20" i="5"/>
  <c r="W19" i="5"/>
  <c r="V19" i="5"/>
  <c r="U19" i="5"/>
  <c r="A19" i="5"/>
  <c r="W18" i="5"/>
  <c r="V18" i="5"/>
  <c r="U18" i="5"/>
  <c r="A18" i="5"/>
  <c r="W17" i="5"/>
  <c r="V17" i="5"/>
  <c r="U17" i="5"/>
  <c r="A17" i="5"/>
  <c r="W16" i="5"/>
  <c r="V16" i="5"/>
  <c r="U16" i="5"/>
  <c r="A16" i="5"/>
  <c r="W15" i="5"/>
  <c r="V15" i="5"/>
  <c r="U15" i="5"/>
  <c r="A15" i="5"/>
  <c r="W14" i="5"/>
  <c r="V14" i="5"/>
  <c r="U14" i="5"/>
  <c r="A14" i="5"/>
  <c r="W13" i="5"/>
  <c r="V13" i="5"/>
  <c r="U13" i="5"/>
  <c r="A13" i="5"/>
  <c r="W12" i="5"/>
  <c r="V12" i="5"/>
  <c r="U12" i="5"/>
  <c r="A12" i="5"/>
  <c r="W11" i="5"/>
  <c r="V11" i="5"/>
  <c r="U11" i="5"/>
  <c r="A11" i="5"/>
  <c r="W10" i="5"/>
  <c r="V10" i="5"/>
  <c r="U10" i="5"/>
  <c r="A10" i="5"/>
  <c r="W9" i="5"/>
  <c r="V9" i="5"/>
  <c r="U9" i="5"/>
  <c r="A9" i="5"/>
  <c r="W8" i="5"/>
  <c r="V8" i="5"/>
  <c r="U8" i="5"/>
  <c r="A8" i="5"/>
  <c r="W7" i="5"/>
  <c r="V7" i="5"/>
  <c r="U7" i="5"/>
  <c r="A7" i="5"/>
  <c r="W6" i="5"/>
  <c r="V6" i="5"/>
  <c r="U6" i="5"/>
  <c r="A6" i="5"/>
  <c r="W5" i="5"/>
  <c r="V5" i="5"/>
  <c r="U5" i="5"/>
  <c r="A5" i="5"/>
  <c r="W4" i="5"/>
  <c r="V4" i="5"/>
  <c r="U4" i="5"/>
  <c r="A4" i="5"/>
  <c r="W3" i="5"/>
  <c r="V3" i="5"/>
  <c r="U3" i="5"/>
  <c r="A3" i="5"/>
  <c r="W2" i="5"/>
  <c r="V2" i="5"/>
  <c r="U2" i="5"/>
  <c r="A2" i="5"/>
  <c r="S71" i="5" l="1"/>
  <c r="S114" i="5"/>
  <c r="S153" i="5"/>
  <c r="S61" i="5"/>
  <c r="S162" i="5"/>
  <c r="S158" i="5"/>
  <c r="S168" i="5"/>
  <c r="S134" i="5"/>
  <c r="S132" i="5"/>
  <c r="S102" i="5"/>
  <c r="S38" i="5"/>
  <c r="S42" i="5"/>
  <c r="S11" i="5"/>
  <c r="S47" i="5"/>
  <c r="S24" i="5"/>
  <c r="S40" i="5"/>
  <c r="S43" i="5"/>
  <c r="S101" i="5"/>
  <c r="S119" i="5"/>
  <c r="S115" i="5"/>
  <c r="S111" i="5"/>
  <c r="S133" i="5"/>
  <c r="S18" i="5"/>
  <c r="S26" i="5"/>
  <c r="S41" i="5"/>
  <c r="S53" i="5"/>
  <c r="S70" i="5"/>
  <c r="S72" i="5"/>
  <c r="S113" i="5"/>
  <c r="S174" i="5"/>
  <c r="S135" i="5"/>
  <c r="S159" i="5"/>
  <c r="S161" i="5"/>
  <c r="S178" i="5"/>
  <c r="S146" i="5"/>
  <c r="S163" i="5"/>
  <c r="S164" i="5"/>
  <c r="S175" i="5"/>
  <c r="S157" i="5" l="1"/>
  <c r="S92" i="5"/>
  <c r="S152" i="5"/>
  <c r="S129" i="5"/>
  <c r="S148" i="5"/>
  <c r="S155" i="5"/>
  <c r="S130" i="5"/>
  <c r="S181" i="5"/>
  <c r="S184" i="5"/>
  <c r="S183" i="5"/>
  <c r="S23" i="5"/>
  <c r="S13" i="5"/>
  <c r="S180" i="5"/>
  <c r="S91" i="5"/>
  <c r="S94" i="5"/>
  <c r="S147" i="5"/>
  <c r="S131" i="5"/>
  <c r="S128" i="5"/>
  <c r="S112" i="5"/>
  <c r="S149" i="5"/>
  <c r="S62" i="5"/>
  <c r="S20" i="5"/>
  <c r="S19" i="5"/>
  <c r="S21" i="5"/>
  <c r="S140" i="5"/>
  <c r="S138" i="5"/>
  <c r="S141" i="5"/>
  <c r="S139" i="5"/>
  <c r="S60" i="5"/>
  <c r="S59" i="5"/>
  <c r="S166" i="5"/>
  <c r="S167" i="5"/>
  <c r="S165" i="5"/>
  <c r="S56" i="5"/>
  <c r="S54" i="5"/>
  <c r="S58" i="5"/>
  <c r="S57" i="5"/>
  <c r="S55" i="5"/>
  <c r="S110" i="5"/>
  <c r="S109" i="5"/>
  <c r="S103" i="5"/>
  <c r="S107" i="5"/>
  <c r="S105" i="5"/>
  <c r="S106" i="5"/>
  <c r="S108" i="5"/>
  <c r="S104" i="5"/>
  <c r="S30" i="5"/>
  <c r="S28" i="5"/>
  <c r="S32" i="5"/>
  <c r="S34" i="5"/>
  <c r="S27" i="5"/>
  <c r="S31" i="5"/>
  <c r="S29" i="5"/>
  <c r="S33" i="5"/>
  <c r="S46" i="5"/>
  <c r="S44" i="5"/>
  <c r="S45" i="5"/>
  <c r="S173" i="5"/>
  <c r="S171" i="5"/>
  <c r="S169" i="5"/>
  <c r="S172" i="5"/>
  <c r="S170" i="5"/>
  <c r="S10" i="5"/>
  <c r="S8" i="5"/>
  <c r="S7" i="5"/>
  <c r="S9" i="5"/>
  <c r="S82" i="5"/>
  <c r="S84" i="5"/>
  <c r="S80" i="5"/>
  <c r="S81" i="5"/>
  <c r="S85" i="5"/>
  <c r="S83" i="5"/>
  <c r="S100" i="5"/>
  <c r="S96" i="5"/>
  <c r="S97" i="5"/>
  <c r="S98" i="5"/>
  <c r="S99" i="5"/>
  <c r="S95" i="5"/>
  <c r="S6" i="5"/>
  <c r="S5" i="5"/>
  <c r="S86" i="5"/>
  <c r="S87" i="5"/>
  <c r="S142" i="5"/>
  <c r="S144" i="5"/>
  <c r="S143" i="5"/>
  <c r="S145" i="5"/>
  <c r="S16" i="5"/>
  <c r="S17" i="5"/>
  <c r="S77" i="5"/>
  <c r="S75" i="5"/>
  <c r="S79" i="5"/>
  <c r="S76" i="5"/>
  <c r="S78" i="5"/>
  <c r="S37" i="5"/>
  <c r="S35" i="5"/>
  <c r="S36" i="5"/>
  <c r="S67" i="5"/>
  <c r="S69" i="5"/>
  <c r="S66" i="5"/>
  <c r="S68" i="5"/>
  <c r="S125" i="5"/>
  <c r="S122" i="5"/>
  <c r="S124" i="5"/>
  <c r="S123" i="5"/>
  <c r="S137" i="5"/>
  <c r="S136" i="5"/>
  <c r="S73" i="5"/>
  <c r="S74" i="5"/>
  <c r="S50" i="5"/>
  <c r="S52" i="5"/>
  <c r="S48" i="5"/>
  <c r="S49" i="5"/>
  <c r="S51" i="5"/>
  <c r="S3" i="5"/>
  <c r="S176" i="5"/>
  <c r="S22" i="5"/>
  <c r="S93" i="5"/>
  <c r="S14" i="5"/>
  <c r="S90" i="5"/>
  <c r="S89" i="5"/>
  <c r="S88" i="5"/>
  <c r="S127" i="5"/>
  <c r="S160" i="5"/>
  <c r="S117" i="5"/>
  <c r="S15" i="5"/>
  <c r="S185" i="5"/>
  <c r="S151" i="5"/>
  <c r="S121" i="5"/>
  <c r="S12" i="5"/>
  <c r="S63" i="5"/>
  <c r="S65" i="5"/>
  <c r="S156" i="5"/>
  <c r="S154" i="5"/>
  <c r="S150" i="5"/>
  <c r="S39" i="5"/>
  <c r="S126" i="5"/>
  <c r="S182" i="5"/>
  <c r="S116" i="5"/>
  <c r="S120" i="5"/>
  <c r="S118" i="5"/>
  <c r="S177" i="5"/>
  <c r="S179" i="5"/>
  <c r="S64" i="5"/>
  <c r="S2" i="5"/>
  <c r="S4" i="5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3" i="1"/>
</calcChain>
</file>

<file path=xl/sharedStrings.xml><?xml version="1.0" encoding="utf-8"?>
<sst xmlns="http://schemas.openxmlformats.org/spreadsheetml/2006/main" count="15295" uniqueCount="2096">
  <si>
    <t>ID</t>
  </si>
  <si>
    <t>Mã tra cứu</t>
  </si>
  <si>
    <t>Ngày HĐ</t>
  </si>
  <si>
    <t>Mẫu số</t>
  </si>
  <si>
    <t>Ký hiệu</t>
  </si>
  <si>
    <t>Số HĐ</t>
  </si>
  <si>
    <t>Trạng thái</t>
  </si>
  <si>
    <t>Trạng thái CQT</t>
  </si>
  <si>
    <t>Tổng tiền</t>
  </si>
  <si>
    <t>VAT</t>
  </si>
  <si>
    <t>Tổng cộng</t>
  </si>
  <si>
    <t>Đơn vị bán</t>
  </si>
  <si>
    <t>Tên</t>
  </si>
  <si>
    <t>Địa chỉ</t>
  </si>
  <si>
    <t>Mail</t>
  </si>
  <si>
    <t>Tel</t>
  </si>
  <si>
    <t>Tài khoản</t>
  </si>
  <si>
    <t>Ngân hàng</t>
  </si>
  <si>
    <t>Đơn vị mua</t>
  </si>
  <si>
    <t>Người mua</t>
  </si>
  <si>
    <t>Ghi chú</t>
  </si>
  <si>
    <t>Thay thế/Điều chỉnh</t>
  </si>
  <si>
    <t>Bị Thay thế/Điều chỉnh</t>
  </si>
  <si>
    <t>pJc8FN#UvX</t>
  </si>
  <si>
    <t>21/08/2025</t>
  </si>
  <si>
    <t>1</t>
  </si>
  <si>
    <t>K25TTM</t>
  </si>
  <si>
    <t>00407830</t>
  </si>
  <si>
    <t>Đã duyệt</t>
  </si>
  <si>
    <t>Kiểm tra hợp lệ</t>
  </si>
  <si>
    <t>237200</t>
  </si>
  <si>
    <t>18976</t>
  </si>
  <si>
    <t>256176</t>
  </si>
  <si>
    <t>0104918404-002</t>
  </si>
  <si>
    <t>Chi nhánh Hà Nội - Công ty Cổ phần Dịch vụ Thương mại Tổng hợp Wincommerce</t>
  </si>
  <si>
    <t>Tầng 6, Tòa nhà Trung tâm Quốc tế, số 17 Ngô Quyền, phường Hoàn Kiếm, Thành phố Hà Nội, Việt Nam</t>
  </si>
  <si>
    <t/>
  </si>
  <si>
    <t>0309391503</t>
  </si>
  <si>
    <t>CÔNG TY TNHH MTV THƯƠNG MẠI VÀ DỊCH VỤ NGỌC THƠM</t>
  </si>
  <si>
    <t>12/14/18 Đường 49, khu phố 7, Phường Hiệp Bình, TP. Hồ Chí Minh, Việt Nam</t>
  </si>
  <si>
    <t>dangxuanngoc@ngocthom.com.vn;ngocthom.po@gmail.com</t>
  </si>
  <si>
    <t>0933004340;862906631</t>
  </si>
  <si>
    <t>PO_9105831178</t>
  </si>
  <si>
    <t>UQPoCE6yr@</t>
  </si>
  <si>
    <t>00133521</t>
  </si>
  <si>
    <t>222248</t>
  </si>
  <si>
    <t>17780</t>
  </si>
  <si>
    <t>240028</t>
  </si>
  <si>
    <t>0104918404</t>
  </si>
  <si>
    <t>Công ty Cổ phần Dịch vụ Thương mại Tổng hợp Wincommerce</t>
  </si>
  <si>
    <t>Số 23 Lê Duẩn, Phường Sài Gòn, Thành Phố Hồ Chí Minh, Việt Nam</t>
  </si>
  <si>
    <t>halt4@winmart.masangroup.com</t>
  </si>
  <si>
    <t>PO_9105832129</t>
  </si>
  <si>
    <t>0j5p5HIBc#</t>
  </si>
  <si>
    <t>00408648</t>
  </si>
  <si>
    <t>166653</t>
  </si>
  <si>
    <t>13332</t>
  </si>
  <si>
    <t>179985</t>
  </si>
  <si>
    <t>PO_9105833678</t>
  </si>
  <si>
    <t>wz$D4qDOZx</t>
  </si>
  <si>
    <t>00408767</t>
  </si>
  <si>
    <t>519422</t>
  </si>
  <si>
    <t>41554</t>
  </si>
  <si>
    <t>560976</t>
  </si>
  <si>
    <t>PO_9105833981</t>
  </si>
  <si>
    <t>8BE4Nbk$ZU</t>
  </si>
  <si>
    <t>00016442</t>
  </si>
  <si>
    <t>545182</t>
  </si>
  <si>
    <t>43615</t>
  </si>
  <si>
    <t>588797</t>
  </si>
  <si>
    <t>0104918404-031</t>
  </si>
  <si>
    <t>Chi nhánh Bắc Ninh - Công ty Cổ phần Dịch vụ Thương mại Tổng hợp Wincommerce</t>
  </si>
  <si>
    <t>Đường Lê Quang Đạo, Phường Từ Sơn, tỉnh Bắc Ninh, Việt Nam</t>
  </si>
  <si>
    <t>hienntt2@winmart.masangroup.com</t>
  </si>
  <si>
    <t>PO_9105829811</t>
  </si>
  <si>
    <t>uX0!69fEu0</t>
  </si>
  <si>
    <t>00408309</t>
  </si>
  <si>
    <t>343380</t>
  </si>
  <si>
    <t>27470</t>
  </si>
  <si>
    <t>370850</t>
  </si>
  <si>
    <t>PO_9105832629</t>
  </si>
  <si>
    <t>7cB8RY!dK#</t>
  </si>
  <si>
    <t>00408185</t>
  </si>
  <si>
    <t>74250</t>
  </si>
  <si>
    <t>5940</t>
  </si>
  <si>
    <t>80190</t>
  </si>
  <si>
    <t>PO_9105832272</t>
  </si>
  <si>
    <t>u6H3q$bi@I</t>
  </si>
  <si>
    <t>00408821</t>
  </si>
  <si>
    <t>111058</t>
  </si>
  <si>
    <t>8885</t>
  </si>
  <si>
    <t>119943</t>
  </si>
  <si>
    <t>PO_9105834107</t>
  </si>
  <si>
    <t>m!3iljO1xq</t>
  </si>
  <si>
    <t>00030131</t>
  </si>
  <si>
    <t>101595</t>
  </si>
  <si>
    <t>8128</t>
  </si>
  <si>
    <t>109723</t>
  </si>
  <si>
    <t>0104918404-025</t>
  </si>
  <si>
    <t>Chi nhánh Hải Phòng - Công ty Cổ phần Dịch vụ Thương mại Tổng hợp Wincommerce</t>
  </si>
  <si>
    <t>Khu trung tâm thương mại Vincom Lê Thánh Tông, Số 5 đường Lê Thánh Tông, phường Gia Viên, Thành phố Hải Phòng, Việt Nam</t>
  </si>
  <si>
    <t>PO_9105830046</t>
  </si>
  <si>
    <t>p@G2CZhkf6</t>
  </si>
  <si>
    <t>00030213</t>
  </si>
  <si>
    <t>150546</t>
  </si>
  <si>
    <t>12044</t>
  </si>
  <si>
    <t>162590</t>
  </si>
  <si>
    <t>PO_9105833336</t>
  </si>
  <si>
    <t>0A@HGRRuf6</t>
  </si>
  <si>
    <t>00408706</t>
  </si>
  <si>
    <t>444232</t>
  </si>
  <si>
    <t>35539</t>
  </si>
  <si>
    <t>479771</t>
  </si>
  <si>
    <t>PO_9105833827</t>
  </si>
  <si>
    <t>@fyr4sSXh#</t>
  </si>
  <si>
    <t>00012496</t>
  </si>
  <si>
    <t>654105</t>
  </si>
  <si>
    <t>52328</t>
  </si>
  <si>
    <t>706433</t>
  </si>
  <si>
    <t>0104918404-061</t>
  </si>
  <si>
    <t>Chi nhánh Quảng Nam -  Công ty Cổ phần Dịch vụ Thương mại Tổng hợp Wincommerce</t>
  </si>
  <si>
    <t>53 Đinh Tiên Hoàng, Phường Hội An Tây, Thành phố Đà Nẵng, Việt Nam</t>
  </si>
  <si>
    <t>huyenntk@winmart.masangroup.com</t>
  </si>
  <si>
    <t>PO_9105830373</t>
  </si>
  <si>
    <t>#5PsQ3dqc2</t>
  </si>
  <si>
    <t>00408469</t>
  </si>
  <si>
    <t>70950</t>
  </si>
  <si>
    <t>5676</t>
  </si>
  <si>
    <t>76626</t>
  </si>
  <si>
    <t>PO_9105833148</t>
  </si>
  <si>
    <t>@eEnNL2DRR</t>
  </si>
  <si>
    <t>00024989</t>
  </si>
  <si>
    <t>0104918404-056</t>
  </si>
  <si>
    <t>Chi nhánh Hưng Yên - Công ty Cổ phần Dịch vụ Thương mại Tổng hợp Wincommerce</t>
  </si>
  <si>
    <t>Căn RA1, Tầng 01, Tòa A1 Khu căn hộ Rừng Cọ, KĐT TM và DL Văn Giang, Xã Phụng Công, Tỉnh Hưng Yên, Việt Nam</t>
  </si>
  <si>
    <t>PO_9105830650</t>
  </si>
  <si>
    <t>EEjBr68@@t</t>
  </si>
  <si>
    <t>00000448</t>
  </si>
  <si>
    <t>73431</t>
  </si>
  <si>
    <t>5874</t>
  </si>
  <si>
    <t>79305</t>
  </si>
  <si>
    <t>0104918404-093</t>
  </si>
  <si>
    <t>Chi nhánh Bắc Kạn - Công ty Cổ phần Dịch vụ Thương mại Tổng hợp Wincommerce</t>
  </si>
  <si>
    <t>Tầng 2 và 3, TTTM Vincom Bắc Kạn, đường Trường Chinh, Phường Đức Xuân, Tỉnh Thái Nguyên, Việt Nam</t>
  </si>
  <si>
    <t>PO_9105830733</t>
  </si>
  <si>
    <t>DOkKf#twS2</t>
  </si>
  <si>
    <t>00008332</t>
  </si>
  <si>
    <t>120250</t>
  </si>
  <si>
    <t>9620</t>
  </si>
  <si>
    <t>129870</t>
  </si>
  <si>
    <t>0104918404-065</t>
  </si>
  <si>
    <t>Chi nhánh Bắc Giang - Công ty Cổ phần Dịch vụ Thương mại Tổng hợp Wincommerce</t>
  </si>
  <si>
    <t>545 Lê Lợi, Phường Bắc Giang, Tỉnh Bắc Ninh, Việt Nam</t>
  </si>
  <si>
    <t>PO_9105834419</t>
  </si>
  <si>
    <t>7zl$nA6CzP</t>
  </si>
  <si>
    <t>00000449</t>
  </si>
  <si>
    <t>PO_9105832322</t>
  </si>
  <si>
    <t>BrODjsv77!</t>
  </si>
  <si>
    <t>00133618</t>
  </si>
  <si>
    <t>46000</t>
  </si>
  <si>
    <t>3680</t>
  </si>
  <si>
    <t>49680</t>
  </si>
  <si>
    <t>PO_9105833092</t>
  </si>
  <si>
    <t>0CU@Br2XMW</t>
  </si>
  <si>
    <t>00007959</t>
  </si>
  <si>
    <t>0104918404-042</t>
  </si>
  <si>
    <t>Chi nhánh Quảng Ngãi -  Công ty Cổ phần Dịch vụ Thương mại Tổng hợp Wincommerce</t>
  </si>
  <si>
    <t>TTTM Vincom Plaza Quảng Ngãi, số 26 đường Lê Thánh Tôn, Phường Cẩm Thành, Tỉnh Quảng Ngãi, Việt Nam</t>
  </si>
  <si>
    <t>PO_9105833769</t>
  </si>
  <si>
    <t>fV3ORX@ant</t>
  </si>
  <si>
    <t>00133442</t>
  </si>
  <si>
    <t>1105601</t>
  </si>
  <si>
    <t>88448</t>
  </si>
  <si>
    <t>1194049</t>
  </si>
  <si>
    <t>PO_9105831610</t>
  </si>
  <si>
    <t>g3MmLP0cP@</t>
  </si>
  <si>
    <t>00005481</t>
  </si>
  <si>
    <t>0104918404-057</t>
  </si>
  <si>
    <t>Chi nhánh Kiên Giang - Công ty Cổ phần Dịch vụ Thương mại Tổng hợp Wincommerce</t>
  </si>
  <si>
    <t>TTTM Vincom Plaza Kiên Giang, Lô A12, Đường Cô Bắc, Khu Phố 1, Phường Rạch Giá, Tỉnh An Giang, Việt Nam</t>
  </si>
  <si>
    <t>PO_9105830696</t>
  </si>
  <si>
    <t>kI4wT3E7#7</t>
  </si>
  <si>
    <t>00067250</t>
  </si>
  <si>
    <t>0104918404-009</t>
  </si>
  <si>
    <t>Chi nhánh Đà Nẵng - Công ty Cổ phần Dịch vụ Thương mại Tổng hợp Wincommerce</t>
  </si>
  <si>
    <t>L2 -01 Tầng 2, TTTM Vincom Plaza, 910A Ngô Quyền, Phường An Hải, Thành phố Đà Nẵng, Việt Nam</t>
  </si>
  <si>
    <t>PO_9105833604</t>
  </si>
  <si>
    <t>QCq97@BmmC</t>
  </si>
  <si>
    <t>00407937</t>
  </si>
  <si>
    <t>222116</t>
  </si>
  <si>
    <t>17769</t>
  </si>
  <si>
    <t>239885</t>
  </si>
  <si>
    <t>PO_9105831499</t>
  </si>
  <si>
    <t>UGF@ra!j6w</t>
  </si>
  <si>
    <t>00133444</t>
  </si>
  <si>
    <t>627130</t>
  </si>
  <si>
    <t>50170</t>
  </si>
  <si>
    <t>677300</t>
  </si>
  <si>
    <t>PO_9105831627</t>
  </si>
  <si>
    <t>9On9I5rb3@</t>
  </si>
  <si>
    <t>00408571</t>
  </si>
  <si>
    <t>PO_9105833471</t>
  </si>
  <si>
    <t>HhD6FT!Oq7</t>
  </si>
  <si>
    <t>00008401</t>
  </si>
  <si>
    <t>222380</t>
  </si>
  <si>
    <t>17790</t>
  </si>
  <si>
    <t>240170</t>
  </si>
  <si>
    <t>0104918404-028</t>
  </si>
  <si>
    <t>Chi nhánh Khánh Hòa - Công ty Cổ phần Dịch vụ Thương mại Tổng hợp Wincommerce</t>
  </si>
  <si>
    <t>Số 60 Thái Nguyên, Phường Tây Nha Trang, Tỉnh Khánh Hòa, Việt Nam</t>
  </si>
  <si>
    <t>PO_9105833645</t>
  </si>
  <si>
    <t>34TXjJXu1$</t>
  </si>
  <si>
    <t>00408259</t>
  </si>
  <si>
    <t>512527</t>
  </si>
  <si>
    <t>41002</t>
  </si>
  <si>
    <t>553529</t>
  </si>
  <si>
    <t>PO_9105832481</t>
  </si>
  <si>
    <t>5vZQ@t!ok7</t>
  </si>
  <si>
    <t>00008403</t>
  </si>
  <si>
    <t>630081</t>
  </si>
  <si>
    <t>50406</t>
  </si>
  <si>
    <t>680487</t>
  </si>
  <si>
    <t>PO_9105833761</t>
  </si>
  <si>
    <t>!Fe#GSij8@</t>
  </si>
  <si>
    <t>00003255</t>
  </si>
  <si>
    <t>184000</t>
  </si>
  <si>
    <t>14720</t>
  </si>
  <si>
    <t>198720</t>
  </si>
  <si>
    <t>0104918404-072</t>
  </si>
  <si>
    <t>Chi nhánh Lào Cai - Công ty Cổ phần Dịch vụ Thương mại Tổng hợp Wincommerce</t>
  </si>
  <si>
    <t>Số 02-04 Võ Nguyên Giáp, Phường Cam Đường, Tỉnh Lào Cai, Việt Nam</t>
  </si>
  <si>
    <t>PO_9105832900</t>
  </si>
  <si>
    <t>W68@@HpBxZ</t>
  </si>
  <si>
    <t>00027971</t>
  </si>
  <si>
    <t>99000</t>
  </si>
  <si>
    <t>7920</t>
  </si>
  <si>
    <t>106920</t>
  </si>
  <si>
    <t>0104918404-020</t>
  </si>
  <si>
    <t>Chi nhánh Thanh Hóa- Công ty Cổ phần Dịch vụ Thương mại Tổng hợp Wincommerce</t>
  </si>
  <si>
    <t>Tầng 1, Vincom+ Tĩnh Gia, Thôn Nam Yến, Phường Đào Duy Từ, tỉnh Thanh Hóa, Việt Nam</t>
  </si>
  <si>
    <t>PO_9105831731</t>
  </si>
  <si>
    <t>DZq@$63pR5</t>
  </si>
  <si>
    <t>00014477</t>
  </si>
  <si>
    <t>885586</t>
  </si>
  <si>
    <t>70847</t>
  </si>
  <si>
    <t>956433</t>
  </si>
  <si>
    <t>0104918404-023</t>
  </si>
  <si>
    <t>Chi nhánh Đồng Nai - Công ty Cổ phần Dịch vụ Thương mại Tổng hợp Wincommerce</t>
  </si>
  <si>
    <t>Trung Tâm Thương Mại Vincom Biên Hòa – Đồng Nai, 1096 Phạm Văn Thuận, KP 2, Phường Tam Hiệp, Tỉnh Đồng Nai, Việt Nam</t>
  </si>
  <si>
    <t>PO_9105834501</t>
  </si>
  <si>
    <t>7y7M0#bB3C</t>
  </si>
  <si>
    <t>00031939</t>
  </si>
  <si>
    <t>0104918404-058</t>
  </si>
  <si>
    <t>Chi nhánh Nghệ An - Công ty Cổ phần Dịch vụ Thương mại Tổng hợp Wincommerce</t>
  </si>
  <si>
    <t>Vincom+ Nam Đàn, Xã Vạn An, Tỉnh Nghệ An, Việt Nam</t>
  </si>
  <si>
    <t>PO_9105833543</t>
  </si>
  <si>
    <t>iIy5py@MlI</t>
  </si>
  <si>
    <t>00007963</t>
  </si>
  <si>
    <t>PO_9105834550</t>
  </si>
  <si>
    <t>zYnIi!DD72</t>
  </si>
  <si>
    <t>00408200</t>
  </si>
  <si>
    <t>257920</t>
  </si>
  <si>
    <t>20634</t>
  </si>
  <si>
    <t>278554</t>
  </si>
  <si>
    <t>PO_9105832326</t>
  </si>
  <si>
    <t>pi35jAGP@K</t>
  </si>
  <si>
    <t>00133536</t>
  </si>
  <si>
    <t>534459</t>
  </si>
  <si>
    <t>42757</t>
  </si>
  <si>
    <t>577216</t>
  </si>
  <si>
    <t>PO_9105832305</t>
  </si>
  <si>
    <t>oRY3BT#K2z</t>
  </si>
  <si>
    <t>00012507</t>
  </si>
  <si>
    <t>754692</t>
  </si>
  <si>
    <t>60375</t>
  </si>
  <si>
    <t>815067</t>
  </si>
  <si>
    <t>PO_9105830658</t>
  </si>
  <si>
    <t>lqpR1HWCL#</t>
  </si>
  <si>
    <t>00025003</t>
  </si>
  <si>
    <t>PO_9105831530</t>
  </si>
  <si>
    <t>pG0uB1x#kI</t>
  </si>
  <si>
    <t>00408117</t>
  </si>
  <si>
    <t>499827</t>
  </si>
  <si>
    <t>39986</t>
  </si>
  <si>
    <t>539813</t>
  </si>
  <si>
    <t>PO_9105832068</t>
  </si>
  <si>
    <t>L!LLndy90O</t>
  </si>
  <si>
    <t>00039647</t>
  </si>
  <si>
    <t>0104918404-007</t>
  </si>
  <si>
    <t>Chi nhánh Quảng Ninh - Công ty Cổ phần Dịch vụ Thương mại Tổng hợp Wincommerce</t>
  </si>
  <si>
    <t>Tầng 2, khu TTTM Vincom Plaza Hạ Long, Khu vực Cột đồng hồ, Phường Hồng Gai, Tỉnh Quảng Ninh, Việt Nam</t>
  </si>
  <si>
    <t>PO_9105832053</t>
  </si>
  <si>
    <t>SegZ@HFo0c</t>
  </si>
  <si>
    <t>00000852</t>
  </si>
  <si>
    <t>0104918404-096</t>
  </si>
  <si>
    <t>CHI NHÁNH ĐIỆN BIÊN - CÔNG TY CỔ PHẦN DỊCH VỤ THƯƠNG MẠI TỔNG HỢP WINCOMMERCE</t>
  </si>
  <si>
    <t>Số nhà 310 Trường Chinh, Tổ dân phố 06, Phường Điện Biên Phủ, Tỉnh Điện Biên, Việt Nam</t>
  </si>
  <si>
    <t>quynhnn2@winmart.masangroup.com</t>
  </si>
  <si>
    <t>PO_9105830348</t>
  </si>
  <si>
    <t>j5!I2TZ13s</t>
  </si>
  <si>
    <t>00408669</t>
  </si>
  <si>
    <t>308967</t>
  </si>
  <si>
    <t>24717</t>
  </si>
  <si>
    <t>333684</t>
  </si>
  <si>
    <t>PO_9105833720</t>
  </si>
  <si>
    <t>9WRpA3x3!o</t>
  </si>
  <si>
    <t>00067079</t>
  </si>
  <si>
    <t>PO_9105831404</t>
  </si>
  <si>
    <t>s1$lATyyqZ</t>
  </si>
  <si>
    <t>00067259</t>
  </si>
  <si>
    <t>141900</t>
  </si>
  <si>
    <t>11352</t>
  </si>
  <si>
    <t>153252</t>
  </si>
  <si>
    <t>PO_9105833781</t>
  </si>
  <si>
    <t>C3@X$yrv91</t>
  </si>
  <si>
    <t>00030147</t>
  </si>
  <si>
    <t>PO_9105830835</t>
  </si>
  <si>
    <t>H56B6fLaR@</t>
  </si>
  <si>
    <t>00067260</t>
  </si>
  <si>
    <t>PO_9105833783</t>
  </si>
  <si>
    <t>@5og0EIBiJ</t>
  </si>
  <si>
    <t>00030148</t>
  </si>
  <si>
    <t>PO_9105830931</t>
  </si>
  <si>
    <t>6yxUIp2sX@</t>
  </si>
  <si>
    <t>00012230</t>
  </si>
  <si>
    <t>493794</t>
  </si>
  <si>
    <t>39504</t>
  </si>
  <si>
    <t>533298</t>
  </si>
  <si>
    <t>0104918404-006</t>
  </si>
  <si>
    <t>Chi nhánh Hải Dương - Công ty Cổ phần Dịch vụ Thương mại Tổng hợp Wincommerce</t>
  </si>
  <si>
    <t>Khu dân cư Nguyễn Trãi 1, Phường Chu Văn An, Thành phố Hải Phòng, Việt Nam</t>
  </si>
  <si>
    <t>PO_9105830133</t>
  </si>
  <si>
    <t>j4THCr!Jd3</t>
  </si>
  <si>
    <t>00067263</t>
  </si>
  <si>
    <t>111606</t>
  </si>
  <si>
    <t>8928</t>
  </si>
  <si>
    <t>120534</t>
  </si>
  <si>
    <t>PO_9105833821</t>
  </si>
  <si>
    <t>p8$6mw#loY</t>
  </si>
  <si>
    <t>00021671</t>
  </si>
  <si>
    <t>0104918404-016</t>
  </si>
  <si>
    <t>Chi nhánh Cần Thơ - Công ty Cổ phần Dịch vụ Thương mại Tổng hợp Wincommerce</t>
  </si>
  <si>
    <t>42, đường 30/4, Phường Ninh Kiều, Thành phố Cần Thơ, Việt Nam</t>
  </si>
  <si>
    <t>PO_9105830752</t>
  </si>
  <si>
    <t>bC!mxUL3w7</t>
  </si>
  <si>
    <t>00015242</t>
  </si>
  <si>
    <t>151200</t>
  </si>
  <si>
    <t>12096</t>
  </si>
  <si>
    <t>163296</t>
  </si>
  <si>
    <t>0104918404-003</t>
  </si>
  <si>
    <t>Chi nhánh Phú Thọ - Công ty Cổ phần Dịch vụ Thương mại Tổng hợp Wincommerce</t>
  </si>
  <si>
    <t>Tầng 2, Trung tâm thương mại Vincom Việt Trì Plaza, số 2 đường Hùng Vương, Phường Thanh Miếu, Tỉnh Phú Thọ, Việt Nam</t>
  </si>
  <si>
    <t>PO_9105830588</t>
  </si>
  <si>
    <t>TM9Cnh2n4@</t>
  </si>
  <si>
    <t>00027976</t>
  </si>
  <si>
    <t>PO_9105831930</t>
  </si>
  <si>
    <t>gE75@$fZat</t>
  </si>
  <si>
    <t>00012594</t>
  </si>
  <si>
    <t>124432</t>
  </si>
  <si>
    <t>9955</t>
  </si>
  <si>
    <t>134387</t>
  </si>
  <si>
    <t>0104918404-004</t>
  </si>
  <si>
    <t>Chi nhánh Hà Tĩnh - Công ty Cổ phần Dịch vụ Thương mại Tổng hợp Wincommerce</t>
  </si>
  <si>
    <t>TTTM Vincom Hà Tĩnh, Góc ngã tư, Đường Hà Huy Tập, Phường Thành Sen, Tỉnh Hà Tĩnh, Việt Nam</t>
  </si>
  <si>
    <t>anhlt7@winmart.masangroup.com</t>
  </si>
  <si>
    <t>PO_9105834317</t>
  </si>
  <si>
    <t>a@P5l6c8L@</t>
  </si>
  <si>
    <t>00001839</t>
  </si>
  <si>
    <t>0104918404-013</t>
  </si>
  <si>
    <t>Chi nhánh Đồng Tháp - Công ty Cổ phần Dịch vụ Thương mại Tổng hợp Wincommerce</t>
  </si>
  <si>
    <t>Khu Trung Tâm Dịch Vụ Thương Mại Khóm 4, Phường Sa Đéc, Tỉnh Đồng Tháp, Việt Nam</t>
  </si>
  <si>
    <t>PO_9105830040</t>
  </si>
  <si>
    <t>M0x!95NwY$</t>
  </si>
  <si>
    <t>00015245</t>
  </si>
  <si>
    <t>PO_9105830800</t>
  </si>
  <si>
    <t>fw$8W#WbDv</t>
  </si>
  <si>
    <t>00408985</t>
  </si>
  <si>
    <t>PO_9105834688</t>
  </si>
  <si>
    <t>$OBydBm8x2</t>
  </si>
  <si>
    <t>00012517</t>
  </si>
  <si>
    <t>PO_9105831180</t>
  </si>
  <si>
    <t>2g0Hkp@Wey</t>
  </si>
  <si>
    <t>00025005</t>
  </si>
  <si>
    <t>PO_9105831649</t>
  </si>
  <si>
    <t>O2N!!18nwq</t>
  </si>
  <si>
    <t>00052939</t>
  </si>
  <si>
    <t>287103</t>
  </si>
  <si>
    <t>22968</t>
  </si>
  <si>
    <t>310071</t>
  </si>
  <si>
    <t>0104918404-024</t>
  </si>
  <si>
    <t>Chi nhánh Bình Dương - Công ty Cổ phần Dịch vụ Thương mại Tổng hợp Wincommerce</t>
  </si>
  <si>
    <t>Tầng trệt, chợ Dĩ An, Phường Dĩ An, Thành phố Hồ Chí Minh, Việt Nam</t>
  </si>
  <si>
    <t>PO_9105832950</t>
  </si>
  <si>
    <t>0d7RsZ!VKp</t>
  </si>
  <si>
    <t>00408332</t>
  </si>
  <si>
    <t>PO_9105832715</t>
  </si>
  <si>
    <t>0k55m$M93C</t>
  </si>
  <si>
    <t>00039571</t>
  </si>
  <si>
    <t>361350</t>
  </si>
  <si>
    <t>28908</t>
  </si>
  <si>
    <t>390258</t>
  </si>
  <si>
    <t>PO_9105829816</t>
  </si>
  <si>
    <t>IxxboO#C2b</t>
  </si>
  <si>
    <t>00031857</t>
  </si>
  <si>
    <t>PO_9105831062</t>
  </si>
  <si>
    <t>a!vqsAm1PF</t>
  </si>
  <si>
    <t>00408333</t>
  </si>
  <si>
    <t>544596</t>
  </si>
  <si>
    <t>43568</t>
  </si>
  <si>
    <t>588164</t>
  </si>
  <si>
    <t>PO_9105832716</t>
  </si>
  <si>
    <t>w$8h9QaC#9</t>
  </si>
  <si>
    <t>00408716</t>
  </si>
  <si>
    <t>PO_9105833865</t>
  </si>
  <si>
    <t>bcK$wu04K7</t>
  </si>
  <si>
    <t>00133824</t>
  </si>
  <si>
    <t>949381</t>
  </si>
  <si>
    <t>75950</t>
  </si>
  <si>
    <t>1025331</t>
  </si>
  <si>
    <t>PO_9105834598</t>
  </si>
  <si>
    <t>2g9FoDgvJ$</t>
  </si>
  <si>
    <t>00408717</t>
  </si>
  <si>
    <t>PO_9105833866</t>
  </si>
  <si>
    <t>B9k$@5DMCt</t>
  </si>
  <si>
    <t>00408209</t>
  </si>
  <si>
    <t>PO_9105832346</t>
  </si>
  <si>
    <t>2@8tviM#ic</t>
  </si>
  <si>
    <t>00030155</t>
  </si>
  <si>
    <t>PO_9105831194</t>
  </si>
  <si>
    <t>4##gHp6RbH</t>
  </si>
  <si>
    <t>00133828</t>
  </si>
  <si>
    <t>412629</t>
  </si>
  <si>
    <t>33010</t>
  </si>
  <si>
    <t>445639</t>
  </si>
  <si>
    <t>PO_9105834604</t>
  </si>
  <si>
    <t>8FFE@KQqKi</t>
  </si>
  <si>
    <t>00003431</t>
  </si>
  <si>
    <t>0104918404-035</t>
  </si>
  <si>
    <t>Chi nhánh Yên Bái -  Công ty Cổ phần Dịch vụ Thương mại Tổng hợp Wincommerce</t>
  </si>
  <si>
    <t>TTTM Vincom Yên Bái, Đường Thành Công, Phường Yên Bái, Tỉnh Lào Cai, Việt Nam</t>
  </si>
  <si>
    <t>PO_9105831722</t>
  </si>
  <si>
    <t>#XKghVQB$9</t>
  </si>
  <si>
    <t>00067188</t>
  </si>
  <si>
    <t>PO_9105832843</t>
  </si>
  <si>
    <t>7!7iXS#RfG</t>
  </si>
  <si>
    <t>00039662</t>
  </si>
  <si>
    <t>PO_9105832613</t>
  </si>
  <si>
    <t>h#AB!V21rw</t>
  </si>
  <si>
    <t>00408582</t>
  </si>
  <si>
    <t>PO_9105833494</t>
  </si>
  <si>
    <t>e@MnkPnm6#</t>
  </si>
  <si>
    <t>00012518</t>
  </si>
  <si>
    <t>PO_9105831211</t>
  </si>
  <si>
    <t>PC#9eNi68F</t>
  </si>
  <si>
    <t>00027985</t>
  </si>
  <si>
    <t>50182</t>
  </si>
  <si>
    <t>4015</t>
  </si>
  <si>
    <t>54197</t>
  </si>
  <si>
    <t>PO_9105832622</t>
  </si>
  <si>
    <t>oXv61T5#Cm</t>
  </si>
  <si>
    <t>00012520</t>
  </si>
  <si>
    <t>PO_9105831265</t>
  </si>
  <si>
    <t>P#GRVpI0b@</t>
  </si>
  <si>
    <t>00133643</t>
  </si>
  <si>
    <t>223212</t>
  </si>
  <si>
    <t>17857</t>
  </si>
  <si>
    <t>241069</t>
  </si>
  <si>
    <t>PO_9105833232</t>
  </si>
  <si>
    <t>7OG!7bwHFh</t>
  </si>
  <si>
    <t>00408991</t>
  </si>
  <si>
    <t>PO_9105834711</t>
  </si>
  <si>
    <t>tU6ZqR8Q@B</t>
  </si>
  <si>
    <t>00012523</t>
  </si>
  <si>
    <t>PO_9105831577</t>
  </si>
  <si>
    <t>a@GKR#D1#c</t>
  </si>
  <si>
    <t>00408844</t>
  </si>
  <si>
    <t>55595</t>
  </si>
  <si>
    <t>4448</t>
  </si>
  <si>
    <t>60043</t>
  </si>
  <si>
    <t>PO_9105834173</t>
  </si>
  <si>
    <t>@8IbiONZvp</t>
  </si>
  <si>
    <t>00025016</t>
  </si>
  <si>
    <t>PO_9105832211</t>
  </si>
  <si>
    <t>Cig$OS7LkR</t>
  </si>
  <si>
    <t>00004755</t>
  </si>
  <si>
    <t>333174</t>
  </si>
  <si>
    <t>26654</t>
  </si>
  <si>
    <t>359828</t>
  </si>
  <si>
    <t>0104918404-063</t>
  </si>
  <si>
    <t>Chi nhánh Tiền Giang -  Công ty Cổ phần Dịch vụ Thương mại Tổng hợp Wincommerce</t>
  </si>
  <si>
    <t>202 Nam Kỳ Khởi Nghĩa, Phường Mỹ Tho, Tỉnh Đồng Tháp, Việt Nam</t>
  </si>
  <si>
    <t>thucha@winmart.masangroup.com</t>
  </si>
  <si>
    <t>PO_9105832399</t>
  </si>
  <si>
    <t>6$gdQU35OE</t>
  </si>
  <si>
    <t>00031862</t>
  </si>
  <si>
    <t>PO_9105831256</t>
  </si>
  <si>
    <t>5pFE@p#Ta0</t>
  </si>
  <si>
    <t>00039578</t>
  </si>
  <si>
    <t>PO_9105829853</t>
  </si>
  <si>
    <t>#e7uH8j6MO</t>
  </si>
  <si>
    <t>00133558</t>
  </si>
  <si>
    <t>778380</t>
  </si>
  <si>
    <t>62270</t>
  </si>
  <si>
    <t>840650</t>
  </si>
  <si>
    <t>PO_9105832497</t>
  </si>
  <si>
    <t>yB##2fzdqC</t>
  </si>
  <si>
    <t>00039665</t>
  </si>
  <si>
    <t>PO_9105832744</t>
  </si>
  <si>
    <t>tsP4o$DS9q</t>
  </si>
  <si>
    <t>00003783</t>
  </si>
  <si>
    <t>222750</t>
  </si>
  <si>
    <t>17820</t>
  </si>
  <si>
    <t>240570</t>
  </si>
  <si>
    <t>0104918404-027</t>
  </si>
  <si>
    <t>Chi nhánh Ninh Thuận - Công ty Cổ phần Dịch vụ Thương mại Tổng hợp Wincommerce</t>
  </si>
  <si>
    <t>Lô L1-01, L1-01B, L1-S1, Tầng trệt, TTTM Vincom+ Phan Rang - Ninh Thuận, Số 122 đường 16/4, Phường Đông Hải, Tỉnh Khánh Hòa, Việt Nam</t>
  </si>
  <si>
    <t>PO_9105834275</t>
  </si>
  <si>
    <t>pLQ$lTYkW0</t>
  </si>
  <si>
    <t>00003437</t>
  </si>
  <si>
    <t>50400</t>
  </si>
  <si>
    <t>4032</t>
  </si>
  <si>
    <t>54432</t>
  </si>
  <si>
    <t>PO_9105833032</t>
  </si>
  <si>
    <t>jH8oo$2jg3</t>
  </si>
  <si>
    <t>00009509</t>
  </si>
  <si>
    <t>100364</t>
  </si>
  <si>
    <t>8029</t>
  </si>
  <si>
    <t>108393</t>
  </si>
  <si>
    <t>0104918404-029</t>
  </si>
  <si>
    <t>Chi nhánh Vĩnh Phúc - Công ty Cổ phần Dịch vụ Thương mại Tổng hợp Wincommerce</t>
  </si>
  <si>
    <t>82 Lý Thường Kiệt, Phường Vĩnh Yên, Tỉnh Phú Thọ, Việt Nam</t>
  </si>
  <si>
    <t>PO_9105829836</t>
  </si>
  <si>
    <t>po9!YHYGtC</t>
  </si>
  <si>
    <t>00408616</t>
  </si>
  <si>
    <t>148500</t>
  </si>
  <si>
    <t>11880</t>
  </si>
  <si>
    <t>160380</t>
  </si>
  <si>
    <t>PO_9105833582</t>
  </si>
  <si>
    <t>raI8m5!xIG</t>
  </si>
  <si>
    <t>00407749</t>
  </si>
  <si>
    <t>290682</t>
  </si>
  <si>
    <t>23255</t>
  </si>
  <si>
    <t>313937</t>
  </si>
  <si>
    <t>PO_9105830934</t>
  </si>
  <si>
    <t>!QVKHgx53f</t>
  </si>
  <si>
    <t>00133653</t>
  </si>
  <si>
    <t>905179</t>
  </si>
  <si>
    <t>72414</t>
  </si>
  <si>
    <t>977593</t>
  </si>
  <si>
    <t>PO_9105833328</t>
  </si>
  <si>
    <t>v@OMGFVN5s</t>
  </si>
  <si>
    <t>00133746</t>
  </si>
  <si>
    <t>604611</t>
  </si>
  <si>
    <t>48369</t>
  </si>
  <si>
    <t>652980</t>
  </si>
  <si>
    <t>PO_9105834064</t>
  </si>
  <si>
    <t>mPYWK9@I1t</t>
  </si>
  <si>
    <t>00408595</t>
  </si>
  <si>
    <t>PO_9105833530</t>
  </si>
  <si>
    <t>hwgq!WRM8G</t>
  </si>
  <si>
    <t>00052866</t>
  </si>
  <si>
    <t>391176</t>
  </si>
  <si>
    <t>31294</t>
  </si>
  <si>
    <t>422470</t>
  </si>
  <si>
    <t>PO_9105831524</t>
  </si>
  <si>
    <t>Qz09YQkKt#</t>
  </si>
  <si>
    <t>00133386</t>
  </si>
  <si>
    <t>851101</t>
  </si>
  <si>
    <t>68088</t>
  </si>
  <si>
    <t>919189</t>
  </si>
  <si>
    <t>PO_9105831263</t>
  </si>
  <si>
    <t>y8HL@XfDMA</t>
  </si>
  <si>
    <t>00407969</t>
  </si>
  <si>
    <t>295547</t>
  </si>
  <si>
    <t>23644</t>
  </si>
  <si>
    <t>319191</t>
  </si>
  <si>
    <t>PO_9105831604</t>
  </si>
  <si>
    <t>95W1j$@NeV</t>
  </si>
  <si>
    <t>00011963</t>
  </si>
  <si>
    <t>0104918404-044</t>
  </si>
  <si>
    <t>Chi nhánh Thái Bình -  Công ty Cổ phần Dịch vụ Thương mại Tổng hợp Wincommerce</t>
  </si>
  <si>
    <t>Số 460, phố Lý Bôn, Phường Trần Hưng Đạo, Tỉnh Hưng Yên, Việt Nam</t>
  </si>
  <si>
    <t>PO_9105834426</t>
  </si>
  <si>
    <t>l7fBZclZ@$</t>
  </si>
  <si>
    <t>00408738</t>
  </si>
  <si>
    <t>PO_9105833913</t>
  </si>
  <si>
    <t>sYYUZ@FcI0</t>
  </si>
  <si>
    <t>00015271</t>
  </si>
  <si>
    <t>141500</t>
  </si>
  <si>
    <t>11320</t>
  </si>
  <si>
    <t>152820</t>
  </si>
  <si>
    <t>PO_9105833274</t>
  </si>
  <si>
    <t>LQyx91Hk@v</t>
  </si>
  <si>
    <t>00002596</t>
  </si>
  <si>
    <t>0104918404-049</t>
  </si>
  <si>
    <t>Chi nhánh Sơn La - Công ty Cổ phần Dịch vụ Thương mại Tổng hợp Wincommerce</t>
  </si>
  <si>
    <t>TTTM Vincom Sơn La, Tổ 3, Phường Tô Hiệu, Tỉnh Sơn La, Việt Nam</t>
  </si>
  <si>
    <t>PO_9105831143</t>
  </si>
  <si>
    <t>7QuJkjdD@A</t>
  </si>
  <si>
    <t>00408424</t>
  </si>
  <si>
    <t>271745</t>
  </si>
  <si>
    <t>21740</t>
  </si>
  <si>
    <t>293485</t>
  </si>
  <si>
    <t>PO_9105832993</t>
  </si>
  <si>
    <t>zaT4XY!LV9</t>
  </si>
  <si>
    <t>00067202</t>
  </si>
  <si>
    <t>1234832</t>
  </si>
  <si>
    <t>98787</t>
  </si>
  <si>
    <t>1333619</t>
  </si>
  <si>
    <t>PO_9105833047</t>
  </si>
  <si>
    <t>#dLmF9i@RU</t>
  </si>
  <si>
    <t>00407759</t>
  </si>
  <si>
    <t>PO_9105830961</t>
  </si>
  <si>
    <t>0ENy9@g2IR</t>
  </si>
  <si>
    <t>00133305</t>
  </si>
  <si>
    <t>364280</t>
  </si>
  <si>
    <t>29142</t>
  </si>
  <si>
    <t>393422</t>
  </si>
  <si>
    <t>PO_9105830548</t>
  </si>
  <si>
    <t>!zW#Z4Knca</t>
  </si>
  <si>
    <t>00407587</t>
  </si>
  <si>
    <t>211422</t>
  </si>
  <si>
    <t>16914</t>
  </si>
  <si>
    <t>228336</t>
  </si>
  <si>
    <t>PO_9105830463</t>
  </si>
  <si>
    <t>3dEdfYd@91</t>
  </si>
  <si>
    <t>00031883</t>
  </si>
  <si>
    <t>220293</t>
  </si>
  <si>
    <t>17623</t>
  </si>
  <si>
    <t>237916</t>
  </si>
  <si>
    <t>PO_9105831879</t>
  </si>
  <si>
    <t>$zl1UDjoXl</t>
  </si>
  <si>
    <t>00007536</t>
  </si>
  <si>
    <t>198682</t>
  </si>
  <si>
    <t>15895</t>
  </si>
  <si>
    <t>214577</t>
  </si>
  <si>
    <t>0104918404-071</t>
  </si>
  <si>
    <t>Chi nhánh Bình Định - Công ty Cổ phần Dịch vụ Thương mại Tổng hợp Wincommerce</t>
  </si>
  <si>
    <t>52 Tăng Bạt Hổ, Phường Quy Nhơn, Tỉnh Gia Lai, Việt Nam</t>
  </si>
  <si>
    <t>PO_9105833797</t>
  </si>
  <si>
    <t>xQ0R#Iw571</t>
  </si>
  <si>
    <t>00067113</t>
  </si>
  <si>
    <t>PO_9105831847</t>
  </si>
  <si>
    <t>$UKjY2d2WY</t>
  </si>
  <si>
    <t>00007538</t>
  </si>
  <si>
    <t>PO_9105833815</t>
  </si>
  <si>
    <t>lg7N@w@Yaa</t>
  </si>
  <si>
    <t>00133397</t>
  </si>
  <si>
    <t>615212</t>
  </si>
  <si>
    <t>49217</t>
  </si>
  <si>
    <t>664429</t>
  </si>
  <si>
    <t>PO_9105831331</t>
  </si>
  <si>
    <t>@lGzO8Dj!i</t>
  </si>
  <si>
    <t>00067116</t>
  </si>
  <si>
    <t>PO_9105831871</t>
  </si>
  <si>
    <t>@1p7nKXpPB</t>
  </si>
  <si>
    <t>00028006</t>
  </si>
  <si>
    <t>388910</t>
  </si>
  <si>
    <t>31113</t>
  </si>
  <si>
    <t>420023</t>
  </si>
  <si>
    <t>PO_9105834319</t>
  </si>
  <si>
    <t>q@2y017JO!</t>
  </si>
  <si>
    <t>00007016</t>
  </si>
  <si>
    <t>0104918404-064</t>
  </si>
  <si>
    <t>Chi nhánh Nam Định - Công ty Cổ phần Dịch vụ Thương mại Tổng hợp Wincommerce</t>
  </si>
  <si>
    <t>186 Hùng Vương, Phường Nam Định, Tỉnh Ninh Bình, Việt Nam</t>
  </si>
  <si>
    <t>PO_9105830025</t>
  </si>
  <si>
    <t>Xbh1B@p7!A</t>
  </si>
  <si>
    <t>00002599</t>
  </si>
  <si>
    <t>184489</t>
  </si>
  <si>
    <t>14759</t>
  </si>
  <si>
    <t>199248</t>
  </si>
  <si>
    <t>PO_9105834525</t>
  </si>
  <si>
    <t>YO!u8z#!x$</t>
  </si>
  <si>
    <t>00009517</t>
  </si>
  <si>
    <t>PO_9105832583</t>
  </si>
  <si>
    <t>vcUi$gzk6j</t>
  </si>
  <si>
    <t>00007225</t>
  </si>
  <si>
    <t>1045198</t>
  </si>
  <si>
    <t>83616</t>
  </si>
  <si>
    <t>1128814</t>
  </si>
  <si>
    <t>0104918404-021</t>
  </si>
  <si>
    <t>Chi nhánh Thừa Thiên Huế - Công ty Cổ phần Dịch vụ Thương mại Tổng hợp Wincommerce</t>
  </si>
  <si>
    <t>50A Hùng Vương, Phường Thuận Hóa, Thành phố Huế, Việt Nam</t>
  </si>
  <si>
    <t>PO_9105823783</t>
  </si>
  <si>
    <t>oA8!BMihIC</t>
  </si>
  <si>
    <t>00408224</t>
  </si>
  <si>
    <t>PO_9105832392</t>
  </si>
  <si>
    <t>IhqN#w568G</t>
  </si>
  <si>
    <t>00009330</t>
  </si>
  <si>
    <t>0104918404-059</t>
  </si>
  <si>
    <t>Chi nhánh Thái Nguyên - Công ty Cổ phần Dịch vụ Thương mại Tổng hợp Wincommerce</t>
  </si>
  <si>
    <t>TTTM Vincom Thái Nguyên, Đường Lương Ngọc Quyến, Phường Phan Đình Phùng, Tỉnh Thái Nguyên, Việt Nam</t>
  </si>
  <si>
    <t>PO_9105832708</t>
  </si>
  <si>
    <t>KoVu!iD1eg</t>
  </si>
  <si>
    <t>00067208</t>
  </si>
  <si>
    <t>49500</t>
  </si>
  <si>
    <t>3960</t>
  </si>
  <si>
    <t>53460</t>
  </si>
  <si>
    <t>PO_9105833135</t>
  </si>
  <si>
    <t>hQ6doWD!zW</t>
  </si>
  <si>
    <t>00012547</t>
  </si>
  <si>
    <t>198900</t>
  </si>
  <si>
    <t>15912</t>
  </si>
  <si>
    <t>214812</t>
  </si>
  <si>
    <t>PO_9105833269</t>
  </si>
  <si>
    <t>2pQ2nn8$XM</t>
  </si>
  <si>
    <t>00407343</t>
  </si>
  <si>
    <t>PO_9105824506</t>
  </si>
  <si>
    <t>@dgouBG82u</t>
  </si>
  <si>
    <t>00016485</t>
  </si>
  <si>
    <t>PO_9105833642</t>
  </si>
  <si>
    <t>ARMPjW13#7</t>
  </si>
  <si>
    <t>00028010</t>
  </si>
  <si>
    <t>PO_9105834399</t>
  </si>
  <si>
    <t>SonY1bDUe@</t>
  </si>
  <si>
    <t>00039691</t>
  </si>
  <si>
    <t>PO_9105833499</t>
  </si>
  <si>
    <t>1IJzrQ!hHa</t>
  </si>
  <si>
    <t>00052883</t>
  </si>
  <si>
    <t>654645</t>
  </si>
  <si>
    <t>52372</t>
  </si>
  <si>
    <t>707017</t>
  </si>
  <si>
    <t>PO_9105832094</t>
  </si>
  <si>
    <t>p0u6RuT!!R</t>
  </si>
  <si>
    <t>00067127</t>
  </si>
  <si>
    <t>129845</t>
  </si>
  <si>
    <t>10388</t>
  </si>
  <si>
    <t>140233</t>
  </si>
  <si>
    <t>PO_9105831969</t>
  </si>
  <si>
    <t>u@bvHFpp0x</t>
  </si>
  <si>
    <t>00001894</t>
  </si>
  <si>
    <t>0104918404-034</t>
  </si>
  <si>
    <t>Chi nhánh Hòa Bình -  Công ty Cổ phần Dịch vụ Thương mại Tổng hợp Wincommerce</t>
  </si>
  <si>
    <t>Tầng 2, TTTM Vincom Plaza Hòa Bình, Phường Hòa Bình, Tỉnh Phú Thọ, Việt Nam</t>
  </si>
  <si>
    <t>PO_9105834435</t>
  </si>
  <si>
    <t>cI$#0ERQei</t>
  </si>
  <si>
    <t>00408960</t>
  </si>
  <si>
    <t>233900</t>
  </si>
  <si>
    <t>18712</t>
  </si>
  <si>
    <t>252612</t>
  </si>
  <si>
    <t>PO_9105834580</t>
  </si>
  <si>
    <t>$C3qqaI27s</t>
  </si>
  <si>
    <t>00407908</t>
  </si>
  <si>
    <t>92000</t>
  </si>
  <si>
    <t>7360</t>
  </si>
  <si>
    <t>99360</t>
  </si>
  <si>
    <t>PO_9105831394</t>
  </si>
  <si>
    <t>xENnq2L#O9</t>
  </si>
  <si>
    <t>00007030</t>
  </si>
  <si>
    <t>PO_9105834416</t>
  </si>
  <si>
    <t>6fB5m1$6CP</t>
  </si>
  <si>
    <t>00007031</t>
  </si>
  <si>
    <t>PO_9105834497</t>
  </si>
  <si>
    <t>$TMH$0FD9k</t>
  </si>
  <si>
    <t>00067215</t>
  </si>
  <si>
    <t>PO_9105833227</t>
  </si>
  <si>
    <t>YrHd$$73zf</t>
  </si>
  <si>
    <t>00133317</t>
  </si>
  <si>
    <t>335689</t>
  </si>
  <si>
    <t>26855</t>
  </si>
  <si>
    <t>362544</t>
  </si>
  <si>
    <t>PO_9105830667</t>
  </si>
  <si>
    <t>zrFK5bggc$</t>
  </si>
  <si>
    <t>00021709</t>
  </si>
  <si>
    <t>PO_9105833358</t>
  </si>
  <si>
    <t>i5JP$x#3AN</t>
  </si>
  <si>
    <t>00006964</t>
  </si>
  <si>
    <t>100800</t>
  </si>
  <si>
    <t>8064</t>
  </si>
  <si>
    <t>108864</t>
  </si>
  <si>
    <t>0104918404-022</t>
  </si>
  <si>
    <t>Chi nhánh Gia Lai - Công ty Cổ phần Dịch vụ Thương mại Tổng hợp Wincommerce</t>
  </si>
  <si>
    <t>Trung tâm thương mại Pleiku, Phường Diên Hồng, Tỉnh Gia Lai, Việt Nam</t>
  </si>
  <si>
    <t>PO_9105831747</t>
  </si>
  <si>
    <t>#VD$o0CIt1</t>
  </si>
  <si>
    <t>00067224</t>
  </si>
  <si>
    <t>553788</t>
  </si>
  <si>
    <t>44303</t>
  </si>
  <si>
    <t>598091</t>
  </si>
  <si>
    <t>PO_9105833301</t>
  </si>
  <si>
    <t>lkU#@ii4S6</t>
  </si>
  <si>
    <t>00133591</t>
  </si>
  <si>
    <t>1019577</t>
  </si>
  <si>
    <t>81566</t>
  </si>
  <si>
    <t>1101143</t>
  </si>
  <si>
    <t>PO_9105832825</t>
  </si>
  <si>
    <t>zZlQCdIX$0</t>
  </si>
  <si>
    <t>00052889</t>
  </si>
  <si>
    <t>246544</t>
  </si>
  <si>
    <t>19724</t>
  </si>
  <si>
    <t>266268</t>
  </si>
  <si>
    <t>PO_9105832140</t>
  </si>
  <si>
    <t>Q0QbXQu#f0</t>
  </si>
  <si>
    <t>00030191</t>
  </si>
  <si>
    <t>PO_9105832434</t>
  </si>
  <si>
    <t>m7n!h5E0D9</t>
  </si>
  <si>
    <t>00008367</t>
  </si>
  <si>
    <t>PO_9105830601</t>
  </si>
  <si>
    <t>z$Oh9480p4</t>
  </si>
  <si>
    <t>00008368</t>
  </si>
  <si>
    <t>PO_9105830695</t>
  </si>
  <si>
    <t>it1V1TMV$M</t>
  </si>
  <si>
    <t>00408074</t>
  </si>
  <si>
    <t>182008</t>
  </si>
  <si>
    <t>14561</t>
  </si>
  <si>
    <t>196569</t>
  </si>
  <si>
    <t>PO_9105831935</t>
  </si>
  <si>
    <t>8oG@Ts29Td</t>
  </si>
  <si>
    <t>00133682</t>
  </si>
  <si>
    <t>478703</t>
  </si>
  <si>
    <t>38296</t>
  </si>
  <si>
    <t>516999</t>
  </si>
  <si>
    <t>PO_9105833568</t>
  </si>
  <si>
    <t>xcMFYEq@1c</t>
  </si>
  <si>
    <t>00002071</t>
  </si>
  <si>
    <t>0104918404-091</t>
  </si>
  <si>
    <t>Chi nhánh Hà Giang - Công ty Cổ phần Dịch vụ Thương mại Tổng hợp Wincommerce</t>
  </si>
  <si>
    <t>89 Nguyễn Thái Học, Phường Hà Giang 2, Tỉnh Tuyên Quang, Việt Nam</t>
  </si>
  <si>
    <t>PO_9105833407</t>
  </si>
  <si>
    <t>j!cY@Sxxr0</t>
  </si>
  <si>
    <t>00407694</t>
  </si>
  <si>
    <t>PO_9105830766</t>
  </si>
  <si>
    <t>OBuaEEg!R6</t>
  </si>
  <si>
    <t>00031906</t>
  </si>
  <si>
    <t>PO_9105832736</t>
  </si>
  <si>
    <t>W30Xm8h$oO</t>
  </si>
  <si>
    <t>00067140</t>
  </si>
  <si>
    <t>1022410</t>
  </si>
  <si>
    <t>81793</t>
  </si>
  <si>
    <t>1104203</t>
  </si>
  <si>
    <t>PO_9105832186</t>
  </si>
  <si>
    <t>$eUmkQlg1i</t>
  </si>
  <si>
    <t>00133241</t>
  </si>
  <si>
    <t>342910</t>
  </si>
  <si>
    <t>27433</t>
  </si>
  <si>
    <t>370343</t>
  </si>
  <si>
    <t>PO_9105830005</t>
  </si>
  <si>
    <t>@!iSN0DgNg</t>
  </si>
  <si>
    <t>00133506</t>
  </si>
  <si>
    <t>1148474</t>
  </si>
  <si>
    <t>91878</t>
  </si>
  <si>
    <t>1240352</t>
  </si>
  <si>
    <t>PO_9105832026</t>
  </si>
  <si>
    <t>znG2dUx#Wo</t>
  </si>
  <si>
    <t>00408880</t>
  </si>
  <si>
    <t>157058</t>
  </si>
  <si>
    <t>12565</t>
  </si>
  <si>
    <t>169623</t>
  </si>
  <si>
    <t>PO_9105834276</t>
  </si>
  <si>
    <t>8CNyjq$cj6</t>
  </si>
  <si>
    <t>00012274</t>
  </si>
  <si>
    <t>591094</t>
  </si>
  <si>
    <t>47288</t>
  </si>
  <si>
    <t>638382</t>
  </si>
  <si>
    <t>PO_9105834411</t>
  </si>
  <si>
    <t>P8#z!Bu$R6</t>
  </si>
  <si>
    <t>00012556</t>
  </si>
  <si>
    <t>PO_9105830577</t>
  </si>
  <si>
    <t>!#Daw85jdd</t>
  </si>
  <si>
    <t>00067317</t>
  </si>
  <si>
    <t>PO_9105834579</t>
  </si>
  <si>
    <t>76l!4ARvUk</t>
  </si>
  <si>
    <t>00007936</t>
  </si>
  <si>
    <t>PO_9105831275</t>
  </si>
  <si>
    <t>1f#M4!qOBY</t>
  </si>
  <si>
    <t>00408294</t>
  </si>
  <si>
    <t>PO_9105832574</t>
  </si>
  <si>
    <t>42Ymh0VYV$</t>
  </si>
  <si>
    <t>00008315</t>
  </si>
  <si>
    <t>PO_9105831806</t>
  </si>
  <si>
    <t>SnA9rs3!XA</t>
  </si>
  <si>
    <t>00025054</t>
  </si>
  <si>
    <t>PO_9105834321</t>
  </si>
  <si>
    <t>jMxh$4ZueS</t>
  </si>
  <si>
    <t>00133331</t>
  </si>
  <si>
    <t>824309</t>
  </si>
  <si>
    <t>65945</t>
  </si>
  <si>
    <t>890254</t>
  </si>
  <si>
    <t>PO_9105830823</t>
  </si>
  <si>
    <t>srkeP6D#x8</t>
  </si>
  <si>
    <t>00025055</t>
  </si>
  <si>
    <t>PO_9105834444</t>
  </si>
  <si>
    <t>y#AtrZC11b</t>
  </si>
  <si>
    <t>00002886</t>
  </si>
  <si>
    <t>398482</t>
  </si>
  <si>
    <t>31879</t>
  </si>
  <si>
    <t>430361</t>
  </si>
  <si>
    <t>0104918404-014</t>
  </si>
  <si>
    <t>Chi nhánh Kon Tum - Công ty Cổ phần Dịch vụ Thương mại Tổng hợp Wincommerce</t>
  </si>
  <si>
    <t>Tầng 2, TTTM Vincom PLAZA Kon Tum, 02 Phan Đình Phùng, Phường Kon Tum, Tỉnh Quảng Ngãi, Việt Nam</t>
  </si>
  <si>
    <t>PO_9105831175</t>
  </si>
  <si>
    <t>UY6lBk!i8z</t>
  </si>
  <si>
    <t>00407823</t>
  </si>
  <si>
    <t>293724</t>
  </si>
  <si>
    <t>23498</t>
  </si>
  <si>
    <t>317222</t>
  </si>
  <si>
    <t>PO_9105831144</t>
  </si>
  <si>
    <t>LAs5Z#1RcY</t>
  </si>
  <si>
    <t>00003726</t>
  </si>
  <si>
    <t>277711</t>
  </si>
  <si>
    <t>22217</t>
  </si>
  <si>
    <t>299928</t>
  </si>
  <si>
    <t>0104918404-038</t>
  </si>
  <si>
    <t>Chi nhánh Tuyên Quang -  Công ty Cổ phần Dịch vụ Thương mại Tổng hợp Wincommerce</t>
  </si>
  <si>
    <t>Tầng 2, TTTM Vincom Tuyên Quang, Số 260 đường Quang Trung, Phường Minh Xuân, Tỉnh Tuyên Quang, Việt Nam</t>
  </si>
  <si>
    <t>PO_9105830713</t>
  </si>
  <si>
    <t>Vs5LZs4k#u</t>
  </si>
  <si>
    <t>00067233</t>
  </si>
  <si>
    <t>272712</t>
  </si>
  <si>
    <t>21817</t>
  </si>
  <si>
    <t>294529</t>
  </si>
  <si>
    <t>PO_9105833372</t>
  </si>
  <si>
    <t>1xYw!V$TV4</t>
  </si>
  <si>
    <t>00133244</t>
  </si>
  <si>
    <t>657993</t>
  </si>
  <si>
    <t>52639</t>
  </si>
  <si>
    <t>710632</t>
  </si>
  <si>
    <t>PO_9105830038</t>
  </si>
  <si>
    <t>F#0XevQPy9</t>
  </si>
  <si>
    <t>00027945</t>
  </si>
  <si>
    <t>PO_9105830442</t>
  </si>
  <si>
    <t>xPvh$yWOq8</t>
  </si>
  <si>
    <t>00012563</t>
  </si>
  <si>
    <t>739779</t>
  </si>
  <si>
    <t>59182</t>
  </si>
  <si>
    <t>798961</t>
  </si>
  <si>
    <t>PO_9105831102</t>
  </si>
  <si>
    <t>gWmDt!n14B</t>
  </si>
  <si>
    <t>00408501</t>
  </si>
  <si>
    <t>379808</t>
  </si>
  <si>
    <t>30385</t>
  </si>
  <si>
    <t>410193</t>
  </si>
  <si>
    <t>PO_9105833245</t>
  </si>
  <si>
    <t>5wn@I!xXsF</t>
  </si>
  <si>
    <t>00007249</t>
  </si>
  <si>
    <t>371250</t>
  </si>
  <si>
    <t>29700</t>
  </si>
  <si>
    <t>400950</t>
  </si>
  <si>
    <t>PO_9105832480</t>
  </si>
  <si>
    <t>sB0K2vsiO@</t>
  </si>
  <si>
    <t>00408404</t>
  </si>
  <si>
    <t>362475</t>
  </si>
  <si>
    <t>28998</t>
  </si>
  <si>
    <t>391473</t>
  </si>
  <si>
    <t>PO_9105832925</t>
  </si>
  <si>
    <t>jBWdoZ$6sL</t>
  </si>
  <si>
    <t>00002982</t>
  </si>
  <si>
    <t>250200</t>
  </si>
  <si>
    <t>20016</t>
  </si>
  <si>
    <t>270216</t>
  </si>
  <si>
    <t>0104918404-030</t>
  </si>
  <si>
    <t>Chi nhánh Hà Nam -  Công ty Cổ phần Dịch vụ Thương mại Tổng hợp Wincommerce</t>
  </si>
  <si>
    <t>TTTM Vincom Hà Nam, Phường Phủ Lý, Tỉnh Ninh Bình, Việt Nam</t>
  </si>
  <si>
    <t>PO_9105829938</t>
  </si>
  <si>
    <t>AN9r8$3Ten</t>
  </si>
  <si>
    <t>00012282</t>
  </si>
  <si>
    <t>PO_9105834771</t>
  </si>
  <si>
    <t>xBRIW46!Pq</t>
  </si>
  <si>
    <t>00007251</t>
  </si>
  <si>
    <t>346950</t>
  </si>
  <si>
    <t>27756</t>
  </si>
  <si>
    <t>374706</t>
  </si>
  <si>
    <t>PO_9105832577</t>
  </si>
  <si>
    <t>E9uNb2VMu!</t>
  </si>
  <si>
    <t>00007946</t>
  </si>
  <si>
    <t>PO_9105832365</t>
  </si>
  <si>
    <t>EK$Ipg4pA4</t>
  </si>
  <si>
    <t>00133431</t>
  </si>
  <si>
    <t>460509</t>
  </si>
  <si>
    <t>36841</t>
  </si>
  <si>
    <t>497350</t>
  </si>
  <si>
    <t>PO_9105831529</t>
  </si>
  <si>
    <t>vp6O#57B6H</t>
  </si>
  <si>
    <t>00133341</t>
  </si>
  <si>
    <t>441566</t>
  </si>
  <si>
    <t>35325</t>
  </si>
  <si>
    <t>476891</t>
  </si>
  <si>
    <t>PO_9105830895</t>
  </si>
  <si>
    <t>STT</t>
  </si>
  <si>
    <t>PO/DO/STO</t>
  </si>
  <si>
    <t>Mã điểm giao</t>
  </si>
  <si>
    <t>Tên điểm giao</t>
  </si>
  <si>
    <t>Địa chỉ điểm giao</t>
  </si>
  <si>
    <t>STT sản phẩm</t>
  </si>
  <si>
    <t>Mã hàng</t>
  </si>
  <si>
    <t>Tên hàng</t>
  </si>
  <si>
    <t>Đơn giá</t>
  </si>
  <si>
    <t>Số lượng</t>
  </si>
  <si>
    <t>NGỌC THƠM Giò tai lưỡi xào gói 250g</t>
  </si>
  <si>
    <t>Ngọc Thơm_Giò sụn gà 250g</t>
  </si>
  <si>
    <t>Ngọc Thơm_Giò lụa 250g</t>
  </si>
  <si>
    <t>NGỌC THƠM Gà muối gói 500g</t>
  </si>
  <si>
    <t>NGỌC THƠM Chân giò heo muối gói 300g</t>
  </si>
  <si>
    <t>Ngọc Thơm_Chả nướng 300g</t>
  </si>
  <si>
    <t>NGỌC THƠM Mộc nấm hương gói 250g</t>
  </si>
  <si>
    <t>Ngọc Thơm_Chả cốm 300g</t>
  </si>
  <si>
    <t>6813</t>
  </si>
  <si>
    <t>WM+ BNH Phù Khê Đông, Từ Sơn</t>
  </si>
  <si>
    <t>NGỌC THƠM gà xì dầu 500g</t>
  </si>
  <si>
    <t>NGỌC THƠM Tai heo muối gói 200g</t>
  </si>
  <si>
    <t>4071</t>
  </si>
  <si>
    <t>WM+ DNG 164 Kỳ Đồng</t>
  </si>
  <si>
    <t>5151</t>
  </si>
  <si>
    <t>WM+ NTN 117 Cây Đa</t>
  </si>
  <si>
    <t>6555</t>
  </si>
  <si>
    <t>WM+ QNM 65 Đỗ Đăng Tuyển, Đại Lộc</t>
  </si>
  <si>
    <t>2ATI</t>
  </si>
  <si>
    <t>WM+ QNM 204 ĐT609, Thôn Nhị Dinh 3</t>
  </si>
  <si>
    <t>6171</t>
  </si>
  <si>
    <t>WM+ HNI BT12 KĐT Xa La</t>
  </si>
  <si>
    <t>3418</t>
  </si>
  <si>
    <t>WM+ DNG 56 Doản Uẩn</t>
  </si>
  <si>
    <t>6777</t>
  </si>
  <si>
    <t>WM+ HNI 39 Ngõ 192 Lê Trọng Tấn</t>
  </si>
  <si>
    <t>4971</t>
  </si>
  <si>
    <t>WM+ NAN 37 Nguyễn Thái Học</t>
  </si>
  <si>
    <t>3468</t>
  </si>
  <si>
    <t>WM+ QNH 45 tổ 19C Quang Trung</t>
  </si>
  <si>
    <t>5305</t>
  </si>
  <si>
    <t>WM+ HNI Số 110 ngõ 553 Đường Giải P</t>
  </si>
  <si>
    <t>5659</t>
  </si>
  <si>
    <t>WM+ HNI 92 Tô Vĩnh Diện</t>
  </si>
  <si>
    <t>2013</t>
  </si>
  <si>
    <t>WM+ HNI 183 Hg Văn Thái</t>
  </si>
  <si>
    <t>2145</t>
  </si>
  <si>
    <t>WM+ HNI 147 Hg Văn Thái</t>
  </si>
  <si>
    <t>5067</t>
  </si>
  <si>
    <t>WM+ HYN Thôn Hoàng Nha, Văn Lâm</t>
  </si>
  <si>
    <t>2AWI</t>
  </si>
  <si>
    <t>WM+ QNI Đại An Tây 1, Hành Thuận</t>
  </si>
  <si>
    <t>4593</t>
  </si>
  <si>
    <t>WM+ TGG 915B Trần Hưng Đạo</t>
  </si>
  <si>
    <t>2AEM</t>
  </si>
  <si>
    <t>WM+ HPG Đoàn Kết, Minh Tân</t>
  </si>
  <si>
    <t>6438</t>
  </si>
  <si>
    <t>WM+ NDH Giao Yến, Giao Thủy</t>
  </si>
  <si>
    <t>2AW5</t>
  </si>
  <si>
    <t>WM+ BDH 79 Phan Trọng Tuệ</t>
  </si>
  <si>
    <t>6912</t>
  </si>
  <si>
    <t>WM+ LCI 102-104 Cốc Lếu</t>
  </si>
  <si>
    <t>5947</t>
  </si>
  <si>
    <t>WM+ PTO Khu 8 Thanh Ba</t>
  </si>
  <si>
    <t>4164</t>
  </si>
  <si>
    <t>WM+ DNG 30 Đô Đốc Bảo, Tổ 60</t>
  </si>
  <si>
    <t>3120</t>
  </si>
  <si>
    <t>WM+ HPG 54 Kênh Dương</t>
  </si>
  <si>
    <t>2ABT</t>
  </si>
  <si>
    <t>WM+ KHA 47B Đường 22 Tháng 8</t>
  </si>
  <si>
    <t>5198</t>
  </si>
  <si>
    <t>WM+ BDG 23/1 Khu phố Tân Thắng</t>
  </si>
  <si>
    <t>3956</t>
  </si>
  <si>
    <t>WM+ DNG 119 Huỳnh Ngọc Huệ, Tổ 15</t>
  </si>
  <si>
    <t>2AFV</t>
  </si>
  <si>
    <t>WM+ KHA 9T (tầng 1+2), Chung cư CT3</t>
  </si>
  <si>
    <t>2AWQ</t>
  </si>
  <si>
    <t>WM+ NAN Trung Tâm, Nghi Ân</t>
  </si>
  <si>
    <t>2A43</t>
  </si>
  <si>
    <t>WM+ YBI Đoàn Kết, Yên Bình</t>
  </si>
  <si>
    <t>6941</t>
  </si>
  <si>
    <t>WM+ TNN 162 Lưu Nhân Chú</t>
  </si>
  <si>
    <t>2AMP</t>
  </si>
  <si>
    <t>WM+ PTO 28 Phố Vàng</t>
  </si>
  <si>
    <t>2ATH</t>
  </si>
  <si>
    <t>WM+ QNM 07 – 09 Tôn Đức Thắng</t>
  </si>
  <si>
    <t>2AMU</t>
  </si>
  <si>
    <t>WM+ HTH Quý Hòa, Yên Hòa</t>
  </si>
  <si>
    <t>3674</t>
  </si>
  <si>
    <t>WM+ DNG 47 Châu Thượng Văn</t>
  </si>
  <si>
    <t>2343</t>
  </si>
  <si>
    <t>WM+ HNI 23 Vạn Phúc</t>
  </si>
  <si>
    <t>6407</t>
  </si>
  <si>
    <t>WM+ QNM 101 Huỳnh Ngọc Huệ, Đại Lộc</t>
  </si>
  <si>
    <t>5867</t>
  </si>
  <si>
    <t>WM+ HDG 206 Vũ Mạnh Hùng</t>
  </si>
  <si>
    <t>6221</t>
  </si>
  <si>
    <t>WM+ HNI 271 Vũ Tông Phan</t>
  </si>
  <si>
    <t>3268</t>
  </si>
  <si>
    <t>WM+ HPG 121 Dư Hàng</t>
  </si>
  <si>
    <t>4490</t>
  </si>
  <si>
    <t>WM+ THA 113 Trần Hưng Đạo</t>
  </si>
  <si>
    <t>5295</t>
  </si>
  <si>
    <t>WM+ HNI 158 Tiểu khu Phú Thịnh</t>
  </si>
  <si>
    <t>4528</t>
  </si>
  <si>
    <t>WM+ DNG 140 Lý Thái Tổ</t>
  </si>
  <si>
    <t>3419</t>
  </si>
  <si>
    <t>WM+ HCM 744 Tỉnh lộ 43</t>
  </si>
  <si>
    <t>4570</t>
  </si>
  <si>
    <t>WM+ NAN 30 Phan Đình Phùng</t>
  </si>
  <si>
    <t>3633</t>
  </si>
  <si>
    <t>WM+ THA 291 Lý Nhân Tông</t>
  </si>
  <si>
    <t>2322</t>
  </si>
  <si>
    <t>WM+ HNI 47/187 Hồng Mai</t>
  </si>
  <si>
    <t>5752</t>
  </si>
  <si>
    <t>WM+ HNI Bắc Sơn, Sóc Sơn</t>
  </si>
  <si>
    <t>2AU6</t>
  </si>
  <si>
    <t>WM+ HPG 91 Chợ Con</t>
  </si>
  <si>
    <t>4438</t>
  </si>
  <si>
    <t>WM+ QNM 53 Đinh Tiên Hoàng, Hội An</t>
  </si>
  <si>
    <t>6112</t>
  </si>
  <si>
    <t>WM+ NAN 78 Lê Nin</t>
  </si>
  <si>
    <t>3716</t>
  </si>
  <si>
    <t>WM+ HNI CT2-105 KĐT Văn Khê</t>
  </si>
  <si>
    <t>2ADP</t>
  </si>
  <si>
    <t>WM+ BKN 176 Tổ 13 Sông Cầu</t>
  </si>
  <si>
    <t>5427</t>
  </si>
  <si>
    <t>WIN HCM Golden Mansion</t>
  </si>
  <si>
    <t>6082</t>
  </si>
  <si>
    <t>WM+ QNH Tổ 17 Khu 2 Hà Trung</t>
  </si>
  <si>
    <t>THU HẰNG Bắp bò muối gói 200g</t>
  </si>
  <si>
    <t>4413</t>
  </si>
  <si>
    <t>WM+ DNG 429-431 Hà Huy Tập</t>
  </si>
  <si>
    <t>4326</t>
  </si>
  <si>
    <t>WM+ HNI Xóm Mới, Ngọc Than</t>
  </si>
  <si>
    <t>2AXG</t>
  </si>
  <si>
    <t>WM+ THA TDP Thượng Hải, Hải Thanh</t>
  </si>
  <si>
    <t>2AEY</t>
  </si>
  <si>
    <t>WM+ THA Khu 6, Thọ Xuân</t>
  </si>
  <si>
    <t>3385</t>
  </si>
  <si>
    <t>WM+ HDG 101-103-105 Thanh Niên</t>
  </si>
  <si>
    <t>2ABH</t>
  </si>
  <si>
    <t>WM+ KTM 888 Hùng Vương</t>
  </si>
  <si>
    <t>5524</t>
  </si>
  <si>
    <t>WM+ HNI Số 79 ngõ 94 Thượng Thanh</t>
  </si>
  <si>
    <t>3980</t>
  </si>
  <si>
    <t>WM+ HNI 39 Đỗ Xuân Hợp</t>
  </si>
  <si>
    <t>1616</t>
  </si>
  <si>
    <t>WM VCP TTH Hùng Vương</t>
  </si>
  <si>
    <t>1618</t>
  </si>
  <si>
    <t>WM VCP HNM Hà Nam</t>
  </si>
  <si>
    <t>1660</t>
  </si>
  <si>
    <t>WM HNI Thái Thịnh</t>
  </si>
  <si>
    <t>2AYZ</t>
  </si>
  <si>
    <t>WM+ NAN Nguyễn Tạo, Giang Sơn Đông</t>
  </si>
  <si>
    <t>4024</t>
  </si>
  <si>
    <t>WM+ HNI T1-30 Gemek Tower</t>
  </si>
  <si>
    <t>2B17</t>
  </si>
  <si>
    <t>WM+ DNG Thôn Phú Sơn Tây,Hòa Khương</t>
  </si>
  <si>
    <t>3915</t>
  </si>
  <si>
    <t>WM+ DNG 563 Ngô Quyền</t>
  </si>
  <si>
    <t>2295</t>
  </si>
  <si>
    <t>WM+ HNI 10 Đức Giang</t>
  </si>
  <si>
    <t>5510</t>
  </si>
  <si>
    <t>WM+ HTH 35 Đồng Quế</t>
  </si>
  <si>
    <t>2AG6</t>
  </si>
  <si>
    <t>WM+ HTH Phú Thuận Hợp, Nghi Xuân</t>
  </si>
  <si>
    <t>2933</t>
  </si>
  <si>
    <t>WM+ DNG 485 Trần Cao Vân</t>
  </si>
  <si>
    <t>5350</t>
  </si>
  <si>
    <t>WM+ SLA 437A Trần Đăng Ninh</t>
  </si>
  <si>
    <t>3683</t>
  </si>
  <si>
    <t>WM+ HNI 30 Việt Hưng</t>
  </si>
  <si>
    <t>5757</t>
  </si>
  <si>
    <t>WM+ QNH Tổ 3 Khu 3 Trần Hưng Đạo</t>
  </si>
  <si>
    <t>6743</t>
  </si>
  <si>
    <t>WIN HNI T4 Thăng Long Capital</t>
  </si>
  <si>
    <t>6930</t>
  </si>
  <si>
    <t>WM+ VPC Xuân Húc 2, Vĩnh Tường</t>
  </si>
  <si>
    <t>2089</t>
  </si>
  <si>
    <t>WIN DNG 114 Quang Trung</t>
  </si>
  <si>
    <t>5592</t>
  </si>
  <si>
    <t>WM+ HYN 9 Nguyễn Thiện Thuật</t>
  </si>
  <si>
    <t>5229</t>
  </si>
  <si>
    <t>WM+ QNI 107 Phan Chu Trinh</t>
  </si>
  <si>
    <t>6290</t>
  </si>
  <si>
    <t>WM+ BDG 97 Trần Quang Khải</t>
  </si>
  <si>
    <t>3831</t>
  </si>
  <si>
    <t>WIN HCM 37 Đường 385 - Tăng Nhơn</t>
  </si>
  <si>
    <t>3976</t>
  </si>
  <si>
    <t>WM+ HCM  22A-24 Nguyễn Súy</t>
  </si>
  <si>
    <t>2AD1</t>
  </si>
  <si>
    <t>WM+ VPC Lê Xoay, TT Vĩnh Tường</t>
  </si>
  <si>
    <t>2AFG</t>
  </si>
  <si>
    <t>WM+ BNH 898 Quang Trung</t>
  </si>
  <si>
    <t>5899</t>
  </si>
  <si>
    <t>WM+ QNH Tổ 37 Khu 3 Bạch Đằng</t>
  </si>
  <si>
    <t>2AFN</t>
  </si>
  <si>
    <t>WM+ HNI Ô đất 44, KGD Phú Đô</t>
  </si>
  <si>
    <t>3562</t>
  </si>
  <si>
    <t>WM+ HCM 25 Lô A Trường Sơn</t>
  </si>
  <si>
    <t>6558</t>
  </si>
  <si>
    <t>WM+ HCM A0101, Khu căn hộ Hoàng Anh</t>
  </si>
  <si>
    <t>4056</t>
  </si>
  <si>
    <t>WIN HCM 282 Nguyễn Văn Khối</t>
  </si>
  <si>
    <t>4276</t>
  </si>
  <si>
    <t>WM+ HNI 48 Ngõ 99 Đức Giang</t>
  </si>
  <si>
    <t>2139</t>
  </si>
  <si>
    <t>WM+ HNI 102 Lê Thanh Nghị</t>
  </si>
  <si>
    <t>6639</t>
  </si>
  <si>
    <t>WM+ HNI 114 Ngõ 14 Quỳnh Lôi</t>
  </si>
  <si>
    <t>2A12</t>
  </si>
  <si>
    <t>WM+ HCM EA4-01-06, CC Era Town</t>
  </si>
  <si>
    <t>3910</t>
  </si>
  <si>
    <t>WM+ HNI 58 Liên Xã - Kim Chung</t>
  </si>
  <si>
    <t>2AVR</t>
  </si>
  <si>
    <t>WM+ QNI Thôn Văn Hà, Đức Phong</t>
  </si>
  <si>
    <t>5526</t>
  </si>
  <si>
    <t>WM+ HYN Nhà A CC Phúc Hưng II</t>
  </si>
  <si>
    <t>3135</t>
  </si>
  <si>
    <t>WM+ HCM M-One Nam Sài Gòn</t>
  </si>
  <si>
    <t>5521</t>
  </si>
  <si>
    <t>WM+ HCM 34 Tân Thới Nhất 21</t>
  </si>
  <si>
    <t>2ANT</t>
  </si>
  <si>
    <t>WM+ BDG SH.01-02 CC Bcons Polygon</t>
  </si>
  <si>
    <t>2AZ5</t>
  </si>
  <si>
    <t>WM+ HNI 93 Đức Giang, Long Biên</t>
  </si>
  <si>
    <t>5907</t>
  </si>
  <si>
    <t>WM+ HNI 462 Ngô Gia Tự</t>
  </si>
  <si>
    <t>6730</t>
  </si>
  <si>
    <t>WM+ DNI 408 Đường số 4</t>
  </si>
  <si>
    <t>4216</t>
  </si>
  <si>
    <t>WIN HNI 2 Vương Thừa Vũ</t>
  </si>
  <si>
    <t>2AZP</t>
  </si>
  <si>
    <t>WM+ HNI 155 Vương Thừa Vũ</t>
  </si>
  <si>
    <t>4217</t>
  </si>
  <si>
    <t>WM+ HNI 543 Thanh Lương</t>
  </si>
  <si>
    <t>NGỌC THƠM chân gà thảo mộc 150g</t>
  </si>
  <si>
    <t>5392</t>
  </si>
  <si>
    <t>WM+ BGG 2A Võ Nguyên Giáp</t>
  </si>
  <si>
    <t>2ACV</t>
  </si>
  <si>
    <t>WM+ QNM 57 Hùng Vương</t>
  </si>
  <si>
    <t>2A68</t>
  </si>
  <si>
    <t>WM+ KHA 14 Nguyễn Trãi</t>
  </si>
  <si>
    <t>2AHU</t>
  </si>
  <si>
    <t>WM+ TBH An Ký Trung, Quỳnh Minh</t>
  </si>
  <si>
    <t>5821</t>
  </si>
  <si>
    <t>WM+ QNH 438 Đặng Châu Tuệ</t>
  </si>
  <si>
    <t>2A79</t>
  </si>
  <si>
    <t>WM+ YBI 251 Lý Thường Kiệt</t>
  </si>
  <si>
    <t>2AKE</t>
  </si>
  <si>
    <t>WM+ QNH 01C Phố Lý Thường Kiệt</t>
  </si>
  <si>
    <t>1549</t>
  </si>
  <si>
    <t>WM VCP HCM Quang Trung</t>
  </si>
  <si>
    <t>2B03</t>
  </si>
  <si>
    <t>WM+ THA Tiền Thôn, Hoằng Tiến</t>
  </si>
  <si>
    <t>2B47</t>
  </si>
  <si>
    <t>WM+ TTH 198 Phạm Văn Đồng</t>
  </si>
  <si>
    <t>4823</t>
  </si>
  <si>
    <t>WM+HCM RS4-SH.03 Chung cư Richstar</t>
  </si>
  <si>
    <t>6359</t>
  </si>
  <si>
    <t>WM+ HCM 33/23 Gò Cát</t>
  </si>
  <si>
    <t>3265</t>
  </si>
  <si>
    <t>WM+ HNI N01 T4 Đoàn Ngoại Giao</t>
  </si>
  <si>
    <t>6294</t>
  </si>
  <si>
    <t>WM+ DBN Thôn 24 Noong Hẹt</t>
  </si>
  <si>
    <t>2AG4</t>
  </si>
  <si>
    <t>WIN HCM 250 – 252 Phạm Văn Chiêu</t>
  </si>
  <si>
    <t>5423</t>
  </si>
  <si>
    <t>WM+ HNI Cụm 5 Xã Phụng Thượng</t>
  </si>
  <si>
    <t>3954</t>
  </si>
  <si>
    <t>WM+ HDG 108 Vũ Hựu</t>
  </si>
  <si>
    <t>NGỌC THƠM Giò lụa 500g</t>
  </si>
  <si>
    <t>3812</t>
  </si>
  <si>
    <t>WM+ BDG 15B Nguyễn Văn Tiết</t>
  </si>
  <si>
    <t>4145</t>
  </si>
  <si>
    <t>WIN HCM 271 Bàu Cát</t>
  </si>
  <si>
    <t>6437</t>
  </si>
  <si>
    <t>WIN HCM 173/23/100 Khuông Việt</t>
  </si>
  <si>
    <t>5181</t>
  </si>
  <si>
    <t>WM+ DNG 96 Trịnh Đình Thảo</t>
  </si>
  <si>
    <t>2811</t>
  </si>
  <si>
    <t>WM+ HNI 402 Kim Giang</t>
  </si>
  <si>
    <t>5268</t>
  </si>
  <si>
    <t>WM+ HNI 134 Hoàng Tăng Bí</t>
  </si>
  <si>
    <t>2AV7</t>
  </si>
  <si>
    <t>WM+ QNM Thửa 260-261, Thôn Cây Sanh</t>
  </si>
  <si>
    <t>2AFE</t>
  </si>
  <si>
    <t>WM+ SLA 284 Trần Huy Liệu</t>
  </si>
  <si>
    <t>2BC6</t>
  </si>
  <si>
    <t>WM+ CTO 114B-114C Cách Mạng Tháng 8</t>
  </si>
  <si>
    <t>6240</t>
  </si>
  <si>
    <t>WM+ PTO Hùng Nhĩ, Thanh Sơn</t>
  </si>
  <si>
    <t>2AMA</t>
  </si>
  <si>
    <t>WM+ THA Hoằng Thái, Hoằng Hóa</t>
  </si>
  <si>
    <t>1623</t>
  </si>
  <si>
    <t>WM VCP QNI Quảng Ngãi</t>
  </si>
  <si>
    <t>5828</t>
  </si>
  <si>
    <t>WM+ HGG Tổ 8 Vị Xuyên</t>
  </si>
  <si>
    <t>5887</t>
  </si>
  <si>
    <t>WM+ HPG Lôi Trạch, Vĩnh Bảo</t>
  </si>
  <si>
    <t>9105823783</t>
  </si>
  <si>
    <t>9105824506</t>
  </si>
  <si>
    <t>9105829811</t>
  </si>
  <si>
    <t>9105829816</t>
  </si>
  <si>
    <t>9105829853</t>
  </si>
  <si>
    <t>9105829836</t>
  </si>
  <si>
    <t>9105829938</t>
  </si>
  <si>
    <t>9105830005</t>
  </si>
  <si>
    <t>5556</t>
  </si>
  <si>
    <t>WIN HCM Dream Home Luxury</t>
  </si>
  <si>
    <t>9105830038</t>
  </si>
  <si>
    <t>9105830040</t>
  </si>
  <si>
    <t>4674</t>
  </si>
  <si>
    <t>WM+ DTP 669-671 Phạm Hữu Lầu</t>
  </si>
  <si>
    <t>9105830025</t>
  </si>
  <si>
    <t>2B10</t>
  </si>
  <si>
    <t>WM+ NDH Xóm 4, Trung Lao</t>
  </si>
  <si>
    <t>9105830046</t>
  </si>
  <si>
    <t>9105830133</t>
  </si>
  <si>
    <t>9105830348</t>
  </si>
  <si>
    <t>9105830373</t>
  </si>
  <si>
    <t>9105830442</t>
  </si>
  <si>
    <t>9105830463</t>
  </si>
  <si>
    <t>9105830548</t>
  </si>
  <si>
    <t>6275</t>
  </si>
  <si>
    <t>WM+ HCM 64A Đường số 15</t>
  </si>
  <si>
    <t>9105830577</t>
  </si>
  <si>
    <t>9105830588</t>
  </si>
  <si>
    <t>9105830601</t>
  </si>
  <si>
    <t>9105830667</t>
  </si>
  <si>
    <t>9105830650</t>
  </si>
  <si>
    <t>9105830658</t>
  </si>
  <si>
    <t>9105830695</t>
  </si>
  <si>
    <t>9105830713</t>
  </si>
  <si>
    <t>4666</t>
  </si>
  <si>
    <t>WM+ TQG 11 - 13 Trường Chinh</t>
  </si>
  <si>
    <t>9105830696</t>
  </si>
  <si>
    <t>6607</t>
  </si>
  <si>
    <t>WM+ KGG 24 Mạc Cửu</t>
  </si>
  <si>
    <t>9105830733</t>
  </si>
  <si>
    <t>9105830752</t>
  </si>
  <si>
    <t>9105830800</t>
  </si>
  <si>
    <t>9105830766</t>
  </si>
  <si>
    <t>9105830823</t>
  </si>
  <si>
    <t>9105830835</t>
  </si>
  <si>
    <t>9105830931</t>
  </si>
  <si>
    <t>9105830934</t>
  </si>
  <si>
    <t>9105830895</t>
  </si>
  <si>
    <t>9105830961</t>
  </si>
  <si>
    <t>9105831062</t>
  </si>
  <si>
    <t>9105831102</t>
  </si>
  <si>
    <t>9105831143</t>
  </si>
  <si>
    <t>9105831144</t>
  </si>
  <si>
    <t>9105831178</t>
  </si>
  <si>
    <t>9105831175</t>
  </si>
  <si>
    <t>9105831211</t>
  </si>
  <si>
    <t>2AQZ</t>
  </si>
  <si>
    <t>WM+ QNM Thửa 595, TBĐ 36</t>
  </si>
  <si>
    <t>9105831194</t>
  </si>
  <si>
    <t>9105831180</t>
  </si>
  <si>
    <t>9105831256</t>
  </si>
  <si>
    <t>9105831275</t>
  </si>
  <si>
    <t>9105831263</t>
  </si>
  <si>
    <t>5785</t>
  </si>
  <si>
    <t>WM+ HCM 28/40 Lê Thị Hồng</t>
  </si>
  <si>
    <t>9105831265</t>
  </si>
  <si>
    <t>9105831331</t>
  </si>
  <si>
    <t>9105831394</t>
  </si>
  <si>
    <t>3679</t>
  </si>
  <si>
    <t>WM+ HNI Kiot 60, 62 B1.4 KĐT Thanh</t>
  </si>
  <si>
    <t>9105831404</t>
  </si>
  <si>
    <t>9105831499</t>
  </si>
  <si>
    <t>9105831524</t>
  </si>
  <si>
    <t>9105831529</t>
  </si>
  <si>
    <t>9105831530</t>
  </si>
  <si>
    <t>9105831577</t>
  </si>
  <si>
    <t>9105831610</t>
  </si>
  <si>
    <t>6415</t>
  </si>
  <si>
    <t>WM+ HCM RS2-SH.13 Tầng 01+02 Tháp R</t>
  </si>
  <si>
    <t>9105831604</t>
  </si>
  <si>
    <t>9105831627</t>
  </si>
  <si>
    <t>9105831649</t>
  </si>
  <si>
    <t>9105831722</t>
  </si>
  <si>
    <t>9105831731</t>
  </si>
  <si>
    <t>9105831747</t>
  </si>
  <si>
    <t>2AU5</t>
  </si>
  <si>
    <t>WM+ GLI 463 - 465 Trần Hưng Đạo, Ay</t>
  </si>
  <si>
    <t>9105831806</t>
  </si>
  <si>
    <t>9105831847</t>
  </si>
  <si>
    <t>9105831879</t>
  </si>
  <si>
    <t>9105831871</t>
  </si>
  <si>
    <t>9105831930</t>
  </si>
  <si>
    <t>9105831969</t>
  </si>
  <si>
    <t>9105831935</t>
  </si>
  <si>
    <t>9105832026</t>
  </si>
  <si>
    <t>9105832068</t>
  </si>
  <si>
    <t>6754</t>
  </si>
  <si>
    <t>WIN HNI S6.S5A Vinhomes Symphony</t>
  </si>
  <si>
    <t>9105832053</t>
  </si>
  <si>
    <t>9105832094</t>
  </si>
  <si>
    <t>9105832129</t>
  </si>
  <si>
    <t>9105832140</t>
  </si>
  <si>
    <t>9105832211</t>
  </si>
  <si>
    <t>9105832186</t>
  </si>
  <si>
    <t>9105832272</t>
  </si>
  <si>
    <t>9105832305</t>
  </si>
  <si>
    <t>9105832322</t>
  </si>
  <si>
    <t>9105832365</t>
  </si>
  <si>
    <t>9105832326</t>
  </si>
  <si>
    <t>9105832399</t>
  </si>
  <si>
    <t>9105832392</t>
  </si>
  <si>
    <t>4066</t>
  </si>
  <si>
    <t>WM+ HNI 1 ngõ 206 Cổ Linh</t>
  </si>
  <si>
    <t>9105832346</t>
  </si>
  <si>
    <t>9105832497</t>
  </si>
  <si>
    <t>9105832434</t>
  </si>
  <si>
    <t>9105832481</t>
  </si>
  <si>
    <t>9105832480</t>
  </si>
  <si>
    <t>9105832577</t>
  </si>
  <si>
    <t>9105832574</t>
  </si>
  <si>
    <t>4680</t>
  </si>
  <si>
    <t>WM+ HNI Xóm 5 Văn Phú</t>
  </si>
  <si>
    <t>9105832613</t>
  </si>
  <si>
    <t>9105832629</t>
  </si>
  <si>
    <t>9105832583</t>
  </si>
  <si>
    <t>9105832622</t>
  </si>
  <si>
    <t>9105832708</t>
  </si>
  <si>
    <t>9105832715</t>
  </si>
  <si>
    <t>9105832716</t>
  </si>
  <si>
    <t>9105832736</t>
  </si>
  <si>
    <t>9105832744</t>
  </si>
  <si>
    <t>9105832843</t>
  </si>
  <si>
    <t>9105832825</t>
  </si>
  <si>
    <t>3559</t>
  </si>
  <si>
    <t>WIN HCM 64-66 Huỳnh Thiên Lộc</t>
  </si>
  <si>
    <t>9105832900</t>
  </si>
  <si>
    <t>9105832925</t>
  </si>
  <si>
    <t>2146</t>
  </si>
  <si>
    <t>WM+ HNI 91 Hoàng Văn Thái</t>
  </si>
  <si>
    <t>9105832950</t>
  </si>
  <si>
    <t>9105832993</t>
  </si>
  <si>
    <t>9105833032</t>
  </si>
  <si>
    <t>9105833047</t>
  </si>
  <si>
    <t>9105833092</t>
  </si>
  <si>
    <t>9105833148</t>
  </si>
  <si>
    <t>9105833135</t>
  </si>
  <si>
    <t>4423</t>
  </si>
  <si>
    <t>WM+ QNM 17 Nguyễn Tri Phương, Hội A</t>
  </si>
  <si>
    <t>9105833227</t>
  </si>
  <si>
    <t>9105833232</t>
  </si>
  <si>
    <t>9105833269</t>
  </si>
  <si>
    <t>9105833245</t>
  </si>
  <si>
    <t>2178</t>
  </si>
  <si>
    <t>WM+ HNI 35B Ng Bỉnh Khiêm</t>
  </si>
  <si>
    <t>9105833301</t>
  </si>
  <si>
    <t>9105833274</t>
  </si>
  <si>
    <t>9105833328</t>
  </si>
  <si>
    <t>9105833358</t>
  </si>
  <si>
    <t>2ANU</t>
  </si>
  <si>
    <t>WM+ CTO 57-59 Nguyễn Tri Phương</t>
  </si>
  <si>
    <t>9105833336</t>
  </si>
  <si>
    <t>9105833372</t>
  </si>
  <si>
    <t>9105833407</t>
  </si>
  <si>
    <t>9105833471</t>
  </si>
  <si>
    <t>9105833499</t>
  </si>
  <si>
    <t>9105833494</t>
  </si>
  <si>
    <t>5686</t>
  </si>
  <si>
    <t>WM+ HNI Xóm 4 Đoan Nữ, Mỹ Đức</t>
  </si>
  <si>
    <t>9105833530</t>
  </si>
  <si>
    <t>9105833543</t>
  </si>
  <si>
    <t>9105833568</t>
  </si>
  <si>
    <t>9105833582</t>
  </si>
  <si>
    <t>9105833604</t>
  </si>
  <si>
    <t>9105833642</t>
  </si>
  <si>
    <t>9105833678</t>
  </si>
  <si>
    <t>9105833645</t>
  </si>
  <si>
    <t>9105833720</t>
  </si>
  <si>
    <t>9105833761</t>
  </si>
  <si>
    <t>9105833769</t>
  </si>
  <si>
    <t>9105833797</t>
  </si>
  <si>
    <t>9105833781</t>
  </si>
  <si>
    <t>9105833783</t>
  </si>
  <si>
    <t>9105833827</t>
  </si>
  <si>
    <t>9105833821</t>
  </si>
  <si>
    <t>9105833865</t>
  </si>
  <si>
    <t>9105833866</t>
  </si>
  <si>
    <t>9105833913</t>
  </si>
  <si>
    <t>9105833815</t>
  </si>
  <si>
    <t>2APC</t>
  </si>
  <si>
    <t>WM+ BDH 44-45-Khu H, KDC Đông</t>
  </si>
  <si>
    <t>9105833981</t>
  </si>
  <si>
    <t>9105834064</t>
  </si>
  <si>
    <t>9105834107</t>
  </si>
  <si>
    <t>9105834173</t>
  </si>
  <si>
    <t>9105834275</t>
  </si>
  <si>
    <t>9105834276</t>
  </si>
  <si>
    <t>9105834317</t>
  </si>
  <si>
    <t>9105834319</t>
  </si>
  <si>
    <t>9105834321</t>
  </si>
  <si>
    <t>9105834399</t>
  </si>
  <si>
    <t>9105834419</t>
  </si>
  <si>
    <t>2ATY</t>
  </si>
  <si>
    <t>WM+ BGG 69 -71 Nguyễn Thị Minh Khai</t>
  </si>
  <si>
    <t>9105834411</t>
  </si>
  <si>
    <t>9105834435</t>
  </si>
  <si>
    <t>6755</t>
  </si>
  <si>
    <t>WM+ HBH Khu 5, TT Cao Phong</t>
  </si>
  <si>
    <t>9105834444</t>
  </si>
  <si>
    <t>9105834416</t>
  </si>
  <si>
    <t>9105834426</t>
  </si>
  <si>
    <t>9105834497</t>
  </si>
  <si>
    <t>9105834501</t>
  </si>
  <si>
    <t>9105834525</t>
  </si>
  <si>
    <t>9105834550</t>
  </si>
  <si>
    <t>9105834579</t>
  </si>
  <si>
    <t>9105834580</t>
  </si>
  <si>
    <t>9105834598</t>
  </si>
  <si>
    <t>9105834604</t>
  </si>
  <si>
    <t>9105834688</t>
  </si>
  <si>
    <t>9105834711</t>
  </si>
  <si>
    <t>9105834771</t>
  </si>
  <si>
    <t xml:space="preserve">mã tỉnh </t>
  </si>
  <si>
    <t>MST</t>
  </si>
  <si>
    <t>Mã khách hàng</t>
  </si>
  <si>
    <t>Tên khách hàng</t>
  </si>
  <si>
    <t>WIN</t>
  </si>
  <si>
    <t>CÔNG TY CỔ PHẦN DỊCH VỤ THƯƠNG MẠI TỔNG HỢP WINCOMMERCE</t>
  </si>
  <si>
    <t>N</t>
  </si>
  <si>
    <t>NBH</t>
  </si>
  <si>
    <t>0104918404-001</t>
  </si>
  <si>
    <t>WIN-001</t>
  </si>
  <si>
    <t>CHI NHÁNH NINH BÌNH - CÔNG TY CỔ PHẦN DỊCH VỤ THƯƠNG MẠI TỔNG HỢP WINCOMMERCE</t>
  </si>
  <si>
    <t>B</t>
  </si>
  <si>
    <t>Ninh Bình</t>
  </si>
  <si>
    <t>HNI</t>
  </si>
  <si>
    <t>WIN-002</t>
  </si>
  <si>
    <t>CHI NHÁNH HÀ NỘI - CÔNG TY CỔ PHẦN DỊCH VỤ THƯƠNG MẠI TỔNG HỢP WINCOMMERCE</t>
  </si>
  <si>
    <t>Hà Nội</t>
  </si>
  <si>
    <t>PTO</t>
  </si>
  <si>
    <t>WIN-003</t>
  </si>
  <si>
    <t>CHI NHÁNH PHÚ THỌ - CÔNG TY CỔ PHẦN DỊCH VỤ THƯƠNG MẠI TỔNG HỢP WINCOMMERCE</t>
  </si>
  <si>
    <t>Phú Thọ</t>
  </si>
  <si>
    <t>HTH</t>
  </si>
  <si>
    <t>WIN-004</t>
  </si>
  <si>
    <t>CHI NHÁNH HÀ TĨNH - CÔNG TY CỔ PHẦN DỊCH VỤ THƯƠNG MẠI TỔNG HỢP WINCOMMERCE</t>
  </si>
  <si>
    <t>Hà Tĩnh</t>
  </si>
  <si>
    <t>HDG</t>
  </si>
  <si>
    <t>WIN-006</t>
  </si>
  <si>
    <t>CHI NHÁNH HẢI DƯƠNG - CÔNG TY CỔ PHẦN DỊCH VỤ THƯƠNG MẠI TỔNG HỢP WINCOMMERCE</t>
  </si>
  <si>
    <t>Hải Dương</t>
  </si>
  <si>
    <t>QNH</t>
  </si>
  <si>
    <t>WIN-007</t>
  </si>
  <si>
    <t>CHI NHÁNH QUẢNG NINH - CÔNG TY CỔ PHẦN DỊCH VỤ THƯƠNG MẠI TỔNG HỢP WINCOMMERCE</t>
  </si>
  <si>
    <t>Quảng Ninh</t>
  </si>
  <si>
    <t>LDG</t>
  </si>
  <si>
    <t>0104918404-008</t>
  </si>
  <si>
    <t>WIN-008</t>
  </si>
  <si>
    <t>CHI NHÁNH LÂM ĐỒNG - CÔNG TY CỔ PHẦN DỊCH VỤ THƯƠNG MẠI TỔNG HỢP WINCOMMERCE</t>
  </si>
  <si>
    <t>Lâm Đồng</t>
  </si>
  <si>
    <t>DNG</t>
  </si>
  <si>
    <t>WIN-009</t>
  </si>
  <si>
    <t>CHI NHÁNH ĐÀ NẴNG - CÔNG TY CỔ PHẦN DỊCH VỤ THƯƠNG MẠI TỔNG HỢP WINCOMMERCE</t>
  </si>
  <si>
    <t>Đà Nẵng</t>
  </si>
  <si>
    <t>AGG</t>
  </si>
  <si>
    <t>0104918404-010</t>
  </si>
  <si>
    <t>WIN-010</t>
  </si>
  <si>
    <t>CHI NHÁNH AN GIANG - CÔNG TY CỔ PHẦN DỊCH VỤ THƯƠNG MẠI TỔNG HỢP WINCOMMERCE</t>
  </si>
  <si>
    <t>An Giang</t>
  </si>
  <si>
    <t>DTP</t>
  </si>
  <si>
    <t>WIN-013</t>
  </si>
  <si>
    <t>CHI NHÁNH ĐỒNG THÁP - CÔNG TY CỔ PHẦN DỊCH VỤ THƯƠNG MẠI TỔNG HỢP WINCOMMERCE</t>
  </si>
  <si>
    <t>Đồng Tháp</t>
  </si>
  <si>
    <t>KTM</t>
  </si>
  <si>
    <t>WIN-014</t>
  </si>
  <si>
    <t>CHI NHÁNH KON TUM - CÔNG TY CỔ PHẦN DỊCH VỤ THƯƠNG MẠI TỔNG HỢP WINCOMMERCE</t>
  </si>
  <si>
    <t>Kon Tum</t>
  </si>
  <si>
    <t>CTO</t>
  </si>
  <si>
    <t>WIN-016</t>
  </si>
  <si>
    <t>CHI NHÁNH CẦN THƠ - CÔNG TY CỔ PHẦN DỊCH VỤ THƯƠNG MẠI TỔNG HỢP WINCOMMERCE</t>
  </si>
  <si>
    <t>Cần Thơ</t>
  </si>
  <si>
    <t>DLK</t>
  </si>
  <si>
    <t>0104918404-017</t>
  </si>
  <si>
    <t>WIN-017</t>
  </si>
  <si>
    <t>CHI NHÁNH ĐẮK LẮK - CÔNG TY CỔ PHẦN DỊCH VỤ THƯƠNG MẠI TỔNG HỢP WINCOMMERCE</t>
  </si>
  <si>
    <t>Đắk Lắk</t>
  </si>
  <si>
    <t>BLU</t>
  </si>
  <si>
    <t>0104918404-018</t>
  </si>
  <si>
    <t>WIN-018</t>
  </si>
  <si>
    <t>CHI NHÁNH BẠC LIÊU - CÔNG TY CỔ PHẦN DỊCH VỤ THƯƠNG MẠI TỔNG HỢP WINCOMMERCE</t>
  </si>
  <si>
    <t>Bạc Liêu</t>
  </si>
  <si>
    <t>VLG</t>
  </si>
  <si>
    <t>0104918404-019</t>
  </si>
  <si>
    <t>WIN-019</t>
  </si>
  <si>
    <t>CHI NHÁNH VĨNH LONG - CÔNG TY CỔ PHẦN DỊCH VỤ THƯƠNG MẠI TỔNG HỢP WINCOMMERCE</t>
  </si>
  <si>
    <t>Vĩnh Long</t>
  </si>
  <si>
    <t>THA</t>
  </si>
  <si>
    <t>WIN-020</t>
  </si>
  <si>
    <t>CHI NHÁNH THANH HÓA - CÔNG TY CỔ PHẦN DỊCH VỤ THƯƠNG MẠI TỔNG HỢP WINCOMMERCE</t>
  </si>
  <si>
    <t>Thanh Hóa</t>
  </si>
  <si>
    <t>TTH</t>
  </si>
  <si>
    <t>WIN-021</t>
  </si>
  <si>
    <t>CHI NHÁNH THỪA THIÊN HUẾ - CÔNG TY CỔ PHẦN DỊCH VỤ THƯƠNG MẠI TỔNG HỢP WINCOMMERCE</t>
  </si>
  <si>
    <t>Thừa Thiên Huế</t>
  </si>
  <si>
    <t>GLI</t>
  </si>
  <si>
    <t>WIN-022</t>
  </si>
  <si>
    <t>CHI NHÁNH GIA LAI - CÔNG TY CỔ PHẦN DỊCH VỤ THƯƠNG MẠI TỔNG HỢP WINCOMMERCE</t>
  </si>
  <si>
    <t>Gia Lai</t>
  </si>
  <si>
    <t>DNI</t>
  </si>
  <si>
    <t>WIN-023</t>
  </si>
  <si>
    <t>CHI NHÁNH ĐỒNG NAI - CÔNG TY CỔ PHẦN DỊCH VỤ THƯƠNG MẠI TỔNG HỢP WINCOMMERCE</t>
  </si>
  <si>
    <t>Đồng Nai</t>
  </si>
  <si>
    <t>BDG</t>
  </si>
  <si>
    <t>WIN-024</t>
  </si>
  <si>
    <t>CHI NHÁNH BÌNH DƯƠNG - CÔNG TY CỔ PHẦN DỊCH VỤ THƯƠNG MẠI TỔNG HỢP WINCOMMERCE</t>
  </si>
  <si>
    <t>Bình Dương</t>
  </si>
  <si>
    <t>HPG</t>
  </si>
  <si>
    <t>WIN-025</t>
  </si>
  <si>
    <t>CHI NHÁNH HẢI PHÒNG - CÔNG TY CỔ PHẦN DỊCH VỤ THƯƠNG MẠI TỔNG HỢP WINCOMMERCE</t>
  </si>
  <si>
    <t>Hải Phòng</t>
  </si>
  <si>
    <t>NTN</t>
  </si>
  <si>
    <t>WIN-027</t>
  </si>
  <si>
    <t>CHI NHÁNH NINH THUẬN - CÔNG TY CỔ PHẦN DỊCH VỤ THƯƠNG MẠI TỔNG HỢP WINCOMMERCE</t>
  </si>
  <si>
    <t>Ninh Thuận</t>
  </si>
  <si>
    <t>KHA</t>
  </si>
  <si>
    <t>WIN-028</t>
  </si>
  <si>
    <t>CHI NHÁNH KHÁNH HÒA - CÔNG TY CỔ PHẦN DỊCH VỤ THƯƠNG MẠI TỔNG HỢP WINCOMMERCE</t>
  </si>
  <si>
    <t>Khánh Hòa</t>
  </si>
  <si>
    <t>VPC</t>
  </si>
  <si>
    <t>WIN-029</t>
  </si>
  <si>
    <t>CHI NHÁNH VĨNH PHÚC - CÔNG TY CỔ PHẦN DỊCH VỤ THƯƠNG MẠI TỔNG HỢP WINCOMMERCE</t>
  </si>
  <si>
    <t>Vĩnh Phúc</t>
  </si>
  <si>
    <t>HNM</t>
  </si>
  <si>
    <t>WIN-030</t>
  </si>
  <si>
    <t>CHI NHÁNH HÀ NAM - CÔNG TY CỔ PHẦN DỊCH VỤ THƯƠNG MẠI TỔNG HỢP WINCOMMERCE</t>
  </si>
  <si>
    <t>Hà Nam</t>
  </si>
  <si>
    <t>BNH</t>
  </si>
  <si>
    <t>WIN-031</t>
  </si>
  <si>
    <t>CHI NHÁNH BẮC NINH - CÔNG TY CỔ PHẦN DỊCH VỤ THƯƠNG MẠI TỔNG HỢP WINCOMMERCE</t>
  </si>
  <si>
    <t>Bắc Ninh</t>
  </si>
  <si>
    <t>HUG</t>
  </si>
  <si>
    <t>0104918404-033</t>
  </si>
  <si>
    <t>WIN-033</t>
  </si>
  <si>
    <t>CHI NHÁNH HẬU GIANG - CÔNG TY CỔ PHẦN DỊCH VỤ THƯƠNG MẠI TỔNG HỢP WINCOMMERCE</t>
  </si>
  <si>
    <t>Hậu Giang</t>
  </si>
  <si>
    <t>HBH</t>
  </si>
  <si>
    <t>WIN-034</t>
  </si>
  <si>
    <t>CHI NHÁNH HÒA BÌNH - CÔNG TY CỔ PHẦN DỊCH VỤ THƯƠNG MẠI TỔNG HỢP WINCOMMERCE</t>
  </si>
  <si>
    <t>Hòa Bình</t>
  </si>
  <si>
    <t>YBI</t>
  </si>
  <si>
    <t>WIN-035</t>
  </si>
  <si>
    <t>CHI NHÁNH YÊN BÁI - CÔNG TY CỔ PHẦN DỊCH VỤ THƯƠNG MẠI TỔNG HỢP WINCOMMERCE</t>
  </si>
  <si>
    <t>Yên Bái</t>
  </si>
  <si>
    <t>TQG</t>
  </si>
  <si>
    <t>WIN-038</t>
  </si>
  <si>
    <t>CHI NHÁNH TUYÊN QUANG - CÔNG TY CỔ PHẦN DỊCH VỤ THƯƠNG MẠI TỔNG HỢP WINCOMMERCE</t>
  </si>
  <si>
    <t>Tuyên Quang</t>
  </si>
  <si>
    <t>PYN</t>
  </si>
  <si>
    <t>0104918404-039</t>
  </si>
  <si>
    <t>WIN-039</t>
  </si>
  <si>
    <t>CHI NHÁNH PHÚ YÊN - CÔNG TY CỔ PHẦN DỊCH VỤ THƯƠNG MẠI TỔNG HỢP WINCOMMERCE</t>
  </si>
  <si>
    <t>Phú Yên</t>
  </si>
  <si>
    <t>LAN</t>
  </si>
  <si>
    <t>0104918404-041</t>
  </si>
  <si>
    <t>WIN-041</t>
  </si>
  <si>
    <t>CHI NHÁNH LONG AN - CÔNG TY CỔ PHẦN DỊCH VỤ THƯƠNG MẠI TỔNG HỢP WINCOMMERCE</t>
  </si>
  <si>
    <t>Long An</t>
  </si>
  <si>
    <t>QNI</t>
  </si>
  <si>
    <t>WIN-042</t>
  </si>
  <si>
    <t>CHI NHÁNH QUẢNG NGÃI - CÔNG TY CỔ PHẦN DỊCH VỤ THƯƠNG MẠI TỔNG HỢP WINCOMMERCE</t>
  </si>
  <si>
    <t>Quảng Ngãi</t>
  </si>
  <si>
    <t>TBH</t>
  </si>
  <si>
    <t>WIN-044</t>
  </si>
  <si>
    <t>CHI NHÁNH THÁI BÌNH - CÔNG TY CỔ PHẦN DỊCH VỤ THƯƠNG MẠI TỔNG HỢP WINCOMMERCE</t>
  </si>
  <si>
    <t>Thái Bình</t>
  </si>
  <si>
    <t>QBH</t>
  </si>
  <si>
    <t>0104918404-045</t>
  </si>
  <si>
    <t>WIN-045</t>
  </si>
  <si>
    <t>CHI NHÁNH QUẢNG BÌNH - CÔNG TY CỔ PHẦN DỊCH VỤ THƯƠNG MẠI TỔNG HỢP WINCOMMERCE</t>
  </si>
  <si>
    <t>Quảng Bình</t>
  </si>
  <si>
    <t>TNH</t>
  </si>
  <si>
    <t>0104918404-046</t>
  </si>
  <si>
    <t>WIN-046</t>
  </si>
  <si>
    <t>CHI NHÁNH TÂY NINH - CÔNG TY CỔ PHẦN DỊCH VỤ THƯƠNG MẠI TỔNG HỢP WINCOMMERCE</t>
  </si>
  <si>
    <t>Tây Ninh</t>
  </si>
  <si>
    <t>VTU</t>
  </si>
  <si>
    <t>0104918404-047</t>
  </si>
  <si>
    <t>WIN-047</t>
  </si>
  <si>
    <t>CHI NHÁNH BÀ RỊA - VŨNG TÀU - CÔNG TY CỔ PHẦN DỊCH VỤ THƯƠNG MẠI TỔNG HỢP WINCOMMERCE</t>
  </si>
  <si>
    <t>Bà Rịa - Vũng Tàu</t>
  </si>
  <si>
    <t>HCM</t>
  </si>
  <si>
    <t>CHI NHÁNH HỒ CHÍ MINH - CÔNG TY CỔ PHẦN DỊCH VỤ THƯƠNG MẠI TỔNG HỢP WINCOMMERCE</t>
  </si>
  <si>
    <t>Hồ Chí Minh</t>
  </si>
  <si>
    <t>SLA</t>
  </si>
  <si>
    <t>WIN-049</t>
  </si>
  <si>
    <t>CHI NHÁNH SƠN LA - CÔNG TY CỔ PHẦN DỊCH VỤ THƯƠNG MẠI TỔNG HỢP WINCOMMERCE</t>
  </si>
  <si>
    <t>Sơn La</t>
  </si>
  <si>
    <t>LSN</t>
  </si>
  <si>
    <t>0104918404-052</t>
  </si>
  <si>
    <t>WIN-052</t>
  </si>
  <si>
    <t>CHI NHÁNH LẠNG SƠN - CÔNG TY CỔ PHẦN DỊCH VỤ THƯƠNG MẠI TỔNG HỢP WINCOMMERCE</t>
  </si>
  <si>
    <t>Lạng Sơn</t>
  </si>
  <si>
    <t>TVH</t>
  </si>
  <si>
    <t>0104918404-053</t>
  </si>
  <si>
    <t>WIN-053</t>
  </si>
  <si>
    <t>CHI NHÁNH TRÀ VINH - CÔNG TY CỔ PHẦN DỊCH VỤ THƯƠNG MẠI TỔNG HỢP WINCOMMERCE</t>
  </si>
  <si>
    <t>Trà Vinh</t>
  </si>
  <si>
    <t>HYN</t>
  </si>
  <si>
    <t>WIN-056</t>
  </si>
  <si>
    <t>CHI NHÁNH HƯNG YÊN - CÔNG TY CỔ PHẦN DỊCH VỤ THƯƠNG MẠI TỔNG HỢP WINCOMMERCE</t>
  </si>
  <si>
    <t>Hưng Yên</t>
  </si>
  <si>
    <t>KGG</t>
  </si>
  <si>
    <t>WIN-057</t>
  </si>
  <si>
    <t>CHI NHÁNH KIÊN GIANG - CÔNG TY CỔ PHẦN DỊCH VỤ THƯƠNG MẠI TỔNG HỢP WINCOMMERCE</t>
  </si>
  <si>
    <t>Kiên Giang</t>
  </si>
  <si>
    <t>NAN</t>
  </si>
  <si>
    <t>WIN-058</t>
  </si>
  <si>
    <t>CHI NHÁNH NGHỆ AN - CÔNG TY CỔ PHẦN DỊCH VỤ THƯƠNG MẠI TỔNG HỢP WINCOMMERCE</t>
  </si>
  <si>
    <t>Nghệ An</t>
  </si>
  <si>
    <t>TNN</t>
  </si>
  <si>
    <t>WIN-059</t>
  </si>
  <si>
    <t>CHI NHÁNH THÁI NGUYÊN - CÔNG TY CỔ PHẦN DỊCH VỤ THƯƠNG MẠI TỔNG HỢP WINCOMMERCE</t>
  </si>
  <si>
    <t>Thái Nguyên</t>
  </si>
  <si>
    <t>CMU</t>
  </si>
  <si>
    <t>0104918404-060</t>
  </si>
  <si>
    <t>WIN-060</t>
  </si>
  <si>
    <t>CHI NHÁNH CÀ MAU - CÔNG TY CỔ PHẦN DỊCH VỤ THƯƠNG MẠI TỔNG HỢP WINCOMMERCE</t>
  </si>
  <si>
    <t>Cà Mau</t>
  </si>
  <si>
    <t>QNM</t>
  </si>
  <si>
    <t>WIN-061</t>
  </si>
  <si>
    <t>CHI NHÁNH QUẢNG NAM - CÔNG TY CỔ PHẦN DỊCH VỤ THƯƠNG MẠI TỔNG HỢP WINCOMMERCE</t>
  </si>
  <si>
    <t>Quảng Nam</t>
  </si>
  <si>
    <t>BTN</t>
  </si>
  <si>
    <t>0104918404-062</t>
  </si>
  <si>
    <t>WIN-062</t>
  </si>
  <si>
    <t>CHI NHÁNH BÌNH THUẬN - CÔNG TY CỔ PHẦN DỊCH VỤ THƯƠNG MẠI TỔNG HỢP WINCOMMERCE</t>
  </si>
  <si>
    <t>Bình Thuận</t>
  </si>
  <si>
    <t>TGG</t>
  </si>
  <si>
    <t>WIN-063</t>
  </si>
  <si>
    <t>CHI NHÁNH TIỀN GIANG - CÔNG TY CỔ PHẦN DỊCH VỤ THƯƠNG MẠI TỔNG HỢP WINCOMMERCE</t>
  </si>
  <si>
    <t>Tiền Giang</t>
  </si>
  <si>
    <t>NDH</t>
  </si>
  <si>
    <t>WIN-064</t>
  </si>
  <si>
    <t>CHI NHÁNH NAM ĐỊNH - CÔNG TY CỔ PHẦN DỊCH VỤ THƯƠNG MẠI TỔNG HỢP WINCOMMERCE</t>
  </si>
  <si>
    <t>Nam Định</t>
  </si>
  <si>
    <t>BGG</t>
  </si>
  <si>
    <t>WIN-065</t>
  </si>
  <si>
    <t>CHI NHÁNH BẮC GIANG - CÔNG TY CỔ PHẦN DỊCH VỤ THƯƠNG MẠI TỔNG HỢP WINCOMMERCE</t>
  </si>
  <si>
    <t>Bắc Giang</t>
  </si>
  <si>
    <t>STG</t>
  </si>
  <si>
    <t>0104918404-066</t>
  </si>
  <si>
    <t>WIN-066</t>
  </si>
  <si>
    <t>CHI NHÁNH SÓC TRĂNG - CÔNG TY CỔ PHẦN DỊCH VỤ THƯƠNG MẠI TỔNG HỢP WINCOMMERCE</t>
  </si>
  <si>
    <t>Sóc Trăng</t>
  </si>
  <si>
    <t>BTE</t>
  </si>
  <si>
    <t>0104918404-067</t>
  </si>
  <si>
    <t>WIN-067</t>
  </si>
  <si>
    <t>CHI NHÁNH BẾN TRE- CÔNG TY CỔ PHẦN DỊCH VỤ THƯƠNG MẠI TỔNG HỢP WINCOMMERCE</t>
  </si>
  <si>
    <t>Bến Tre</t>
  </si>
  <si>
    <t>QTI</t>
  </si>
  <si>
    <t>0104918404-070</t>
  </si>
  <si>
    <t>WIN-070</t>
  </si>
  <si>
    <t>CHI NHÁNH QUẢNG TRỊ - CÔNG TY CỔ PHẦN DỊCH VỤ THƯƠNG MẠI TỔNG HỢP WINCOMMERCE</t>
  </si>
  <si>
    <t>Quảng Trị</t>
  </si>
  <si>
    <t>BDH</t>
  </si>
  <si>
    <t>WIN-071</t>
  </si>
  <si>
    <t>CHI NHÁNH BÌNH ĐỊNH - CÔNG TY CỔ PHẦN DỊCH VỤ THƯƠNG MẠI TỔNG HỢP WINCOMMERCE</t>
  </si>
  <si>
    <t>Bình Định</t>
  </si>
  <si>
    <t>LCI</t>
  </si>
  <si>
    <t>WIN-072</t>
  </si>
  <si>
    <t>CHI NHÁNH LÀO CAI - CÔNG TY CỔ PHẦN DỊCH VỤ THƯƠNG MẠI TỔNG HỢP WINCOMMERCE</t>
  </si>
  <si>
    <t>Lào Cai</t>
  </si>
  <si>
    <t>HGG</t>
  </si>
  <si>
    <t>WIN-091</t>
  </si>
  <si>
    <t>CHI NHÁNH HÀ GIANG - CÔNG TY CỔ PHẦN DỊCH VỤ THƯƠNG MẠI TỔNG HỢP WINCOMMERCE</t>
  </si>
  <si>
    <t>Hà Giang</t>
  </si>
  <si>
    <t>BPC</t>
  </si>
  <si>
    <t>0104918404-092</t>
  </si>
  <si>
    <t>WIN-092</t>
  </si>
  <si>
    <t>CHI NHÁNH BÌNH PHƯỚC - CÔNG TY CỔ PHẦN DỊCH VỤ THƯƠNG MẠI TỔNG HỢP WINCOMMERCE</t>
  </si>
  <si>
    <t>Bình Phước</t>
  </si>
  <si>
    <t>BKN</t>
  </si>
  <si>
    <t>WIN-093</t>
  </si>
  <si>
    <t>CHI NHÁNH BẮC KẠN - CÔNG TY CỔ PHẦN DỊCH VỤ THƯƠNG MẠI TỔNG HỢP WINCOMMERCE</t>
  </si>
  <si>
    <t>Bắc Kạn</t>
  </si>
  <si>
    <t>LCU</t>
  </si>
  <si>
    <t>0104918404-094</t>
  </si>
  <si>
    <t>WIN-094</t>
  </si>
  <si>
    <t>CHI NHÁNH LAI CHÂU - CÔNG TY CỔ PHẦN DỊCH VỤ THƯƠNG MẠI TỔNG HỢP WINCOMMERCE</t>
  </si>
  <si>
    <t>Lai Châu</t>
  </si>
  <si>
    <t>CBG</t>
  </si>
  <si>
    <t>0104918404-095</t>
  </si>
  <si>
    <t>WIN-095</t>
  </si>
  <si>
    <t>CHI NHÁNH CAO BẰNG - CÔNG TY CỔ PHẦN DỊCH VỤ THƯƠNG MẠI TỔNG HỢP WINCOMMERCE</t>
  </si>
  <si>
    <t>Cao Bằng</t>
  </si>
  <si>
    <t>DBN</t>
  </si>
  <si>
    <t>WIN-096</t>
  </si>
  <si>
    <t>Điện Biên</t>
  </si>
  <si>
    <t>BBM200</t>
  </si>
  <si>
    <t>Bắp bò muối 200g</t>
  </si>
  <si>
    <t>NGỌC THƠM Bắp bò muối gói 300g</t>
  </si>
  <si>
    <t>BBM300</t>
  </si>
  <si>
    <t>Bắp bò muối 300g</t>
  </si>
  <si>
    <t>THU HẰNG Bắp bò muối gói 500g</t>
  </si>
  <si>
    <t>BBM500</t>
  </si>
  <si>
    <t>Bắp bò muối 500g</t>
  </si>
  <si>
    <t>BGHM450</t>
  </si>
  <si>
    <t>Bắp giò heo muối vị Tayaki Coop Select 450g</t>
  </si>
  <si>
    <t>Br250-cf</t>
  </si>
  <si>
    <t>Sữa tươi tiệt trùng Breaka Coffee 250ml</t>
  </si>
  <si>
    <t>Br250-dau</t>
  </si>
  <si>
    <t>Sữa tươi tiệt trùng Breaka Dâu 250ml</t>
  </si>
  <si>
    <t>Br250-socola</t>
  </si>
  <si>
    <t>Sữa tươi tiệt trùng Breaka Socola 250ml</t>
  </si>
  <si>
    <t>Br250-vani</t>
  </si>
  <si>
    <t>Sữa tươi tiệt trùng Breaka Vani 250ml</t>
  </si>
  <si>
    <t>CC300</t>
  </si>
  <si>
    <t>Chả cốm 300g</t>
  </si>
  <si>
    <t>CGM300</t>
  </si>
  <si>
    <t>Chân giò heo muối 300g</t>
  </si>
  <si>
    <t>NGỌC THƠM Chân giò heo muối gói 500g</t>
  </si>
  <si>
    <t>CGM500</t>
  </si>
  <si>
    <t>Chân giò heo muối 500g</t>
  </si>
  <si>
    <t>Ngọc Thơm_Chân gà sốt cay 400g</t>
  </si>
  <si>
    <t>CGSC400</t>
  </si>
  <si>
    <t>Chân gà sốt cay 400g</t>
  </si>
  <si>
    <t>CGTM150</t>
  </si>
  <si>
    <t>Chân gà thảo mộc 150g</t>
  </si>
  <si>
    <t>NGỌC THƠM chân gà xì dầu 150g</t>
  </si>
  <si>
    <t>CGXD150</t>
  </si>
  <si>
    <t>Chân gà xì dầu 150g</t>
  </si>
  <si>
    <t>CN300</t>
  </si>
  <si>
    <t>Chả nướng 300g</t>
  </si>
  <si>
    <t>combo1</t>
  </si>
  <si>
    <t>Combo Tết bình an</t>
  </si>
  <si>
    <t>COMBO1-TBA</t>
  </si>
  <si>
    <t>Combo1-Tết Bình An Nhớ Nguồn</t>
  </si>
  <si>
    <t>COMBO2-TBA</t>
  </si>
  <si>
    <t>Combo2 - Tết Bình An ông Công ông Táo</t>
  </si>
  <si>
    <t>COMBO3-TSV</t>
  </si>
  <si>
    <t>Combo3 - Tết Sum Vầy, Mâm Cơm Tết</t>
  </si>
  <si>
    <t>combo4</t>
  </si>
  <si>
    <t>Combo Tết sum vầy</t>
  </si>
  <si>
    <t>COMBO4-TSV</t>
  </si>
  <si>
    <t>Combo 4 - Tết Sum Vầy Thiết Đãi Bạn Hiền</t>
  </si>
  <si>
    <t>CVC</t>
  </si>
  <si>
    <t>Cước dịch vụ chuyển phát</t>
  </si>
  <si>
    <t>Ngọc Thơm_Đùi gà sốt cay 500g</t>
  </si>
  <si>
    <t>DGSC500</t>
  </si>
  <si>
    <t>Đùi gà sốt cay 500g</t>
  </si>
  <si>
    <t>GHC1000</t>
  </si>
  <si>
    <t>Gà hun cỏ xạ hương 1kg</t>
  </si>
  <si>
    <t>GHC500</t>
  </si>
  <si>
    <t>Gà hun cỏ xạ hương Coop Select 500g</t>
  </si>
  <si>
    <t>GHEFARCI150</t>
  </si>
  <si>
    <t>Ghẹ farci 150g</t>
  </si>
  <si>
    <t>GXD500</t>
  </si>
  <si>
    <t>Gà xì dầu 500g</t>
  </si>
  <si>
    <t>Ngọc Thơm Gà muối hun khói 300g</t>
  </si>
  <si>
    <t>GHK300</t>
  </si>
  <si>
    <t>Gà muối hun khói 300g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</si>
  <si>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</si>
  <si>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</si>
  <si>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</si>
  <si>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</si>
  <si>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</si>
  <si>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</si>
  <si>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</si>
  <si>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</si>
  <si>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</si>
  <si>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</si>
  <si>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</si>
  <si>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</si>
  <si>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THU HẰNG Giò tai nấm hương 250g</t>
  </si>
  <si>
    <t>GTNH250</t>
  </si>
  <si>
    <t>Giò tai nấm hương 250g</t>
  </si>
  <si>
    <t>NGỌC THƠM Giò tai nấm hương 500g</t>
  </si>
  <si>
    <t>GTNH500</t>
  </si>
  <si>
    <t>Giò tai nấm hương 500g</t>
  </si>
  <si>
    <t>HH00001</t>
  </si>
  <si>
    <t>Bắp bò Tây Ban Nha</t>
  </si>
  <si>
    <t>HH00002</t>
  </si>
  <si>
    <t>Bắp bò Đan Mạch</t>
  </si>
  <si>
    <t>HH00003</t>
  </si>
  <si>
    <t>Da heo</t>
  </si>
  <si>
    <t>HH00004</t>
  </si>
  <si>
    <t>Khoanh giò nhỏ</t>
  </si>
  <si>
    <t>HH00005</t>
  </si>
  <si>
    <t>Khoanh giò lớn</t>
  </si>
  <si>
    <t>HH00006</t>
  </si>
  <si>
    <t>Lưỡi bỉ</t>
  </si>
  <si>
    <t>HH00007</t>
  </si>
  <si>
    <t>Lưỡi Đức</t>
  </si>
  <si>
    <t>HH00008</t>
  </si>
  <si>
    <t>Mỡ heo</t>
  </si>
  <si>
    <t>HH00009</t>
  </si>
  <si>
    <t>Mũi heo</t>
  </si>
  <si>
    <t>HH00010</t>
  </si>
  <si>
    <t>Tai heo</t>
  </si>
  <si>
    <t>HH00011</t>
  </si>
  <si>
    <t>Gà nguyên con</t>
  </si>
  <si>
    <t>HH00012</t>
  </si>
  <si>
    <t>Khoanh giò Tones</t>
  </si>
  <si>
    <t>HH00013</t>
  </si>
  <si>
    <t>Chân gà</t>
  </si>
  <si>
    <t>HH00014</t>
  </si>
  <si>
    <t>Thịt đùi heo</t>
  </si>
  <si>
    <t>HH00015</t>
  </si>
  <si>
    <t>Bắp giò heo</t>
  </si>
  <si>
    <t>MAY00001</t>
  </si>
  <si>
    <t>Máy Vê Biên</t>
  </si>
  <si>
    <t>MAYTUMBLER</t>
  </si>
  <si>
    <t xml:space="preserve">Máy Tumbler (Xuất xứ: Italy) </t>
  </si>
  <si>
    <t>NGỌC THƠM Mực lá câu làm sạch 450g</t>
  </si>
  <si>
    <t>ML450</t>
  </si>
  <si>
    <t>Mực lá câu làm sạch 450g</t>
  </si>
  <si>
    <t>MNH250</t>
  </si>
  <si>
    <t>Mọc Nấm Hương 250g</t>
  </si>
  <si>
    <t>MO450</t>
  </si>
  <si>
    <t>Mực ống tươi 450g</t>
  </si>
  <si>
    <t>Pauls1L</t>
  </si>
  <si>
    <t>Sữa tươi tiệt trùng Pauls Nguyên Chất 1L</t>
  </si>
  <si>
    <t>Pauls1L-gold</t>
  </si>
  <si>
    <t>Sữa tươi tiệt trùng Pauls Gold 1L</t>
  </si>
  <si>
    <t>Pauls200-dau</t>
  </si>
  <si>
    <t>Sữa tươi tiệt trùng Pauls Dâu 200ml</t>
  </si>
  <si>
    <t>Pauls200-kem</t>
  </si>
  <si>
    <t>Sữa tươi tiệt trùng Pauls Nguyên Kem 200ml</t>
  </si>
  <si>
    <t>Pauls200-socola</t>
  </si>
  <si>
    <t>Sữa tươi tiệt trùng Pauls Socola 200ml</t>
  </si>
  <si>
    <t>Pauls250</t>
  </si>
  <si>
    <t>Sữa tươi tiệt trùng Pauls Nguyên Chất 250ml</t>
  </si>
  <si>
    <t>PFHOUSE</t>
  </si>
  <si>
    <t>Sữa tươi  nguyên kem PAULS FARMHOUSE 1lit</t>
  </si>
  <si>
    <t>PMNK1LIT</t>
  </si>
  <si>
    <t>Sữa tươi nguyên kem Pauls 1lit</t>
  </si>
  <si>
    <t>SGDL</t>
  </si>
  <si>
    <t>Sụn ức gà đông lạnh</t>
  </si>
  <si>
    <t>NGỌC THƠM sườn hun khói 200g</t>
  </si>
  <si>
    <t>SHK200</t>
  </si>
  <si>
    <t>Sườn hun khói 200g</t>
  </si>
  <si>
    <t>TBĐ450</t>
  </si>
  <si>
    <t>Tôm mũ ni bỏ đầu 450g</t>
  </si>
  <si>
    <t>TH200</t>
  </si>
  <si>
    <t>Tai heo muối 200g</t>
  </si>
  <si>
    <t>THU HẰNG Tai heo muối gói 400g</t>
  </si>
  <si>
    <t>TH400</t>
  </si>
  <si>
    <t>Tai heo muối 400g</t>
  </si>
  <si>
    <t>NGỌC THƠM Tôm mũ ni nguyên con 450g</t>
  </si>
  <si>
    <t>TNC450</t>
  </si>
  <si>
    <t>Tôm mũ ni nguyên con 450g</t>
  </si>
  <si>
    <t>TSCD0001</t>
  </si>
  <si>
    <t>Máy dò kim loại</t>
  </si>
  <si>
    <t>Tổng thanh toán</t>
  </si>
  <si>
    <t>thành tiền</t>
  </si>
  <si>
    <t>1616 WM VCP TTH Hùng Vương</t>
  </si>
  <si>
    <t>1660 WM HNI Thái Thịnh</t>
  </si>
  <si>
    <t>2AFG WM+ BNH 898 Quang Trung</t>
  </si>
  <si>
    <t>6082 WM+ QNH Tổ 17 Khu 2 Hà Trung</t>
  </si>
  <si>
    <t>3468 WM+ QNH 45 tổ 19C Quang Trung</t>
  </si>
  <si>
    <t>6930 WM+ VPC Xuân Húc 2, Vĩnh Tường</t>
  </si>
  <si>
    <t>1618 WM VCP HNM Hà Nam</t>
  </si>
  <si>
    <t>5556 WIN HCM Dream Home Luxury</t>
  </si>
  <si>
    <t>4674 WM+ DTP 669-671 Phạm Hữu Lầu</t>
  </si>
  <si>
    <t>2B10 WM+ NDH Xóm 4, Trung Lao</t>
  </si>
  <si>
    <t>2AEM WM+ HPG Đoàn Kết, Minh Tân</t>
  </si>
  <si>
    <t>3954 WM+ HDG 108 Vũ Hựu</t>
  </si>
  <si>
    <t>6294 WM+ DBN Thôn 24 Noong Hẹt</t>
  </si>
  <si>
    <t>2ATH WM+ QNM 07 – 09 Tôn Đức Thắng</t>
  </si>
  <si>
    <t>3633 WM+ THA 291 Lý Nhân Tông</t>
  </si>
  <si>
    <t>4024 WM+ HNI T1-30 Gemek Tower</t>
  </si>
  <si>
    <t>6275 WM+ HCM 64A Đường số 15</t>
  </si>
  <si>
    <t>2AG6 WM+ HTH Phú Thuận Hợp, Nghi Xuân</t>
  </si>
  <si>
    <t>5947 WM+ PTO Khu 8 Thanh Ba</t>
  </si>
  <si>
    <t>2A68 WM+ KHA 14 Nguyễn Trãi</t>
  </si>
  <si>
    <t>5521 WM+ HCM 34 Tân Thới Nhất 21</t>
  </si>
  <si>
    <t>5067 WM+ HYN Thôn Hoàng Nha, Văn Lâm</t>
  </si>
  <si>
    <t>6407 WM+ QNM 101 Huỳnh Ngọc Huệ, Đại Lộc</t>
  </si>
  <si>
    <t>4666 WM+ TQG 11 - 13 Trường Chinh</t>
  </si>
  <si>
    <t>6607 WM+ KGG 24 Mạc Cửu</t>
  </si>
  <si>
    <t>2ADP WM+ BKN 176 Tổ 13 Sông Cầu</t>
  </si>
  <si>
    <t>2BC6 WM+ CTO 114B-114C Cách Mạng Tháng 8</t>
  </si>
  <si>
    <t>2AMP WM+ PTO 28 Phố Vàng</t>
  </si>
  <si>
    <t>6743 WIN HNI T4 Thăng Long Capital</t>
  </si>
  <si>
    <t>2AG4 WIN HCM 250 – 252 Phạm Văn Chiêu</t>
  </si>
  <si>
    <t>2AU6 WM+ HPG 91 Chợ Con</t>
  </si>
  <si>
    <t>5268 WM+ HNI 134 Hoàng Tăng Bí</t>
  </si>
  <si>
    <t>3976 WM+ HCM  22A-24 Nguyễn Súy</t>
  </si>
  <si>
    <t>2343 WM+ HNI 23 Vạn Phúc</t>
  </si>
  <si>
    <t>2AWQ WM+ NAN Trung Tâm, Nghi Ân</t>
  </si>
  <si>
    <t>5510 WM+ HTH 35 Đồng Quế</t>
  </si>
  <si>
    <t>2AFE WM+ SLA 284 Trần Huy Liệu</t>
  </si>
  <si>
    <t>5423 WM+ HNI Cụm 5 Xã Phụng Thượng</t>
  </si>
  <si>
    <t>2811 WM+ HNI 402 Kim Giang</t>
  </si>
  <si>
    <t>2ABH WM+ KTM 888 Hùng Vương</t>
  </si>
  <si>
    <t>2AQZ WM+ QNM Thửa 595, TBĐ 36</t>
  </si>
  <si>
    <t>3268 WM+ HPG 121 Dư Hàng</t>
  </si>
  <si>
    <t>2ACV WM+ QNM 57 Hùng Vương</t>
  </si>
  <si>
    <t>4971 WM+ NAN 37 Nguyễn Thái Học</t>
  </si>
  <si>
    <t>5229 WM+ QNI 107 Phan Chu Trinh</t>
  </si>
  <si>
    <t>5785 WM+ HCM 28/40 Lê Thị Hồng</t>
  </si>
  <si>
    <t>2ATI WM+ QNM 204 ĐT609, Thôn Nhị Dinh 3</t>
  </si>
  <si>
    <t>3135 WM+ HCM M-One Nam Sài Gòn</t>
  </si>
  <si>
    <t>3679 WM+ HNI Kiot 60, 62 B1.4 KĐT Thanh</t>
  </si>
  <si>
    <t>4528 WM+ DNG 140 Lý Thái Tổ</t>
  </si>
  <si>
    <t>4217 WM+ HNI 543 Thanh Lương</t>
  </si>
  <si>
    <t>6290 WM+ BDG 97 Trần Quang Khải</t>
  </si>
  <si>
    <t>4823 WM+HCM RS4-SH.03 Chung cư Richstar</t>
  </si>
  <si>
    <t>5526 WM+ HYN Nhà A CC Phúc Hưng II</t>
  </si>
  <si>
    <t>2AV7 WM+ QNM Thửa 260-261, Thôn Cây Sanh</t>
  </si>
  <si>
    <t>6415 WM+ HCM RS2-SH.13 Tầng 01+02 Tháp R</t>
  </si>
  <si>
    <t>3683 WM+ HNI 30 Việt Hưng</t>
  </si>
  <si>
    <t>6558 WM+ HCM A0101, Khu căn hộ Hoàng Anh</t>
  </si>
  <si>
    <t>2A79 WM+ YBI 251 Lý Thường Kiệt</t>
  </si>
  <si>
    <t>2AEY WM+ THA Khu 6, Thọ Xuân</t>
  </si>
  <si>
    <t>2AU5 WM+ GLI 463 - 465 Trần Hưng Đạo, Ay</t>
  </si>
  <si>
    <t>5392 WM+ BGG 2A Võ Nguyên Giáp</t>
  </si>
  <si>
    <t>4164 WM+ DNG 30 Đô Đốc Bảo, Tổ 60</t>
  </si>
  <si>
    <t>2AYZ WM+ NAN Nguyễn Tạo, Giang Sơn Đông</t>
  </si>
  <si>
    <t>4438 WM+ QNM 53 Đinh Tiên Hoàng, Hội An</t>
  </si>
  <si>
    <t>2AXG WM+ THA TDP Thượng Hải, Hải Thanh</t>
  </si>
  <si>
    <t>4413 WM+ DNG 429-431 Hà Huy Tập</t>
  </si>
  <si>
    <t>6171 WM+ HNI BT12 KĐT Xa La</t>
  </si>
  <si>
    <t>2A12 WM+ HCM EA4-01-06, CC Era Town</t>
  </si>
  <si>
    <t>6754 WIN HNI S6.S5A Vinhomes Symphony</t>
  </si>
  <si>
    <t>2AKE WM+ QNH 01C Phố Lý Thường Kiệt</t>
  </si>
  <si>
    <t>5198 WM+ BDG 23/1 Khu phố Tân Thắng</t>
  </si>
  <si>
    <t>4056 WIN HCM 282 Nguyễn Văn Khối</t>
  </si>
  <si>
    <t>3812 WM+ BDG 15B Nguyễn Văn Tiết</t>
  </si>
  <si>
    <t>4071 WM+ DNG 164 Kỳ Đồng</t>
  </si>
  <si>
    <t>4216 WIN HNI 2 Vương Thừa Vũ</t>
  </si>
  <si>
    <t>1549 WM VCP HCM Quang Trung</t>
  </si>
  <si>
    <t>1623 WM VCP QNI Quảng Ngãi</t>
  </si>
  <si>
    <t>3265 WM+ HNI N01 T4 Đoàn Ngoại Giao</t>
  </si>
  <si>
    <t>4593 WM+ TGG 915B Trần Hưng Đạo</t>
  </si>
  <si>
    <t>4066 WM+ HNI 1 ngõ 206 Cổ Linh</t>
  </si>
  <si>
    <t>5659 WM+ HNI 92 Tô Vĩnh Diện</t>
  </si>
  <si>
    <t>3562 WM+ HCM 25 Lô A Trường Sơn</t>
  </si>
  <si>
    <t>3120 WM+ HPG 54 Kênh Dương</t>
  </si>
  <si>
    <t>2AZP WM+ HNI 155 Vương Thừa Vũ</t>
  </si>
  <si>
    <t>2B47 WM+ TTH 198 Phạm Văn Đồng</t>
  </si>
  <si>
    <t>4680 WM+ HNI Xóm 5 Văn Phú</t>
  </si>
  <si>
    <t>5757 WM+ QNH Tổ 3 Khu 3 Trần Hưng Đạo</t>
  </si>
  <si>
    <t>2013 WM+ HNI 183 Hg Văn Thái</t>
  </si>
  <si>
    <t>2AD1 WM+ VPC Lê Xoay, TT Vĩnh Tường</t>
  </si>
  <si>
    <t>4490 WM+ THA 113 Trần Hưng Đạo</t>
  </si>
  <si>
    <t>6941 WM+ TNN 162 Lưu Nhân Chú</t>
  </si>
  <si>
    <t>5295 WM+ HNI 158 Tiểu khu Phú Thịnh</t>
  </si>
  <si>
    <t>2145 WM+ HNI 147 Hg Văn Thái</t>
  </si>
  <si>
    <t>6112 WM+ NAN 78 Lê Nin</t>
  </si>
  <si>
    <t>5821 WM+ QNH 438 Đặng Châu Tuệ</t>
  </si>
  <si>
    <t>2933 WM+ DNG 485 Trần Cao Vân</t>
  </si>
  <si>
    <t>3559 WIN HCM 64-66 Huỳnh Thiên Lộc</t>
  </si>
  <si>
    <t>6912 WM+ LCI 102-104 Cốc Lếu</t>
  </si>
  <si>
    <t>2146 WM+ HNI 91 Hoàng Văn Thái</t>
  </si>
  <si>
    <t>2ANT WM+ BDG SH.01-02 CC Bcons Polygon</t>
  </si>
  <si>
    <t>2A43 WM+ YBI Đoàn Kết, Yên Bình</t>
  </si>
  <si>
    <t>3956 WM+ DNG 119 Huỳnh Ngọc Huệ, Tổ 15</t>
  </si>
  <si>
    <t>4145 WIN HCM 271 Bàu Cát</t>
  </si>
  <si>
    <t>6777 WM+ HNI 39 Ngõ 192 Lê Trọng Tấn</t>
  </si>
  <si>
    <t>4423 WM+ QNM 17 Nguyễn Tri Phương, Hội A</t>
  </si>
  <si>
    <t>5427 WIN HCM Golden Mansion</t>
  </si>
  <si>
    <t>6555 WM+ QNM 65 Đỗ Đăng Tuyển, Đại Lộc</t>
  </si>
  <si>
    <t>2178 WM+ HNI 35B Ng Bỉnh Khiêm</t>
  </si>
  <si>
    <t>2089 WIN DNG 114 Quang Trung</t>
  </si>
  <si>
    <t>6240 WM+ PTO Hùng Nhĩ, Thanh Sơn</t>
  </si>
  <si>
    <t>6437 WIN HCM 173/23/100 Khuông Việt</t>
  </si>
  <si>
    <t>2ANU WM+ CTO 57-59 Nguyễn Tri Phương</t>
  </si>
  <si>
    <t>5887 WM+ HPG Lôi Trạch, Vĩnh Bảo</t>
  </si>
  <si>
    <t>3915 WM+ DNG 563 Ngô Quyền</t>
  </si>
  <si>
    <t>5828 WM+ HGG Tổ 8 Vị Xuyên</t>
  </si>
  <si>
    <t>5907 WM+ HNI 462 Ngô Gia Tự</t>
  </si>
  <si>
    <t>5899 WM+ QNH Tổ 37 Khu 3 Bạch Đằng</t>
  </si>
  <si>
    <t>5686 WM+ HNI Xóm 4 Đoan Nữ, Mỹ Đức</t>
  </si>
  <si>
    <t>6221 WM+ HNI 271 Vũ Tông Phan</t>
  </si>
  <si>
    <t>4570 WM+ NAN 30 Phan Đình Phùng</t>
  </si>
  <si>
    <t>6359 WM+ HCM 33/23 Gò Cát</t>
  </si>
  <si>
    <t>2AFN WM+ HNI Ô đất 44, KGD Phú Đô</t>
  </si>
  <si>
    <t>3674 WM+ DNG 47 Châu Thượng Văn</t>
  </si>
  <si>
    <t>6813 WM+ BNH Phù Khê Đông, Từ Sơn</t>
  </si>
  <si>
    <t>2295 WM+ HNI 10 Đức Giang</t>
  </si>
  <si>
    <t>2ABT WM+ KHA 47B Đường 22 Tháng 8</t>
  </si>
  <si>
    <t>6639 WM+ HNI 114 Ngõ 14 Quỳnh Lôi</t>
  </si>
  <si>
    <t>2AFV WM+ KHA 9T (tầng 1+2), Chung cư CT3</t>
  </si>
  <si>
    <t>2AWI WM+ QNI Đại An Tây 1, Hành Thuận</t>
  </si>
  <si>
    <t>2AW5 WM+ BDH 79 Phan Trọng Tuệ</t>
  </si>
  <si>
    <t>3418 WM+ DNG 56 Doản Uẩn</t>
  </si>
  <si>
    <t>2B17 WM+ DNG Thôn Phú Sơn Tây,Hòa Khương</t>
  </si>
  <si>
    <t>5305 WM+ HNI Số 110 ngõ 553 Đường Giải P</t>
  </si>
  <si>
    <t>2139 WM+ HNI 102 Lê Thanh Nghị</t>
  </si>
  <si>
    <t>2AZ5 WM+ HNI 93 Đức Giang, Long Biên</t>
  </si>
  <si>
    <t>4326 WM+ HNI Xóm Mới, Ngọc Than</t>
  </si>
  <si>
    <t>2APC WM+ BDH 44-45-Khu H, KDC Đông</t>
  </si>
  <si>
    <t>4276 WM+ HNI 48 Ngõ 99 Đức Giang</t>
  </si>
  <si>
    <t>3419 WM+ HCM 744 Tỉnh lộ 43</t>
  </si>
  <si>
    <t>3910 WM+ HNI 58 Liên Xã - Kim Chung</t>
  </si>
  <si>
    <t>5524 WM+ HNI Số 79 ngõ 94 Thượng Thanh</t>
  </si>
  <si>
    <t>5151 WM+ NTN 117 Cây Đa</t>
  </si>
  <si>
    <t>3980 WM+ HNI 39 Đỗ Xuân Hợp</t>
  </si>
  <si>
    <t>2AMU WM+ HTH Quý Hòa, Yên Hòa</t>
  </si>
  <si>
    <t>2AMA WM+ THA Hoằng Thái, Hoằng Hóa</t>
  </si>
  <si>
    <t>5592 WM+ HYN 9 Nguyễn Thiện Thuật</t>
  </si>
  <si>
    <t>2B03 WM+ THA Tiền Thôn, Hoằng Tiến</t>
  </si>
  <si>
    <t>2ATY WM+ BGG 69 -71 Nguyễn Thị Minh Khai</t>
  </si>
  <si>
    <t>5867 WM+ HDG 206 Vũ Mạnh Hùng</t>
  </si>
  <si>
    <t>6755 WM+ HBH Khu 5, TT Cao Phong</t>
  </si>
  <si>
    <t>6438 WM+ NDH Giao Yến, Giao Thủy</t>
  </si>
  <si>
    <t>2AHU WM+ TBH An Ký Trung, Quỳnh Minh</t>
  </si>
  <si>
    <t>6730 WM+ DNI 408 Đường số 4</t>
  </si>
  <si>
    <t>5350 WM+ SLA 437A Trần Đăng Ninh</t>
  </si>
  <si>
    <t>2AVR WM+ QNI Thôn Văn Hà, Đức Phong</t>
  </si>
  <si>
    <t>5181 WM+ DNG 96 Trịnh Đình Thảo</t>
  </si>
  <si>
    <t>2322 WM+ HNI 47/187 Hồng Mai</t>
  </si>
  <si>
    <t>3831 WIN HCM 37 Đường 385 - Tăng Nhơn</t>
  </si>
  <si>
    <t>5752 WM+ HNI Bắc Sơn, Sóc Sơn</t>
  </si>
  <si>
    <t>3716 WM+ HNI CT2-105 KĐT Văn Khê</t>
  </si>
  <si>
    <t>3385 WM+ HDG 101-103-105 Thanh Niên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</si>
</sst>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_(* #,##0.0_);_(* \(#,##0.0\);_(* &quot;-&quot;?_);_(@_)"/>
  </numFmts>
  <fonts count="9">
    <font>
      <sz val="12"/>
      <name val="Calibri"/>
    </font>
    <font>
      <sz val="11"/>
      <color theme="1"/>
      <name val="Calibri"/>
      <family val="2"/>
      <scheme val="minor"/>
    </font>
    <font>
      <sz val="12"/>
      <name val="Calibri"/>
    </font>
    <font>
      <sz val="11"/>
      <name val="Calibri"/>
    </font>
    <font>
      <b/>
      <sz val="11"/>
      <color rgb="FFFFFFFF"/>
      <name val="Calibri"/>
    </font>
    <font>
      <sz val="8"/>
      <color rgb="FF000000"/>
      <name val="Microsoft Sans Serif"/>
      <family val="2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E9BD3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1"/>
    <xf numFmtId="0" fontId="1" fillId="0" borderId="1"/>
  </cellStyleXfs>
  <cellXfs count="24">
    <xf numFmtId="0" fontId="0" fillId="0" borderId="0" xfId="0"/>
    <xf numFmtId="0" fontId="4" fillId="2" borderId="1" xfId="2" applyFont="1" applyFill="1" applyAlignment="1">
      <alignment horizontal="center" vertical="center"/>
    </xf>
    <xf numFmtId="0" fontId="3" fillId="0" borderId="1" xfId="2"/>
    <xf numFmtId="0" fontId="3" fillId="0" borderId="1" xfId="2" applyAlignment="1">
      <alignment horizontal="center"/>
    </xf>
    <xf numFmtId="0" fontId="5" fillId="3" borderId="2" xfId="3" applyFont="1" applyFill="1" applyBorder="1" applyAlignment="1">
      <alignment horizontal="center" vertical="center" wrapText="1"/>
    </xf>
    <xf numFmtId="0" fontId="5" fillId="3" borderId="1" xfId="3" applyFont="1" applyFill="1" applyAlignment="1">
      <alignment horizontal="center" vertical="center" wrapText="1"/>
    </xf>
    <xf numFmtId="0" fontId="1" fillId="0" borderId="1" xfId="3"/>
    <xf numFmtId="0" fontId="5" fillId="0" borderId="3" xfId="3" applyFont="1" applyBorder="1" applyAlignment="1">
      <alignment horizontal="left" vertical="center"/>
    </xf>
    <xf numFmtId="0" fontId="5" fillId="0" borderId="1" xfId="3" quotePrefix="1" applyFont="1" applyAlignment="1">
      <alignment horizontal="left" vertical="center"/>
    </xf>
    <xf numFmtId="0" fontId="5" fillId="0" borderId="4" xfId="3" applyFont="1" applyBorder="1" applyAlignment="1">
      <alignment horizontal="left" vertical="center"/>
    </xf>
    <xf numFmtId="0" fontId="5" fillId="0" borderId="1" xfId="3" applyFont="1" applyAlignment="1">
      <alignment horizontal="left" vertical="center"/>
    </xf>
    <xf numFmtId="0" fontId="5" fillId="0" borderId="3" xfId="3" quotePrefix="1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3" fillId="0" borderId="1" xfId="2" applyAlignment="1">
      <alignment vertical="top"/>
    </xf>
    <xf numFmtId="0" fontId="7" fillId="0" borderId="1" xfId="2" applyFont="1"/>
    <xf numFmtId="0" fontId="6" fillId="0" borderId="5" xfId="2" applyFont="1" applyBorder="1" applyAlignment="1">
      <alignment horizontal="left" vertical="top"/>
    </xf>
    <xf numFmtId="0" fontId="4" fillId="2" borderId="1" xfId="2" applyFont="1" applyFill="1" applyAlignment="1">
      <alignment horizontal="left" vertical="top"/>
    </xf>
    <xf numFmtId="0" fontId="3" fillId="0" borderId="1" xfId="2" applyAlignment="1">
      <alignment horizontal="left" vertical="top"/>
    </xf>
    <xf numFmtId="43" fontId="3" fillId="0" borderId="1" xfId="1" applyFont="1" applyBorder="1"/>
    <xf numFmtId="166" fontId="3" fillId="0" borderId="1" xfId="1" applyNumberFormat="1" applyFont="1" applyBorder="1"/>
    <xf numFmtId="167" fontId="8" fillId="2" borderId="0" xfId="1" applyNumberFormat="1" applyFont="1" applyFill="1" applyAlignment="1">
      <alignment horizontal="center" vertical="center"/>
    </xf>
    <xf numFmtId="167" fontId="3" fillId="0" borderId="1" xfId="1" applyNumberFormat="1" applyFont="1" applyBorder="1"/>
    <xf numFmtId="0" fontId="3" fillId="4" borderId="1" xfId="2" applyFill="1"/>
    <xf numFmtId="168" fontId="3" fillId="4" borderId="1" xfId="2" applyNumberFormat="1" applyFill="1"/>
  </cellXfs>
  <cellStyles count="4">
    <cellStyle name="Comma" xfId="1" builtinId="3"/>
    <cellStyle name="Normal" xfId="0" builtinId="0"/>
    <cellStyle name="Normal 2" xfId="2" xr:uid="{104EA751-EEFB-4DE9-8D69-55DE8C8587C8}"/>
    <cellStyle name="Normal 3" xfId="3" xr:uid="{1ADA1783-1E85-4BBB-909F-5B5418756F4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5/C&#212;NG%20N&#7906;/WINCOMMERCE/H&#224;ng%20tr&#7843;/Th&#225;ng%208/02-19.08/file%20hang%20tra%20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ã đối tượng"/>
      <sheetName val="Data"/>
      <sheetName val="tr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A82C-F6F4-437C-8AC6-7A59FA0C21EA}">
  <dimension ref="A1:D71"/>
  <sheetViews>
    <sheetView topLeftCell="A46" workbookViewId="0">
      <selection activeCell="C68" sqref="C68"/>
    </sheetView>
  </sheetViews>
  <sheetFormatPr defaultRowHeight="15.05"/>
  <cols>
    <col min="1" max="1" width="33.8984375" style="2" bestFit="1" customWidth="1"/>
    <col min="2" max="2" width="13" style="2" bestFit="1" customWidth="1"/>
    <col min="3" max="3" width="33.3984375" style="2" bestFit="1" customWidth="1"/>
    <col min="4" max="4" width="13" style="2" bestFit="1" customWidth="1"/>
    <col min="5" max="256" width="8.796875" style="2"/>
    <col min="257" max="257" width="33.8984375" style="2" bestFit="1" customWidth="1"/>
    <col min="258" max="258" width="13" style="2" bestFit="1" customWidth="1"/>
    <col min="259" max="259" width="33.3984375" style="2" bestFit="1" customWidth="1"/>
    <col min="260" max="260" width="13" style="2" bestFit="1" customWidth="1"/>
    <col min="261" max="512" width="8.796875" style="2"/>
    <col min="513" max="513" width="33.8984375" style="2" bestFit="1" customWidth="1"/>
    <col min="514" max="514" width="13" style="2" bestFit="1" customWidth="1"/>
    <col min="515" max="515" width="33.3984375" style="2" bestFit="1" customWidth="1"/>
    <col min="516" max="516" width="13" style="2" bestFit="1" customWidth="1"/>
    <col min="517" max="768" width="8.796875" style="2"/>
    <col min="769" max="769" width="33.8984375" style="2" bestFit="1" customWidth="1"/>
    <col min="770" max="770" width="13" style="2" bestFit="1" customWidth="1"/>
    <col min="771" max="771" width="33.3984375" style="2" bestFit="1" customWidth="1"/>
    <col min="772" max="772" width="13" style="2" bestFit="1" customWidth="1"/>
    <col min="773" max="1024" width="8.796875" style="2"/>
    <col min="1025" max="1025" width="33.8984375" style="2" bestFit="1" customWidth="1"/>
    <col min="1026" max="1026" width="13" style="2" bestFit="1" customWidth="1"/>
    <col min="1027" max="1027" width="33.3984375" style="2" bestFit="1" customWidth="1"/>
    <col min="1028" max="1028" width="13" style="2" bestFit="1" customWidth="1"/>
    <col min="1029" max="1280" width="8.796875" style="2"/>
    <col min="1281" max="1281" width="33.8984375" style="2" bestFit="1" customWidth="1"/>
    <col min="1282" max="1282" width="13" style="2" bestFit="1" customWidth="1"/>
    <col min="1283" max="1283" width="33.3984375" style="2" bestFit="1" customWidth="1"/>
    <col min="1284" max="1284" width="13" style="2" bestFit="1" customWidth="1"/>
    <col min="1285" max="1536" width="8.796875" style="2"/>
    <col min="1537" max="1537" width="33.8984375" style="2" bestFit="1" customWidth="1"/>
    <col min="1538" max="1538" width="13" style="2" bestFit="1" customWidth="1"/>
    <col min="1539" max="1539" width="33.3984375" style="2" bestFit="1" customWidth="1"/>
    <col min="1540" max="1540" width="13" style="2" bestFit="1" customWidth="1"/>
    <col min="1541" max="1792" width="8.796875" style="2"/>
    <col min="1793" max="1793" width="33.8984375" style="2" bestFit="1" customWidth="1"/>
    <col min="1794" max="1794" width="13" style="2" bestFit="1" customWidth="1"/>
    <col min="1795" max="1795" width="33.3984375" style="2" bestFit="1" customWidth="1"/>
    <col min="1796" max="1796" width="13" style="2" bestFit="1" customWidth="1"/>
    <col min="1797" max="2048" width="8.796875" style="2"/>
    <col min="2049" max="2049" width="33.8984375" style="2" bestFit="1" customWidth="1"/>
    <col min="2050" max="2050" width="13" style="2" bestFit="1" customWidth="1"/>
    <col min="2051" max="2051" width="33.3984375" style="2" bestFit="1" customWidth="1"/>
    <col min="2052" max="2052" width="13" style="2" bestFit="1" customWidth="1"/>
    <col min="2053" max="2304" width="8.796875" style="2"/>
    <col min="2305" max="2305" width="33.8984375" style="2" bestFit="1" customWidth="1"/>
    <col min="2306" max="2306" width="13" style="2" bestFit="1" customWidth="1"/>
    <col min="2307" max="2307" width="33.3984375" style="2" bestFit="1" customWidth="1"/>
    <col min="2308" max="2308" width="13" style="2" bestFit="1" customWidth="1"/>
    <col min="2309" max="2560" width="8.796875" style="2"/>
    <col min="2561" max="2561" width="33.8984375" style="2" bestFit="1" customWidth="1"/>
    <col min="2562" max="2562" width="13" style="2" bestFit="1" customWidth="1"/>
    <col min="2563" max="2563" width="33.3984375" style="2" bestFit="1" customWidth="1"/>
    <col min="2564" max="2564" width="13" style="2" bestFit="1" customWidth="1"/>
    <col min="2565" max="2816" width="8.796875" style="2"/>
    <col min="2817" max="2817" width="33.8984375" style="2" bestFit="1" customWidth="1"/>
    <col min="2818" max="2818" width="13" style="2" bestFit="1" customWidth="1"/>
    <col min="2819" max="2819" width="33.3984375" style="2" bestFit="1" customWidth="1"/>
    <col min="2820" max="2820" width="13" style="2" bestFit="1" customWidth="1"/>
    <col min="2821" max="3072" width="8.796875" style="2"/>
    <col min="3073" max="3073" width="33.8984375" style="2" bestFit="1" customWidth="1"/>
    <col min="3074" max="3074" width="13" style="2" bestFit="1" customWidth="1"/>
    <col min="3075" max="3075" width="33.3984375" style="2" bestFit="1" customWidth="1"/>
    <col min="3076" max="3076" width="13" style="2" bestFit="1" customWidth="1"/>
    <col min="3077" max="3328" width="8.796875" style="2"/>
    <col min="3329" max="3329" width="33.8984375" style="2" bestFit="1" customWidth="1"/>
    <col min="3330" max="3330" width="13" style="2" bestFit="1" customWidth="1"/>
    <col min="3331" max="3331" width="33.3984375" style="2" bestFit="1" customWidth="1"/>
    <col min="3332" max="3332" width="13" style="2" bestFit="1" customWidth="1"/>
    <col min="3333" max="3584" width="8.796875" style="2"/>
    <col min="3585" max="3585" width="33.8984375" style="2" bestFit="1" customWidth="1"/>
    <col min="3586" max="3586" width="13" style="2" bestFit="1" customWidth="1"/>
    <col min="3587" max="3587" width="33.3984375" style="2" bestFit="1" customWidth="1"/>
    <col min="3588" max="3588" width="13" style="2" bestFit="1" customWidth="1"/>
    <col min="3589" max="3840" width="8.796875" style="2"/>
    <col min="3841" max="3841" width="33.8984375" style="2" bestFit="1" customWidth="1"/>
    <col min="3842" max="3842" width="13" style="2" bestFit="1" customWidth="1"/>
    <col min="3843" max="3843" width="33.3984375" style="2" bestFit="1" customWidth="1"/>
    <col min="3844" max="3844" width="13" style="2" bestFit="1" customWidth="1"/>
    <col min="3845" max="4096" width="8.796875" style="2"/>
    <col min="4097" max="4097" width="33.8984375" style="2" bestFit="1" customWidth="1"/>
    <col min="4098" max="4098" width="13" style="2" bestFit="1" customWidth="1"/>
    <col min="4099" max="4099" width="33.3984375" style="2" bestFit="1" customWidth="1"/>
    <col min="4100" max="4100" width="13" style="2" bestFit="1" customWidth="1"/>
    <col min="4101" max="4352" width="8.796875" style="2"/>
    <col min="4353" max="4353" width="33.8984375" style="2" bestFit="1" customWidth="1"/>
    <col min="4354" max="4354" width="13" style="2" bestFit="1" customWidth="1"/>
    <col min="4355" max="4355" width="33.3984375" style="2" bestFit="1" customWidth="1"/>
    <col min="4356" max="4356" width="13" style="2" bestFit="1" customWidth="1"/>
    <col min="4357" max="4608" width="8.796875" style="2"/>
    <col min="4609" max="4609" width="33.8984375" style="2" bestFit="1" customWidth="1"/>
    <col min="4610" max="4610" width="13" style="2" bestFit="1" customWidth="1"/>
    <col min="4611" max="4611" width="33.3984375" style="2" bestFit="1" customWidth="1"/>
    <col min="4612" max="4612" width="13" style="2" bestFit="1" customWidth="1"/>
    <col min="4613" max="4864" width="8.796875" style="2"/>
    <col min="4865" max="4865" width="33.8984375" style="2" bestFit="1" customWidth="1"/>
    <col min="4866" max="4866" width="13" style="2" bestFit="1" customWidth="1"/>
    <col min="4867" max="4867" width="33.3984375" style="2" bestFit="1" customWidth="1"/>
    <col min="4868" max="4868" width="13" style="2" bestFit="1" customWidth="1"/>
    <col min="4869" max="5120" width="8.796875" style="2"/>
    <col min="5121" max="5121" width="33.8984375" style="2" bestFit="1" customWidth="1"/>
    <col min="5122" max="5122" width="13" style="2" bestFit="1" customWidth="1"/>
    <col min="5123" max="5123" width="33.3984375" style="2" bestFit="1" customWidth="1"/>
    <col min="5124" max="5124" width="13" style="2" bestFit="1" customWidth="1"/>
    <col min="5125" max="5376" width="8.796875" style="2"/>
    <col min="5377" max="5377" width="33.8984375" style="2" bestFit="1" customWidth="1"/>
    <col min="5378" max="5378" width="13" style="2" bestFit="1" customWidth="1"/>
    <col min="5379" max="5379" width="33.3984375" style="2" bestFit="1" customWidth="1"/>
    <col min="5380" max="5380" width="13" style="2" bestFit="1" customWidth="1"/>
    <col min="5381" max="5632" width="8.796875" style="2"/>
    <col min="5633" max="5633" width="33.8984375" style="2" bestFit="1" customWidth="1"/>
    <col min="5634" max="5634" width="13" style="2" bestFit="1" customWidth="1"/>
    <col min="5635" max="5635" width="33.3984375" style="2" bestFit="1" customWidth="1"/>
    <col min="5636" max="5636" width="13" style="2" bestFit="1" customWidth="1"/>
    <col min="5637" max="5888" width="8.796875" style="2"/>
    <col min="5889" max="5889" width="33.8984375" style="2" bestFit="1" customWidth="1"/>
    <col min="5890" max="5890" width="13" style="2" bestFit="1" customWidth="1"/>
    <col min="5891" max="5891" width="33.3984375" style="2" bestFit="1" customWidth="1"/>
    <col min="5892" max="5892" width="13" style="2" bestFit="1" customWidth="1"/>
    <col min="5893" max="6144" width="8.796875" style="2"/>
    <col min="6145" max="6145" width="33.8984375" style="2" bestFit="1" customWidth="1"/>
    <col min="6146" max="6146" width="13" style="2" bestFit="1" customWidth="1"/>
    <col min="6147" max="6147" width="33.3984375" style="2" bestFit="1" customWidth="1"/>
    <col min="6148" max="6148" width="13" style="2" bestFit="1" customWidth="1"/>
    <col min="6149" max="6400" width="8.796875" style="2"/>
    <col min="6401" max="6401" width="33.8984375" style="2" bestFit="1" customWidth="1"/>
    <col min="6402" max="6402" width="13" style="2" bestFit="1" customWidth="1"/>
    <col min="6403" max="6403" width="33.3984375" style="2" bestFit="1" customWidth="1"/>
    <col min="6404" max="6404" width="13" style="2" bestFit="1" customWidth="1"/>
    <col min="6405" max="6656" width="8.796875" style="2"/>
    <col min="6657" max="6657" width="33.8984375" style="2" bestFit="1" customWidth="1"/>
    <col min="6658" max="6658" width="13" style="2" bestFit="1" customWidth="1"/>
    <col min="6659" max="6659" width="33.3984375" style="2" bestFit="1" customWidth="1"/>
    <col min="6660" max="6660" width="13" style="2" bestFit="1" customWidth="1"/>
    <col min="6661" max="6912" width="8.796875" style="2"/>
    <col min="6913" max="6913" width="33.8984375" style="2" bestFit="1" customWidth="1"/>
    <col min="6914" max="6914" width="13" style="2" bestFit="1" customWidth="1"/>
    <col min="6915" max="6915" width="33.3984375" style="2" bestFit="1" customWidth="1"/>
    <col min="6916" max="6916" width="13" style="2" bestFit="1" customWidth="1"/>
    <col min="6917" max="7168" width="8.796875" style="2"/>
    <col min="7169" max="7169" width="33.8984375" style="2" bestFit="1" customWidth="1"/>
    <col min="7170" max="7170" width="13" style="2" bestFit="1" customWidth="1"/>
    <col min="7171" max="7171" width="33.3984375" style="2" bestFit="1" customWidth="1"/>
    <col min="7172" max="7172" width="13" style="2" bestFit="1" customWidth="1"/>
    <col min="7173" max="7424" width="8.796875" style="2"/>
    <col min="7425" max="7425" width="33.8984375" style="2" bestFit="1" customWidth="1"/>
    <col min="7426" max="7426" width="13" style="2" bestFit="1" customWidth="1"/>
    <col min="7427" max="7427" width="33.3984375" style="2" bestFit="1" customWidth="1"/>
    <col min="7428" max="7428" width="13" style="2" bestFit="1" customWidth="1"/>
    <col min="7429" max="7680" width="8.796875" style="2"/>
    <col min="7681" max="7681" width="33.8984375" style="2" bestFit="1" customWidth="1"/>
    <col min="7682" max="7682" width="13" style="2" bestFit="1" customWidth="1"/>
    <col min="7683" max="7683" width="33.3984375" style="2" bestFit="1" customWidth="1"/>
    <col min="7684" max="7684" width="13" style="2" bestFit="1" customWidth="1"/>
    <col min="7685" max="7936" width="8.796875" style="2"/>
    <col min="7937" max="7937" width="33.8984375" style="2" bestFit="1" customWidth="1"/>
    <col min="7938" max="7938" width="13" style="2" bestFit="1" customWidth="1"/>
    <col min="7939" max="7939" width="33.3984375" style="2" bestFit="1" customWidth="1"/>
    <col min="7940" max="7940" width="13" style="2" bestFit="1" customWidth="1"/>
    <col min="7941" max="8192" width="8.796875" style="2"/>
    <col min="8193" max="8193" width="33.8984375" style="2" bestFit="1" customWidth="1"/>
    <col min="8194" max="8194" width="13" style="2" bestFit="1" customWidth="1"/>
    <col min="8195" max="8195" width="33.3984375" style="2" bestFit="1" customWidth="1"/>
    <col min="8196" max="8196" width="13" style="2" bestFit="1" customWidth="1"/>
    <col min="8197" max="8448" width="8.796875" style="2"/>
    <col min="8449" max="8449" width="33.8984375" style="2" bestFit="1" customWidth="1"/>
    <col min="8450" max="8450" width="13" style="2" bestFit="1" customWidth="1"/>
    <col min="8451" max="8451" width="33.3984375" style="2" bestFit="1" customWidth="1"/>
    <col min="8452" max="8452" width="13" style="2" bestFit="1" customWidth="1"/>
    <col min="8453" max="8704" width="8.796875" style="2"/>
    <col min="8705" max="8705" width="33.8984375" style="2" bestFit="1" customWidth="1"/>
    <col min="8706" max="8706" width="13" style="2" bestFit="1" customWidth="1"/>
    <col min="8707" max="8707" width="33.3984375" style="2" bestFit="1" customWidth="1"/>
    <col min="8708" max="8708" width="13" style="2" bestFit="1" customWidth="1"/>
    <col min="8709" max="8960" width="8.796875" style="2"/>
    <col min="8961" max="8961" width="33.8984375" style="2" bestFit="1" customWidth="1"/>
    <col min="8962" max="8962" width="13" style="2" bestFit="1" customWidth="1"/>
    <col min="8963" max="8963" width="33.3984375" style="2" bestFit="1" customWidth="1"/>
    <col min="8964" max="8964" width="13" style="2" bestFit="1" customWidth="1"/>
    <col min="8965" max="9216" width="8.796875" style="2"/>
    <col min="9217" max="9217" width="33.8984375" style="2" bestFit="1" customWidth="1"/>
    <col min="9218" max="9218" width="13" style="2" bestFit="1" customWidth="1"/>
    <col min="9219" max="9219" width="33.3984375" style="2" bestFit="1" customWidth="1"/>
    <col min="9220" max="9220" width="13" style="2" bestFit="1" customWidth="1"/>
    <col min="9221" max="9472" width="8.796875" style="2"/>
    <col min="9473" max="9473" width="33.8984375" style="2" bestFit="1" customWidth="1"/>
    <col min="9474" max="9474" width="13" style="2" bestFit="1" customWidth="1"/>
    <col min="9475" max="9475" width="33.3984375" style="2" bestFit="1" customWidth="1"/>
    <col min="9476" max="9476" width="13" style="2" bestFit="1" customWidth="1"/>
    <col min="9477" max="9728" width="8.796875" style="2"/>
    <col min="9729" max="9729" width="33.8984375" style="2" bestFit="1" customWidth="1"/>
    <col min="9730" max="9730" width="13" style="2" bestFit="1" customWidth="1"/>
    <col min="9731" max="9731" width="33.3984375" style="2" bestFit="1" customWidth="1"/>
    <col min="9732" max="9732" width="13" style="2" bestFit="1" customWidth="1"/>
    <col min="9733" max="9984" width="8.796875" style="2"/>
    <col min="9985" max="9985" width="33.8984375" style="2" bestFit="1" customWidth="1"/>
    <col min="9986" max="9986" width="13" style="2" bestFit="1" customWidth="1"/>
    <col min="9987" max="9987" width="33.3984375" style="2" bestFit="1" customWidth="1"/>
    <col min="9988" max="9988" width="13" style="2" bestFit="1" customWidth="1"/>
    <col min="9989" max="10240" width="8.796875" style="2"/>
    <col min="10241" max="10241" width="33.8984375" style="2" bestFit="1" customWidth="1"/>
    <col min="10242" max="10242" width="13" style="2" bestFit="1" customWidth="1"/>
    <col min="10243" max="10243" width="33.3984375" style="2" bestFit="1" customWidth="1"/>
    <col min="10244" max="10244" width="13" style="2" bestFit="1" customWidth="1"/>
    <col min="10245" max="10496" width="8.796875" style="2"/>
    <col min="10497" max="10497" width="33.8984375" style="2" bestFit="1" customWidth="1"/>
    <col min="10498" max="10498" width="13" style="2" bestFit="1" customWidth="1"/>
    <col min="10499" max="10499" width="33.3984375" style="2" bestFit="1" customWidth="1"/>
    <col min="10500" max="10500" width="13" style="2" bestFit="1" customWidth="1"/>
    <col min="10501" max="10752" width="8.796875" style="2"/>
    <col min="10753" max="10753" width="33.8984375" style="2" bestFit="1" customWidth="1"/>
    <col min="10754" max="10754" width="13" style="2" bestFit="1" customWidth="1"/>
    <col min="10755" max="10755" width="33.3984375" style="2" bestFit="1" customWidth="1"/>
    <col min="10756" max="10756" width="13" style="2" bestFit="1" customWidth="1"/>
    <col min="10757" max="11008" width="8.796875" style="2"/>
    <col min="11009" max="11009" width="33.8984375" style="2" bestFit="1" customWidth="1"/>
    <col min="11010" max="11010" width="13" style="2" bestFit="1" customWidth="1"/>
    <col min="11011" max="11011" width="33.3984375" style="2" bestFit="1" customWidth="1"/>
    <col min="11012" max="11012" width="13" style="2" bestFit="1" customWidth="1"/>
    <col min="11013" max="11264" width="8.796875" style="2"/>
    <col min="11265" max="11265" width="33.8984375" style="2" bestFit="1" customWidth="1"/>
    <col min="11266" max="11266" width="13" style="2" bestFit="1" customWidth="1"/>
    <col min="11267" max="11267" width="33.3984375" style="2" bestFit="1" customWidth="1"/>
    <col min="11268" max="11268" width="13" style="2" bestFit="1" customWidth="1"/>
    <col min="11269" max="11520" width="8.796875" style="2"/>
    <col min="11521" max="11521" width="33.8984375" style="2" bestFit="1" customWidth="1"/>
    <col min="11522" max="11522" width="13" style="2" bestFit="1" customWidth="1"/>
    <col min="11523" max="11523" width="33.3984375" style="2" bestFit="1" customWidth="1"/>
    <col min="11524" max="11524" width="13" style="2" bestFit="1" customWidth="1"/>
    <col min="11525" max="11776" width="8.796875" style="2"/>
    <col min="11777" max="11777" width="33.8984375" style="2" bestFit="1" customWidth="1"/>
    <col min="11778" max="11778" width="13" style="2" bestFit="1" customWidth="1"/>
    <col min="11779" max="11779" width="33.3984375" style="2" bestFit="1" customWidth="1"/>
    <col min="11780" max="11780" width="13" style="2" bestFit="1" customWidth="1"/>
    <col min="11781" max="12032" width="8.796875" style="2"/>
    <col min="12033" max="12033" width="33.8984375" style="2" bestFit="1" customWidth="1"/>
    <col min="12034" max="12034" width="13" style="2" bestFit="1" customWidth="1"/>
    <col min="12035" max="12035" width="33.3984375" style="2" bestFit="1" customWidth="1"/>
    <col min="12036" max="12036" width="13" style="2" bestFit="1" customWidth="1"/>
    <col min="12037" max="12288" width="8.796875" style="2"/>
    <col min="12289" max="12289" width="33.8984375" style="2" bestFit="1" customWidth="1"/>
    <col min="12290" max="12290" width="13" style="2" bestFit="1" customWidth="1"/>
    <col min="12291" max="12291" width="33.3984375" style="2" bestFit="1" customWidth="1"/>
    <col min="12292" max="12292" width="13" style="2" bestFit="1" customWidth="1"/>
    <col min="12293" max="12544" width="8.796875" style="2"/>
    <col min="12545" max="12545" width="33.8984375" style="2" bestFit="1" customWidth="1"/>
    <col min="12546" max="12546" width="13" style="2" bestFit="1" customWidth="1"/>
    <col min="12547" max="12547" width="33.3984375" style="2" bestFit="1" customWidth="1"/>
    <col min="12548" max="12548" width="13" style="2" bestFit="1" customWidth="1"/>
    <col min="12549" max="12800" width="8.796875" style="2"/>
    <col min="12801" max="12801" width="33.8984375" style="2" bestFit="1" customWidth="1"/>
    <col min="12802" max="12802" width="13" style="2" bestFit="1" customWidth="1"/>
    <col min="12803" max="12803" width="33.3984375" style="2" bestFit="1" customWidth="1"/>
    <col min="12804" max="12804" width="13" style="2" bestFit="1" customWidth="1"/>
    <col min="12805" max="13056" width="8.796875" style="2"/>
    <col min="13057" max="13057" width="33.8984375" style="2" bestFit="1" customWidth="1"/>
    <col min="13058" max="13058" width="13" style="2" bestFit="1" customWidth="1"/>
    <col min="13059" max="13059" width="33.3984375" style="2" bestFit="1" customWidth="1"/>
    <col min="13060" max="13060" width="13" style="2" bestFit="1" customWidth="1"/>
    <col min="13061" max="13312" width="8.796875" style="2"/>
    <col min="13313" max="13313" width="33.8984375" style="2" bestFit="1" customWidth="1"/>
    <col min="13314" max="13314" width="13" style="2" bestFit="1" customWidth="1"/>
    <col min="13315" max="13315" width="33.3984375" style="2" bestFit="1" customWidth="1"/>
    <col min="13316" max="13316" width="13" style="2" bestFit="1" customWidth="1"/>
    <col min="13317" max="13568" width="8.796875" style="2"/>
    <col min="13569" max="13569" width="33.8984375" style="2" bestFit="1" customWidth="1"/>
    <col min="13570" max="13570" width="13" style="2" bestFit="1" customWidth="1"/>
    <col min="13571" max="13571" width="33.3984375" style="2" bestFit="1" customWidth="1"/>
    <col min="13572" max="13572" width="13" style="2" bestFit="1" customWidth="1"/>
    <col min="13573" max="13824" width="8.796875" style="2"/>
    <col min="13825" max="13825" width="33.8984375" style="2" bestFit="1" customWidth="1"/>
    <col min="13826" max="13826" width="13" style="2" bestFit="1" customWidth="1"/>
    <col min="13827" max="13827" width="33.3984375" style="2" bestFit="1" customWidth="1"/>
    <col min="13828" max="13828" width="13" style="2" bestFit="1" customWidth="1"/>
    <col min="13829" max="14080" width="8.796875" style="2"/>
    <col min="14081" max="14081" width="33.8984375" style="2" bestFit="1" customWidth="1"/>
    <col min="14082" max="14082" width="13" style="2" bestFit="1" customWidth="1"/>
    <col min="14083" max="14083" width="33.3984375" style="2" bestFit="1" customWidth="1"/>
    <col min="14084" max="14084" width="13" style="2" bestFit="1" customWidth="1"/>
    <col min="14085" max="14336" width="8.796875" style="2"/>
    <col min="14337" max="14337" width="33.8984375" style="2" bestFit="1" customWidth="1"/>
    <col min="14338" max="14338" width="13" style="2" bestFit="1" customWidth="1"/>
    <col min="14339" max="14339" width="33.3984375" style="2" bestFit="1" customWidth="1"/>
    <col min="14340" max="14340" width="13" style="2" bestFit="1" customWidth="1"/>
    <col min="14341" max="14592" width="8.796875" style="2"/>
    <col min="14593" max="14593" width="33.8984375" style="2" bestFit="1" customWidth="1"/>
    <col min="14594" max="14594" width="13" style="2" bestFit="1" customWidth="1"/>
    <col min="14595" max="14595" width="33.3984375" style="2" bestFit="1" customWidth="1"/>
    <col min="14596" max="14596" width="13" style="2" bestFit="1" customWidth="1"/>
    <col min="14597" max="14848" width="8.796875" style="2"/>
    <col min="14849" max="14849" width="33.8984375" style="2" bestFit="1" customWidth="1"/>
    <col min="14850" max="14850" width="13" style="2" bestFit="1" customWidth="1"/>
    <col min="14851" max="14851" width="33.3984375" style="2" bestFit="1" customWidth="1"/>
    <col min="14852" max="14852" width="13" style="2" bestFit="1" customWidth="1"/>
    <col min="14853" max="15104" width="8.796875" style="2"/>
    <col min="15105" max="15105" width="33.8984375" style="2" bestFit="1" customWidth="1"/>
    <col min="15106" max="15106" width="13" style="2" bestFit="1" customWidth="1"/>
    <col min="15107" max="15107" width="33.3984375" style="2" bestFit="1" customWidth="1"/>
    <col min="15108" max="15108" width="13" style="2" bestFit="1" customWidth="1"/>
    <col min="15109" max="15360" width="8.796875" style="2"/>
    <col min="15361" max="15361" width="33.8984375" style="2" bestFit="1" customWidth="1"/>
    <col min="15362" max="15362" width="13" style="2" bestFit="1" customWidth="1"/>
    <col min="15363" max="15363" width="33.3984375" style="2" bestFit="1" customWidth="1"/>
    <col min="15364" max="15364" width="13" style="2" bestFit="1" customWidth="1"/>
    <col min="15365" max="15616" width="8.796875" style="2"/>
    <col min="15617" max="15617" width="33.8984375" style="2" bestFit="1" customWidth="1"/>
    <col min="15618" max="15618" width="13" style="2" bestFit="1" customWidth="1"/>
    <col min="15619" max="15619" width="33.3984375" style="2" bestFit="1" customWidth="1"/>
    <col min="15620" max="15620" width="13" style="2" bestFit="1" customWidth="1"/>
    <col min="15621" max="15872" width="8.796875" style="2"/>
    <col min="15873" max="15873" width="33.8984375" style="2" bestFit="1" customWidth="1"/>
    <col min="15874" max="15874" width="13" style="2" bestFit="1" customWidth="1"/>
    <col min="15875" max="15875" width="33.3984375" style="2" bestFit="1" customWidth="1"/>
    <col min="15876" max="15876" width="13" style="2" bestFit="1" customWidth="1"/>
    <col min="15877" max="16128" width="8.796875" style="2"/>
    <col min="16129" max="16129" width="33.8984375" style="2" bestFit="1" customWidth="1"/>
    <col min="16130" max="16130" width="13" style="2" bestFit="1" customWidth="1"/>
    <col min="16131" max="16131" width="33.3984375" style="2" bestFit="1" customWidth="1"/>
    <col min="16132" max="16132" width="13" style="2" bestFit="1" customWidth="1"/>
    <col min="16133" max="16384" width="8.796875" style="2"/>
  </cols>
  <sheetData>
    <row r="1" spans="1:4">
      <c r="A1" s="2" t="s">
        <v>1109</v>
      </c>
      <c r="B1" s="12" t="s">
        <v>1777</v>
      </c>
      <c r="C1" s="12" t="s">
        <v>1778</v>
      </c>
      <c r="D1" s="12" t="s">
        <v>1777</v>
      </c>
    </row>
    <row r="2" spans="1:4">
      <c r="A2" s="13" t="s">
        <v>1779</v>
      </c>
      <c r="B2" s="12" t="s">
        <v>1780</v>
      </c>
      <c r="C2" s="12" t="s">
        <v>1781</v>
      </c>
      <c r="D2" s="12" t="s">
        <v>1780</v>
      </c>
    </row>
    <row r="3" spans="1:4">
      <c r="A3" s="2" t="s">
        <v>1782</v>
      </c>
      <c r="B3" s="12" t="s">
        <v>1783</v>
      </c>
      <c r="C3" s="12" t="s">
        <v>1784</v>
      </c>
      <c r="D3" s="12" t="s">
        <v>1783</v>
      </c>
    </row>
    <row r="4" spans="1:4">
      <c r="A4" s="13"/>
      <c r="B4" s="12" t="s">
        <v>1785</v>
      </c>
      <c r="C4" s="12" t="s">
        <v>1786</v>
      </c>
      <c r="D4" s="12" t="s">
        <v>1785</v>
      </c>
    </row>
    <row r="5" spans="1:4">
      <c r="A5" s="13"/>
      <c r="B5" s="12" t="s">
        <v>1787</v>
      </c>
      <c r="C5" s="12" t="s">
        <v>1788</v>
      </c>
      <c r="D5" s="12" t="s">
        <v>1787</v>
      </c>
    </row>
    <row r="6" spans="1:4">
      <c r="A6" s="13"/>
      <c r="B6" s="12" t="s">
        <v>1789</v>
      </c>
      <c r="C6" s="12" t="s">
        <v>1790</v>
      </c>
      <c r="D6" s="12" t="s">
        <v>1789</v>
      </c>
    </row>
    <row r="7" spans="1:4">
      <c r="A7" s="13"/>
      <c r="B7" s="12" t="s">
        <v>1791</v>
      </c>
      <c r="C7" s="12" t="s">
        <v>1792</v>
      </c>
      <c r="D7" s="12" t="s">
        <v>1791</v>
      </c>
    </row>
    <row r="8" spans="1:4">
      <c r="A8" s="13"/>
      <c r="B8" s="12" t="s">
        <v>1793</v>
      </c>
      <c r="C8" s="12" t="s">
        <v>1794</v>
      </c>
      <c r="D8" s="12" t="s">
        <v>1793</v>
      </c>
    </row>
    <row r="9" spans="1:4">
      <c r="A9" s="2" t="s">
        <v>996</v>
      </c>
      <c r="B9" s="12" t="s">
        <v>1795</v>
      </c>
      <c r="C9" s="12" t="s">
        <v>1796</v>
      </c>
      <c r="D9" s="12" t="s">
        <v>1795</v>
      </c>
    </row>
    <row r="10" spans="1:4">
      <c r="A10" s="13" t="s">
        <v>993</v>
      </c>
      <c r="B10" s="12" t="s">
        <v>1797</v>
      </c>
      <c r="C10" s="12" t="s">
        <v>1798</v>
      </c>
      <c r="D10" s="12" t="s">
        <v>1797</v>
      </c>
    </row>
    <row r="11" spans="1:4">
      <c r="A11" s="13" t="s">
        <v>1799</v>
      </c>
      <c r="B11" s="12" t="s">
        <v>1800</v>
      </c>
      <c r="C11" s="12" t="s">
        <v>1801</v>
      </c>
      <c r="D11" s="12" t="s">
        <v>1800</v>
      </c>
    </row>
    <row r="12" spans="1:4">
      <c r="A12" s="2" t="s">
        <v>1802</v>
      </c>
      <c r="B12" s="12" t="s">
        <v>1803</v>
      </c>
      <c r="C12" s="12" t="s">
        <v>1804</v>
      </c>
      <c r="D12" s="12" t="s">
        <v>1803</v>
      </c>
    </row>
    <row r="13" spans="1:4">
      <c r="A13" s="13" t="s">
        <v>1216</v>
      </c>
      <c r="B13" s="12" t="s">
        <v>1805</v>
      </c>
      <c r="C13" s="12" t="s">
        <v>1806</v>
      </c>
      <c r="D13" s="12" t="s">
        <v>1805</v>
      </c>
    </row>
    <row r="14" spans="1:4">
      <c r="A14" s="13" t="s">
        <v>1807</v>
      </c>
      <c r="B14" s="12" t="s">
        <v>1808</v>
      </c>
      <c r="C14" s="12" t="s">
        <v>1809</v>
      </c>
      <c r="D14" s="12" t="s">
        <v>1808</v>
      </c>
    </row>
    <row r="15" spans="1:4">
      <c r="A15" s="2" t="s">
        <v>994</v>
      </c>
      <c r="B15" s="12" t="s">
        <v>1810</v>
      </c>
      <c r="C15" s="12" t="s">
        <v>1811</v>
      </c>
      <c r="D15" s="12" t="s">
        <v>1810</v>
      </c>
    </row>
    <row r="16" spans="1:4">
      <c r="A16" s="13"/>
      <c r="B16" s="12" t="s">
        <v>1812</v>
      </c>
      <c r="C16" s="12" t="s">
        <v>1813</v>
      </c>
      <c r="D16" s="12" t="s">
        <v>1812</v>
      </c>
    </row>
    <row r="17" spans="1:4">
      <c r="A17" s="13"/>
      <c r="B17" s="12" t="s">
        <v>1814</v>
      </c>
      <c r="C17" s="12" t="s">
        <v>1815</v>
      </c>
      <c r="D17" s="12" t="s">
        <v>1814</v>
      </c>
    </row>
    <row r="18" spans="1:4">
      <c r="A18" s="13"/>
      <c r="B18" s="12" t="s">
        <v>1816</v>
      </c>
      <c r="C18" s="12" t="s">
        <v>1817</v>
      </c>
      <c r="D18" s="12" t="s">
        <v>1816</v>
      </c>
    </row>
    <row r="19" spans="1:4">
      <c r="A19" s="13"/>
      <c r="B19" s="12" t="s">
        <v>1818</v>
      </c>
      <c r="C19" s="12" t="s">
        <v>1819</v>
      </c>
      <c r="D19" s="12" t="s">
        <v>1818</v>
      </c>
    </row>
    <row r="20" spans="1:4">
      <c r="A20" s="13"/>
      <c r="B20" s="12" t="s">
        <v>1820</v>
      </c>
      <c r="C20" s="12" t="s">
        <v>1821</v>
      </c>
      <c r="D20" s="12" t="s">
        <v>1820</v>
      </c>
    </row>
    <row r="21" spans="1:4">
      <c r="A21" s="13"/>
      <c r="B21" s="12" t="s">
        <v>1822</v>
      </c>
      <c r="C21" s="12" t="s">
        <v>1823</v>
      </c>
      <c r="D21" s="12" t="s">
        <v>1822</v>
      </c>
    </row>
    <row r="22" spans="1:4">
      <c r="A22" s="13"/>
      <c r="B22" s="12" t="s">
        <v>1824</v>
      </c>
      <c r="C22" s="12" t="s">
        <v>1825</v>
      </c>
      <c r="D22" s="12" t="s">
        <v>1824</v>
      </c>
    </row>
    <row r="23" spans="1:4">
      <c r="A23" s="2" t="s">
        <v>1826</v>
      </c>
      <c r="B23" s="12" t="s">
        <v>1827</v>
      </c>
      <c r="C23" s="12" t="s">
        <v>1828</v>
      </c>
      <c r="D23" s="12" t="s">
        <v>1827</v>
      </c>
    </row>
    <row r="24" spans="1:4">
      <c r="A24" s="13"/>
      <c r="B24" s="12" t="s">
        <v>1829</v>
      </c>
      <c r="C24" s="12" t="s">
        <v>1830</v>
      </c>
      <c r="D24" s="12" t="s">
        <v>1829</v>
      </c>
    </row>
    <row r="25" spans="1:4">
      <c r="A25" s="13"/>
      <c r="B25" s="12" t="s">
        <v>1831</v>
      </c>
      <c r="C25" s="12" t="s">
        <v>1832</v>
      </c>
      <c r="D25" s="12" t="s">
        <v>1831</v>
      </c>
    </row>
    <row r="26" spans="1:4">
      <c r="A26" s="13"/>
      <c r="B26" s="12" t="s">
        <v>1833</v>
      </c>
      <c r="C26" s="12" t="s">
        <v>1834</v>
      </c>
      <c r="D26" s="12" t="s">
        <v>1833</v>
      </c>
    </row>
    <row r="27" spans="1:4">
      <c r="A27" s="13" t="s">
        <v>999</v>
      </c>
      <c r="B27" s="12" t="s">
        <v>1835</v>
      </c>
      <c r="C27" s="12" t="s">
        <v>1836</v>
      </c>
      <c r="D27" s="12" t="s">
        <v>1835</v>
      </c>
    </row>
    <row r="28" spans="1:4">
      <c r="A28" s="13" t="s">
        <v>1837</v>
      </c>
      <c r="B28" s="12" t="s">
        <v>1838</v>
      </c>
      <c r="C28" s="12" t="s">
        <v>1839</v>
      </c>
      <c r="D28" s="12" t="s">
        <v>1838</v>
      </c>
    </row>
    <row r="29" spans="1:4">
      <c r="A29" s="2" t="s">
        <v>991</v>
      </c>
      <c r="B29" s="12" t="s">
        <v>1840</v>
      </c>
      <c r="C29" s="12" t="s">
        <v>1841</v>
      </c>
      <c r="D29" s="12" t="s">
        <v>1840</v>
      </c>
    </row>
    <row r="30" spans="1:4">
      <c r="A30" s="13"/>
      <c r="B30" s="12" t="s">
        <v>1842</v>
      </c>
      <c r="C30" s="12" t="s">
        <v>1843</v>
      </c>
      <c r="D30" s="12" t="s">
        <v>1842</v>
      </c>
    </row>
    <row r="31" spans="1:4">
      <c r="A31" s="2" t="s">
        <v>1251</v>
      </c>
      <c r="B31" s="12" t="s">
        <v>1844</v>
      </c>
      <c r="C31" s="12" t="s">
        <v>1845</v>
      </c>
      <c r="D31" s="12" t="s">
        <v>1844</v>
      </c>
    </row>
    <row r="32" spans="1:4">
      <c r="A32" s="13" t="s">
        <v>992</v>
      </c>
      <c r="B32" s="12" t="s">
        <v>1846</v>
      </c>
      <c r="C32" s="12" t="s">
        <v>1847</v>
      </c>
      <c r="D32" s="12" t="s">
        <v>1846</v>
      </c>
    </row>
    <row r="33" spans="1:4">
      <c r="A33" s="2" t="s">
        <v>990</v>
      </c>
      <c r="B33" s="12" t="s">
        <v>1848</v>
      </c>
      <c r="C33" s="12" t="s">
        <v>1849</v>
      </c>
      <c r="D33" s="12" t="s">
        <v>1848</v>
      </c>
    </row>
    <row r="34" spans="1:4">
      <c r="A34" s="13" t="s">
        <v>989</v>
      </c>
      <c r="B34" s="12" t="s">
        <v>1850</v>
      </c>
      <c r="C34" s="12" t="s">
        <v>1851</v>
      </c>
      <c r="D34" s="12" t="s">
        <v>1850</v>
      </c>
    </row>
    <row r="35" spans="1:4">
      <c r="A35" s="2" t="s">
        <v>1852</v>
      </c>
      <c r="B35" s="12" t="s">
        <v>1853</v>
      </c>
      <c r="C35" s="12" t="s">
        <v>1854</v>
      </c>
      <c r="D35" s="12" t="s">
        <v>1853</v>
      </c>
    </row>
    <row r="36" spans="1:4">
      <c r="A36" s="13" t="s">
        <v>1855</v>
      </c>
      <c r="B36" s="12" t="s">
        <v>1856</v>
      </c>
      <c r="C36" s="12" t="s">
        <v>1857</v>
      </c>
      <c r="D36" s="12" t="s">
        <v>1856</v>
      </c>
    </row>
    <row r="37" spans="1:4">
      <c r="A37" s="13"/>
      <c r="B37" s="12" t="s">
        <v>1858</v>
      </c>
      <c r="C37" s="12" t="s">
        <v>1859</v>
      </c>
      <c r="D37" s="12" t="s">
        <v>1858</v>
      </c>
    </row>
    <row r="38" spans="1:4">
      <c r="A38" s="13"/>
      <c r="B38" s="12" t="s">
        <v>1860</v>
      </c>
      <c r="C38" s="12" t="s">
        <v>1861</v>
      </c>
      <c r="D38" s="12" t="s">
        <v>1860</v>
      </c>
    </row>
    <row r="39" spans="1:4">
      <c r="A39" s="13"/>
      <c r="B39" s="12" t="s">
        <v>1862</v>
      </c>
      <c r="C39" s="12" t="s">
        <v>1863</v>
      </c>
      <c r="D39" s="12" t="s">
        <v>1862</v>
      </c>
    </row>
    <row r="40" spans="1:4">
      <c r="A40" s="13"/>
      <c r="B40" s="12" t="s">
        <v>1864</v>
      </c>
      <c r="C40" s="12" t="s">
        <v>1865</v>
      </c>
      <c r="D40" s="12" t="s">
        <v>1864</v>
      </c>
    </row>
    <row r="41" spans="1:4">
      <c r="A41" s="13"/>
      <c r="B41" s="12" t="s">
        <v>1866</v>
      </c>
      <c r="C41" s="12" t="s">
        <v>1867</v>
      </c>
      <c r="D41" s="12" t="s">
        <v>1866</v>
      </c>
    </row>
    <row r="42" spans="1:4">
      <c r="A42" s="13"/>
      <c r="B42" s="12" t="s">
        <v>1868</v>
      </c>
      <c r="C42" s="12" t="s">
        <v>1869</v>
      </c>
      <c r="D42" s="12" t="s">
        <v>1868</v>
      </c>
    </row>
    <row r="43" spans="1:4">
      <c r="A43" s="13"/>
      <c r="B43" s="12" t="s">
        <v>1870</v>
      </c>
      <c r="C43" s="12" t="s">
        <v>1871</v>
      </c>
      <c r="D43" s="12" t="s">
        <v>1870</v>
      </c>
    </row>
    <row r="44" spans="1:4">
      <c r="A44" s="13"/>
      <c r="B44" s="12" t="s">
        <v>1872</v>
      </c>
      <c r="C44" s="12" t="s">
        <v>1873</v>
      </c>
      <c r="D44" s="12" t="s">
        <v>1872</v>
      </c>
    </row>
    <row r="45" spans="1:4">
      <c r="A45" s="13"/>
      <c r="B45" s="12" t="s">
        <v>1874</v>
      </c>
      <c r="C45" s="12" t="s">
        <v>1875</v>
      </c>
      <c r="D45" s="12" t="s">
        <v>1874</v>
      </c>
    </row>
    <row r="46" spans="1:4">
      <c r="A46" s="13"/>
      <c r="B46" s="12" t="s">
        <v>1876</v>
      </c>
      <c r="C46" s="12" t="s">
        <v>1877</v>
      </c>
      <c r="D46" s="12" t="s">
        <v>1876</v>
      </c>
    </row>
    <row r="47" spans="1:4">
      <c r="A47" s="13"/>
      <c r="B47" s="12" t="s">
        <v>1878</v>
      </c>
      <c r="C47" s="12" t="s">
        <v>1879</v>
      </c>
      <c r="D47" s="12" t="s">
        <v>1878</v>
      </c>
    </row>
    <row r="48" spans="1:4">
      <c r="A48" s="13"/>
      <c r="B48" s="12" t="s">
        <v>1880</v>
      </c>
      <c r="C48" s="12" t="s">
        <v>1881</v>
      </c>
      <c r="D48" s="12" t="s">
        <v>1880</v>
      </c>
    </row>
    <row r="49" spans="1:4">
      <c r="A49" s="13"/>
      <c r="B49" s="12" t="s">
        <v>1882</v>
      </c>
      <c r="C49" s="12" t="s">
        <v>1883</v>
      </c>
      <c r="D49" s="12" t="s">
        <v>1882</v>
      </c>
    </row>
    <row r="50" spans="1:4">
      <c r="A50" s="13"/>
      <c r="B50" s="12" t="s">
        <v>1884</v>
      </c>
      <c r="C50" s="12" t="s">
        <v>1885</v>
      </c>
      <c r="D50" s="12" t="s">
        <v>1884</v>
      </c>
    </row>
    <row r="51" spans="1:4">
      <c r="A51" s="13"/>
      <c r="B51" s="12" t="s">
        <v>1886</v>
      </c>
      <c r="C51" s="12" t="s">
        <v>1887</v>
      </c>
      <c r="D51" s="12" t="s">
        <v>1886</v>
      </c>
    </row>
    <row r="52" spans="1:4">
      <c r="A52" s="13"/>
      <c r="B52" s="12" t="s">
        <v>1888</v>
      </c>
      <c r="C52" s="12" t="s">
        <v>1889</v>
      </c>
      <c r="D52" s="12" t="s">
        <v>1888</v>
      </c>
    </row>
    <row r="53" spans="1:4">
      <c r="A53" s="13"/>
      <c r="B53" s="12" t="s">
        <v>1890</v>
      </c>
      <c r="C53" s="12" t="s">
        <v>1891</v>
      </c>
      <c r="D53" s="12" t="s">
        <v>1890</v>
      </c>
    </row>
    <row r="54" spans="1:4">
      <c r="A54" s="2" t="s">
        <v>1892</v>
      </c>
      <c r="B54" s="12" t="s">
        <v>1893</v>
      </c>
      <c r="C54" s="12" t="s">
        <v>1894</v>
      </c>
      <c r="D54" s="12" t="s">
        <v>1893</v>
      </c>
    </row>
    <row r="55" spans="1:4">
      <c r="A55" s="13" t="s">
        <v>995</v>
      </c>
      <c r="B55" s="12" t="s">
        <v>1895</v>
      </c>
      <c r="C55" s="12" t="s">
        <v>1896</v>
      </c>
      <c r="D55" s="12" t="s">
        <v>1895</v>
      </c>
    </row>
    <row r="56" spans="1:4">
      <c r="A56" s="13"/>
      <c r="B56" s="12" t="s">
        <v>1897</v>
      </c>
      <c r="C56" s="12" t="s">
        <v>1898</v>
      </c>
      <c r="D56" s="12" t="s">
        <v>1897</v>
      </c>
    </row>
    <row r="57" spans="1:4">
      <c r="A57" s="13"/>
      <c r="B57" s="12" t="s">
        <v>1899</v>
      </c>
      <c r="C57" s="12" t="s">
        <v>1900</v>
      </c>
      <c r="D57" s="12" t="s">
        <v>1899</v>
      </c>
    </row>
    <row r="58" spans="1:4">
      <c r="A58" s="13"/>
      <c r="B58" s="12" t="s">
        <v>1901</v>
      </c>
      <c r="C58" s="12" t="s">
        <v>1902</v>
      </c>
      <c r="D58" s="12" t="s">
        <v>1901</v>
      </c>
    </row>
    <row r="59" spans="1:4">
      <c r="A59" s="13"/>
      <c r="B59" s="12" t="s">
        <v>1903</v>
      </c>
      <c r="C59" s="12" t="s">
        <v>1904</v>
      </c>
      <c r="D59" s="12" t="s">
        <v>1903</v>
      </c>
    </row>
    <row r="60" spans="1:4">
      <c r="A60" s="13"/>
      <c r="B60" s="12" t="s">
        <v>1905</v>
      </c>
      <c r="C60" s="12" t="s">
        <v>1906</v>
      </c>
      <c r="D60" s="12" t="s">
        <v>1905</v>
      </c>
    </row>
    <row r="61" spans="1:4">
      <c r="A61" s="13"/>
      <c r="B61" s="12" t="s">
        <v>1907</v>
      </c>
      <c r="C61" s="12" t="s">
        <v>1908</v>
      </c>
      <c r="D61" s="12" t="s">
        <v>1907</v>
      </c>
    </row>
    <row r="62" spans="1:4">
      <c r="A62" s="13"/>
      <c r="B62" s="12" t="s">
        <v>1909</v>
      </c>
      <c r="C62" s="12" t="s">
        <v>1910</v>
      </c>
      <c r="D62" s="12" t="s">
        <v>1909</v>
      </c>
    </row>
    <row r="63" spans="1:4">
      <c r="A63" s="13"/>
      <c r="B63" s="12" t="s">
        <v>1911</v>
      </c>
      <c r="C63" s="12" t="s">
        <v>1912</v>
      </c>
      <c r="D63" s="12" t="s">
        <v>1911</v>
      </c>
    </row>
    <row r="64" spans="1:4">
      <c r="A64" s="13"/>
      <c r="B64" s="12" t="s">
        <v>1913</v>
      </c>
      <c r="C64" s="12" t="s">
        <v>1914</v>
      </c>
      <c r="D64" s="12" t="s">
        <v>1913</v>
      </c>
    </row>
    <row r="65" spans="1:4">
      <c r="A65" s="13"/>
      <c r="B65" s="12" t="s">
        <v>1915</v>
      </c>
      <c r="C65" s="12" t="s">
        <v>1916</v>
      </c>
      <c r="D65" s="12" t="s">
        <v>1915</v>
      </c>
    </row>
    <row r="66" spans="1:4">
      <c r="A66" s="13" t="s">
        <v>1917</v>
      </c>
      <c r="B66" s="12" t="s">
        <v>1918</v>
      </c>
      <c r="C66" s="12" t="s">
        <v>1919</v>
      </c>
      <c r="D66" s="12" t="s">
        <v>1918</v>
      </c>
    </row>
    <row r="67" spans="1:4">
      <c r="A67" s="13"/>
      <c r="B67" s="12" t="s">
        <v>1920</v>
      </c>
      <c r="C67" s="12" t="s">
        <v>1921</v>
      </c>
      <c r="D67" s="12" t="s">
        <v>1920</v>
      </c>
    </row>
    <row r="68" spans="1:4">
      <c r="A68" s="13" t="s">
        <v>1000</v>
      </c>
      <c r="B68" s="12" t="s">
        <v>1922</v>
      </c>
      <c r="C68" s="12" t="s">
        <v>1923</v>
      </c>
      <c r="D68" s="12" t="s">
        <v>1922</v>
      </c>
    </row>
    <row r="69" spans="1:4">
      <c r="A69" s="2" t="s">
        <v>1924</v>
      </c>
      <c r="B69" s="12" t="s">
        <v>1925</v>
      </c>
      <c r="C69" s="12" t="s">
        <v>1926</v>
      </c>
      <c r="D69" s="12" t="s">
        <v>1925</v>
      </c>
    </row>
    <row r="70" spans="1:4">
      <c r="A70" s="2" t="s">
        <v>1927</v>
      </c>
      <c r="B70" s="12" t="s">
        <v>1928</v>
      </c>
      <c r="C70" s="12" t="s">
        <v>1929</v>
      </c>
      <c r="D70" s="12" t="s">
        <v>1928</v>
      </c>
    </row>
    <row r="71" spans="1:4">
      <c r="A71" s="13"/>
      <c r="B71" s="12" t="s">
        <v>1930</v>
      </c>
      <c r="C71" s="12" t="s">
        <v>1931</v>
      </c>
      <c r="D71" s="12" t="s">
        <v>1930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CC617-DE5B-43EB-95E1-71350295D9D6}">
  <dimension ref="A1:G64"/>
  <sheetViews>
    <sheetView topLeftCell="E38" workbookViewId="0">
      <selection activeCell="G64" sqref="G64"/>
    </sheetView>
  </sheetViews>
  <sheetFormatPr defaultColWidth="8.69921875" defaultRowHeight="15.05"/>
  <cols>
    <col min="1" max="1" width="5.09765625" style="6" bestFit="1" customWidth="1"/>
    <col min="2" max="2" width="24.3984375" style="6" customWidth="1"/>
    <col min="3" max="3" width="8.59765625" style="6" customWidth="1"/>
    <col min="4" max="4" width="72.09765625" style="6" bestFit="1" customWidth="1"/>
    <col min="5" max="5" width="24.3984375" style="6" customWidth="1"/>
    <col min="6" max="6" width="8.59765625" style="6" customWidth="1"/>
    <col min="7" max="7" width="12.19921875" style="6" bestFit="1" customWidth="1"/>
    <col min="8" max="256" width="8.69921875" style="6"/>
    <col min="257" max="257" width="5.09765625" style="6" bestFit="1" customWidth="1"/>
    <col min="258" max="258" width="24.3984375" style="6" customWidth="1"/>
    <col min="259" max="259" width="8.59765625" style="6" customWidth="1"/>
    <col min="260" max="260" width="72.09765625" style="6" bestFit="1" customWidth="1"/>
    <col min="261" max="261" width="24.3984375" style="6" customWidth="1"/>
    <col min="262" max="262" width="8.59765625" style="6" customWidth="1"/>
    <col min="263" max="263" width="12.19921875" style="6" bestFit="1" customWidth="1"/>
    <col min="264" max="512" width="8.69921875" style="6"/>
    <col min="513" max="513" width="5.09765625" style="6" bestFit="1" customWidth="1"/>
    <col min="514" max="514" width="24.3984375" style="6" customWidth="1"/>
    <col min="515" max="515" width="8.59765625" style="6" customWidth="1"/>
    <col min="516" max="516" width="72.09765625" style="6" bestFit="1" customWidth="1"/>
    <col min="517" max="517" width="24.3984375" style="6" customWidth="1"/>
    <col min="518" max="518" width="8.59765625" style="6" customWidth="1"/>
    <col min="519" max="519" width="12.19921875" style="6" bestFit="1" customWidth="1"/>
    <col min="520" max="768" width="8.69921875" style="6"/>
    <col min="769" max="769" width="5.09765625" style="6" bestFit="1" customWidth="1"/>
    <col min="770" max="770" width="24.3984375" style="6" customWidth="1"/>
    <col min="771" max="771" width="8.59765625" style="6" customWidth="1"/>
    <col min="772" max="772" width="72.09765625" style="6" bestFit="1" customWidth="1"/>
    <col min="773" max="773" width="24.3984375" style="6" customWidth="1"/>
    <col min="774" max="774" width="8.59765625" style="6" customWidth="1"/>
    <col min="775" max="775" width="12.19921875" style="6" bestFit="1" customWidth="1"/>
    <col min="776" max="1024" width="8.69921875" style="6"/>
    <col min="1025" max="1025" width="5.09765625" style="6" bestFit="1" customWidth="1"/>
    <col min="1026" max="1026" width="24.3984375" style="6" customWidth="1"/>
    <col min="1027" max="1027" width="8.59765625" style="6" customWidth="1"/>
    <col min="1028" max="1028" width="72.09765625" style="6" bestFit="1" customWidth="1"/>
    <col min="1029" max="1029" width="24.3984375" style="6" customWidth="1"/>
    <col min="1030" max="1030" width="8.59765625" style="6" customWidth="1"/>
    <col min="1031" max="1031" width="12.19921875" style="6" bestFit="1" customWidth="1"/>
    <col min="1032" max="1280" width="8.69921875" style="6"/>
    <col min="1281" max="1281" width="5.09765625" style="6" bestFit="1" customWidth="1"/>
    <col min="1282" max="1282" width="24.3984375" style="6" customWidth="1"/>
    <col min="1283" max="1283" width="8.59765625" style="6" customWidth="1"/>
    <col min="1284" max="1284" width="72.09765625" style="6" bestFit="1" customWidth="1"/>
    <col min="1285" max="1285" width="24.3984375" style="6" customWidth="1"/>
    <col min="1286" max="1286" width="8.59765625" style="6" customWidth="1"/>
    <col min="1287" max="1287" width="12.19921875" style="6" bestFit="1" customWidth="1"/>
    <col min="1288" max="1536" width="8.69921875" style="6"/>
    <col min="1537" max="1537" width="5.09765625" style="6" bestFit="1" customWidth="1"/>
    <col min="1538" max="1538" width="24.3984375" style="6" customWidth="1"/>
    <col min="1539" max="1539" width="8.59765625" style="6" customWidth="1"/>
    <col min="1540" max="1540" width="72.09765625" style="6" bestFit="1" customWidth="1"/>
    <col min="1541" max="1541" width="24.3984375" style="6" customWidth="1"/>
    <col min="1542" max="1542" width="8.59765625" style="6" customWidth="1"/>
    <col min="1543" max="1543" width="12.19921875" style="6" bestFit="1" customWidth="1"/>
    <col min="1544" max="1792" width="8.69921875" style="6"/>
    <col min="1793" max="1793" width="5.09765625" style="6" bestFit="1" customWidth="1"/>
    <col min="1794" max="1794" width="24.3984375" style="6" customWidth="1"/>
    <col min="1795" max="1795" width="8.59765625" style="6" customWidth="1"/>
    <col min="1796" max="1796" width="72.09765625" style="6" bestFit="1" customWidth="1"/>
    <col min="1797" max="1797" width="24.3984375" style="6" customWidth="1"/>
    <col min="1798" max="1798" width="8.59765625" style="6" customWidth="1"/>
    <col min="1799" max="1799" width="12.19921875" style="6" bestFit="1" customWidth="1"/>
    <col min="1800" max="2048" width="8.69921875" style="6"/>
    <col min="2049" max="2049" width="5.09765625" style="6" bestFit="1" customWidth="1"/>
    <col min="2050" max="2050" width="24.3984375" style="6" customWidth="1"/>
    <col min="2051" max="2051" width="8.59765625" style="6" customWidth="1"/>
    <col min="2052" max="2052" width="72.09765625" style="6" bestFit="1" customWidth="1"/>
    <col min="2053" max="2053" width="24.3984375" style="6" customWidth="1"/>
    <col min="2054" max="2054" width="8.59765625" style="6" customWidth="1"/>
    <col min="2055" max="2055" width="12.19921875" style="6" bestFit="1" customWidth="1"/>
    <col min="2056" max="2304" width="8.69921875" style="6"/>
    <col min="2305" max="2305" width="5.09765625" style="6" bestFit="1" customWidth="1"/>
    <col min="2306" max="2306" width="24.3984375" style="6" customWidth="1"/>
    <col min="2307" max="2307" width="8.59765625" style="6" customWidth="1"/>
    <col min="2308" max="2308" width="72.09765625" style="6" bestFit="1" customWidth="1"/>
    <col min="2309" max="2309" width="24.3984375" style="6" customWidth="1"/>
    <col min="2310" max="2310" width="8.59765625" style="6" customWidth="1"/>
    <col min="2311" max="2311" width="12.19921875" style="6" bestFit="1" customWidth="1"/>
    <col min="2312" max="2560" width="8.69921875" style="6"/>
    <col min="2561" max="2561" width="5.09765625" style="6" bestFit="1" customWidth="1"/>
    <col min="2562" max="2562" width="24.3984375" style="6" customWidth="1"/>
    <col min="2563" max="2563" width="8.59765625" style="6" customWidth="1"/>
    <col min="2564" max="2564" width="72.09765625" style="6" bestFit="1" customWidth="1"/>
    <col min="2565" max="2565" width="24.3984375" style="6" customWidth="1"/>
    <col min="2566" max="2566" width="8.59765625" style="6" customWidth="1"/>
    <col min="2567" max="2567" width="12.19921875" style="6" bestFit="1" customWidth="1"/>
    <col min="2568" max="2816" width="8.69921875" style="6"/>
    <col min="2817" max="2817" width="5.09765625" style="6" bestFit="1" customWidth="1"/>
    <col min="2818" max="2818" width="24.3984375" style="6" customWidth="1"/>
    <col min="2819" max="2819" width="8.59765625" style="6" customWidth="1"/>
    <col min="2820" max="2820" width="72.09765625" style="6" bestFit="1" customWidth="1"/>
    <col min="2821" max="2821" width="24.3984375" style="6" customWidth="1"/>
    <col min="2822" max="2822" width="8.59765625" style="6" customWidth="1"/>
    <col min="2823" max="2823" width="12.19921875" style="6" bestFit="1" customWidth="1"/>
    <col min="2824" max="3072" width="8.69921875" style="6"/>
    <col min="3073" max="3073" width="5.09765625" style="6" bestFit="1" customWidth="1"/>
    <col min="3074" max="3074" width="24.3984375" style="6" customWidth="1"/>
    <col min="3075" max="3075" width="8.59765625" style="6" customWidth="1"/>
    <col min="3076" max="3076" width="72.09765625" style="6" bestFit="1" customWidth="1"/>
    <col min="3077" max="3077" width="24.3984375" style="6" customWidth="1"/>
    <col min="3078" max="3078" width="8.59765625" style="6" customWidth="1"/>
    <col min="3079" max="3079" width="12.19921875" style="6" bestFit="1" customWidth="1"/>
    <col min="3080" max="3328" width="8.69921875" style="6"/>
    <col min="3329" max="3329" width="5.09765625" style="6" bestFit="1" customWidth="1"/>
    <col min="3330" max="3330" width="24.3984375" style="6" customWidth="1"/>
    <col min="3331" max="3331" width="8.59765625" style="6" customWidth="1"/>
    <col min="3332" max="3332" width="72.09765625" style="6" bestFit="1" customWidth="1"/>
    <col min="3333" max="3333" width="24.3984375" style="6" customWidth="1"/>
    <col min="3334" max="3334" width="8.59765625" style="6" customWidth="1"/>
    <col min="3335" max="3335" width="12.19921875" style="6" bestFit="1" customWidth="1"/>
    <col min="3336" max="3584" width="8.69921875" style="6"/>
    <col min="3585" max="3585" width="5.09765625" style="6" bestFit="1" customWidth="1"/>
    <col min="3586" max="3586" width="24.3984375" style="6" customWidth="1"/>
    <col min="3587" max="3587" width="8.59765625" style="6" customWidth="1"/>
    <col min="3588" max="3588" width="72.09765625" style="6" bestFit="1" customWidth="1"/>
    <col min="3589" max="3589" width="24.3984375" style="6" customWidth="1"/>
    <col min="3590" max="3590" width="8.59765625" style="6" customWidth="1"/>
    <col min="3591" max="3591" width="12.19921875" style="6" bestFit="1" customWidth="1"/>
    <col min="3592" max="3840" width="8.69921875" style="6"/>
    <col min="3841" max="3841" width="5.09765625" style="6" bestFit="1" customWidth="1"/>
    <col min="3842" max="3842" width="24.3984375" style="6" customWidth="1"/>
    <col min="3843" max="3843" width="8.59765625" style="6" customWidth="1"/>
    <col min="3844" max="3844" width="72.09765625" style="6" bestFit="1" customWidth="1"/>
    <col min="3845" max="3845" width="24.3984375" style="6" customWidth="1"/>
    <col min="3846" max="3846" width="8.59765625" style="6" customWidth="1"/>
    <col min="3847" max="3847" width="12.19921875" style="6" bestFit="1" customWidth="1"/>
    <col min="3848" max="4096" width="8.69921875" style="6"/>
    <col min="4097" max="4097" width="5.09765625" style="6" bestFit="1" customWidth="1"/>
    <col min="4098" max="4098" width="24.3984375" style="6" customWidth="1"/>
    <col min="4099" max="4099" width="8.59765625" style="6" customWidth="1"/>
    <col min="4100" max="4100" width="72.09765625" style="6" bestFit="1" customWidth="1"/>
    <col min="4101" max="4101" width="24.3984375" style="6" customWidth="1"/>
    <col min="4102" max="4102" width="8.59765625" style="6" customWidth="1"/>
    <col min="4103" max="4103" width="12.19921875" style="6" bestFit="1" customWidth="1"/>
    <col min="4104" max="4352" width="8.69921875" style="6"/>
    <col min="4353" max="4353" width="5.09765625" style="6" bestFit="1" customWidth="1"/>
    <col min="4354" max="4354" width="24.3984375" style="6" customWidth="1"/>
    <col min="4355" max="4355" width="8.59765625" style="6" customWidth="1"/>
    <col min="4356" max="4356" width="72.09765625" style="6" bestFit="1" customWidth="1"/>
    <col min="4357" max="4357" width="24.3984375" style="6" customWidth="1"/>
    <col min="4358" max="4358" width="8.59765625" style="6" customWidth="1"/>
    <col min="4359" max="4359" width="12.19921875" style="6" bestFit="1" customWidth="1"/>
    <col min="4360" max="4608" width="8.69921875" style="6"/>
    <col min="4609" max="4609" width="5.09765625" style="6" bestFit="1" customWidth="1"/>
    <col min="4610" max="4610" width="24.3984375" style="6" customWidth="1"/>
    <col min="4611" max="4611" width="8.59765625" style="6" customWidth="1"/>
    <col min="4612" max="4612" width="72.09765625" style="6" bestFit="1" customWidth="1"/>
    <col min="4613" max="4613" width="24.3984375" style="6" customWidth="1"/>
    <col min="4614" max="4614" width="8.59765625" style="6" customWidth="1"/>
    <col min="4615" max="4615" width="12.19921875" style="6" bestFit="1" customWidth="1"/>
    <col min="4616" max="4864" width="8.69921875" style="6"/>
    <col min="4865" max="4865" width="5.09765625" style="6" bestFit="1" customWidth="1"/>
    <col min="4866" max="4866" width="24.3984375" style="6" customWidth="1"/>
    <col min="4867" max="4867" width="8.59765625" style="6" customWidth="1"/>
    <col min="4868" max="4868" width="72.09765625" style="6" bestFit="1" customWidth="1"/>
    <col min="4869" max="4869" width="24.3984375" style="6" customWidth="1"/>
    <col min="4870" max="4870" width="8.59765625" style="6" customWidth="1"/>
    <col min="4871" max="4871" width="12.19921875" style="6" bestFit="1" customWidth="1"/>
    <col min="4872" max="5120" width="8.69921875" style="6"/>
    <col min="5121" max="5121" width="5.09765625" style="6" bestFit="1" customWidth="1"/>
    <col min="5122" max="5122" width="24.3984375" style="6" customWidth="1"/>
    <col min="5123" max="5123" width="8.59765625" style="6" customWidth="1"/>
    <col min="5124" max="5124" width="72.09765625" style="6" bestFit="1" customWidth="1"/>
    <col min="5125" max="5125" width="24.3984375" style="6" customWidth="1"/>
    <col min="5126" max="5126" width="8.59765625" style="6" customWidth="1"/>
    <col min="5127" max="5127" width="12.19921875" style="6" bestFit="1" customWidth="1"/>
    <col min="5128" max="5376" width="8.69921875" style="6"/>
    <col min="5377" max="5377" width="5.09765625" style="6" bestFit="1" customWidth="1"/>
    <col min="5378" max="5378" width="24.3984375" style="6" customWidth="1"/>
    <col min="5379" max="5379" width="8.59765625" style="6" customWidth="1"/>
    <col min="5380" max="5380" width="72.09765625" style="6" bestFit="1" customWidth="1"/>
    <col min="5381" max="5381" width="24.3984375" style="6" customWidth="1"/>
    <col min="5382" max="5382" width="8.59765625" style="6" customWidth="1"/>
    <col min="5383" max="5383" width="12.19921875" style="6" bestFit="1" customWidth="1"/>
    <col min="5384" max="5632" width="8.69921875" style="6"/>
    <col min="5633" max="5633" width="5.09765625" style="6" bestFit="1" customWidth="1"/>
    <col min="5634" max="5634" width="24.3984375" style="6" customWidth="1"/>
    <col min="5635" max="5635" width="8.59765625" style="6" customWidth="1"/>
    <col min="5636" max="5636" width="72.09765625" style="6" bestFit="1" customWidth="1"/>
    <col min="5637" max="5637" width="24.3984375" style="6" customWidth="1"/>
    <col min="5638" max="5638" width="8.59765625" style="6" customWidth="1"/>
    <col min="5639" max="5639" width="12.19921875" style="6" bestFit="1" customWidth="1"/>
    <col min="5640" max="5888" width="8.69921875" style="6"/>
    <col min="5889" max="5889" width="5.09765625" style="6" bestFit="1" customWidth="1"/>
    <col min="5890" max="5890" width="24.3984375" style="6" customWidth="1"/>
    <col min="5891" max="5891" width="8.59765625" style="6" customWidth="1"/>
    <col min="5892" max="5892" width="72.09765625" style="6" bestFit="1" customWidth="1"/>
    <col min="5893" max="5893" width="24.3984375" style="6" customWidth="1"/>
    <col min="5894" max="5894" width="8.59765625" style="6" customWidth="1"/>
    <col min="5895" max="5895" width="12.19921875" style="6" bestFit="1" customWidth="1"/>
    <col min="5896" max="6144" width="8.69921875" style="6"/>
    <col min="6145" max="6145" width="5.09765625" style="6" bestFit="1" customWidth="1"/>
    <col min="6146" max="6146" width="24.3984375" style="6" customWidth="1"/>
    <col min="6147" max="6147" width="8.59765625" style="6" customWidth="1"/>
    <col min="6148" max="6148" width="72.09765625" style="6" bestFit="1" customWidth="1"/>
    <col min="6149" max="6149" width="24.3984375" style="6" customWidth="1"/>
    <col min="6150" max="6150" width="8.59765625" style="6" customWidth="1"/>
    <col min="6151" max="6151" width="12.19921875" style="6" bestFit="1" customWidth="1"/>
    <col min="6152" max="6400" width="8.69921875" style="6"/>
    <col min="6401" max="6401" width="5.09765625" style="6" bestFit="1" customWidth="1"/>
    <col min="6402" max="6402" width="24.3984375" style="6" customWidth="1"/>
    <col min="6403" max="6403" width="8.59765625" style="6" customWidth="1"/>
    <col min="6404" max="6404" width="72.09765625" style="6" bestFit="1" customWidth="1"/>
    <col min="6405" max="6405" width="24.3984375" style="6" customWidth="1"/>
    <col min="6406" max="6406" width="8.59765625" style="6" customWidth="1"/>
    <col min="6407" max="6407" width="12.19921875" style="6" bestFit="1" customWidth="1"/>
    <col min="6408" max="6656" width="8.69921875" style="6"/>
    <col min="6657" max="6657" width="5.09765625" style="6" bestFit="1" customWidth="1"/>
    <col min="6658" max="6658" width="24.3984375" style="6" customWidth="1"/>
    <col min="6659" max="6659" width="8.59765625" style="6" customWidth="1"/>
    <col min="6660" max="6660" width="72.09765625" style="6" bestFit="1" customWidth="1"/>
    <col min="6661" max="6661" width="24.3984375" style="6" customWidth="1"/>
    <col min="6662" max="6662" width="8.59765625" style="6" customWidth="1"/>
    <col min="6663" max="6663" width="12.19921875" style="6" bestFit="1" customWidth="1"/>
    <col min="6664" max="6912" width="8.69921875" style="6"/>
    <col min="6913" max="6913" width="5.09765625" style="6" bestFit="1" customWidth="1"/>
    <col min="6914" max="6914" width="24.3984375" style="6" customWidth="1"/>
    <col min="6915" max="6915" width="8.59765625" style="6" customWidth="1"/>
    <col min="6916" max="6916" width="72.09765625" style="6" bestFit="1" customWidth="1"/>
    <col min="6917" max="6917" width="24.3984375" style="6" customWidth="1"/>
    <col min="6918" max="6918" width="8.59765625" style="6" customWidth="1"/>
    <col min="6919" max="6919" width="12.19921875" style="6" bestFit="1" customWidth="1"/>
    <col min="6920" max="7168" width="8.69921875" style="6"/>
    <col min="7169" max="7169" width="5.09765625" style="6" bestFit="1" customWidth="1"/>
    <col min="7170" max="7170" width="24.3984375" style="6" customWidth="1"/>
    <col min="7171" max="7171" width="8.59765625" style="6" customWidth="1"/>
    <col min="7172" max="7172" width="72.09765625" style="6" bestFit="1" customWidth="1"/>
    <col min="7173" max="7173" width="24.3984375" style="6" customWidth="1"/>
    <col min="7174" max="7174" width="8.59765625" style="6" customWidth="1"/>
    <col min="7175" max="7175" width="12.19921875" style="6" bestFit="1" customWidth="1"/>
    <col min="7176" max="7424" width="8.69921875" style="6"/>
    <col min="7425" max="7425" width="5.09765625" style="6" bestFit="1" customWidth="1"/>
    <col min="7426" max="7426" width="24.3984375" style="6" customWidth="1"/>
    <col min="7427" max="7427" width="8.59765625" style="6" customWidth="1"/>
    <col min="7428" max="7428" width="72.09765625" style="6" bestFit="1" customWidth="1"/>
    <col min="7429" max="7429" width="24.3984375" style="6" customWidth="1"/>
    <col min="7430" max="7430" width="8.59765625" style="6" customWidth="1"/>
    <col min="7431" max="7431" width="12.19921875" style="6" bestFit="1" customWidth="1"/>
    <col min="7432" max="7680" width="8.69921875" style="6"/>
    <col min="7681" max="7681" width="5.09765625" style="6" bestFit="1" customWidth="1"/>
    <col min="7682" max="7682" width="24.3984375" style="6" customWidth="1"/>
    <col min="7683" max="7683" width="8.59765625" style="6" customWidth="1"/>
    <col min="7684" max="7684" width="72.09765625" style="6" bestFit="1" customWidth="1"/>
    <col min="7685" max="7685" width="24.3984375" style="6" customWidth="1"/>
    <col min="7686" max="7686" width="8.59765625" style="6" customWidth="1"/>
    <col min="7687" max="7687" width="12.19921875" style="6" bestFit="1" customWidth="1"/>
    <col min="7688" max="7936" width="8.69921875" style="6"/>
    <col min="7937" max="7937" width="5.09765625" style="6" bestFit="1" customWidth="1"/>
    <col min="7938" max="7938" width="24.3984375" style="6" customWidth="1"/>
    <col min="7939" max="7939" width="8.59765625" style="6" customWidth="1"/>
    <col min="7940" max="7940" width="72.09765625" style="6" bestFit="1" customWidth="1"/>
    <col min="7941" max="7941" width="24.3984375" style="6" customWidth="1"/>
    <col min="7942" max="7942" width="8.59765625" style="6" customWidth="1"/>
    <col min="7943" max="7943" width="12.19921875" style="6" bestFit="1" customWidth="1"/>
    <col min="7944" max="8192" width="8.69921875" style="6"/>
    <col min="8193" max="8193" width="5.09765625" style="6" bestFit="1" customWidth="1"/>
    <col min="8194" max="8194" width="24.3984375" style="6" customWidth="1"/>
    <col min="8195" max="8195" width="8.59765625" style="6" customWidth="1"/>
    <col min="8196" max="8196" width="72.09765625" style="6" bestFit="1" customWidth="1"/>
    <col min="8197" max="8197" width="24.3984375" style="6" customWidth="1"/>
    <col min="8198" max="8198" width="8.59765625" style="6" customWidth="1"/>
    <col min="8199" max="8199" width="12.19921875" style="6" bestFit="1" customWidth="1"/>
    <col min="8200" max="8448" width="8.69921875" style="6"/>
    <col min="8449" max="8449" width="5.09765625" style="6" bestFit="1" customWidth="1"/>
    <col min="8450" max="8450" width="24.3984375" style="6" customWidth="1"/>
    <col min="8451" max="8451" width="8.59765625" style="6" customWidth="1"/>
    <col min="8452" max="8452" width="72.09765625" style="6" bestFit="1" customWidth="1"/>
    <col min="8453" max="8453" width="24.3984375" style="6" customWidth="1"/>
    <col min="8454" max="8454" width="8.59765625" style="6" customWidth="1"/>
    <col min="8455" max="8455" width="12.19921875" style="6" bestFit="1" customWidth="1"/>
    <col min="8456" max="8704" width="8.69921875" style="6"/>
    <col min="8705" max="8705" width="5.09765625" style="6" bestFit="1" customWidth="1"/>
    <col min="8706" max="8706" width="24.3984375" style="6" customWidth="1"/>
    <col min="8707" max="8707" width="8.59765625" style="6" customWidth="1"/>
    <col min="8708" max="8708" width="72.09765625" style="6" bestFit="1" customWidth="1"/>
    <col min="8709" max="8709" width="24.3984375" style="6" customWidth="1"/>
    <col min="8710" max="8710" width="8.59765625" style="6" customWidth="1"/>
    <col min="8711" max="8711" width="12.19921875" style="6" bestFit="1" customWidth="1"/>
    <col min="8712" max="8960" width="8.69921875" style="6"/>
    <col min="8961" max="8961" width="5.09765625" style="6" bestFit="1" customWidth="1"/>
    <col min="8962" max="8962" width="24.3984375" style="6" customWidth="1"/>
    <col min="8963" max="8963" width="8.59765625" style="6" customWidth="1"/>
    <col min="8964" max="8964" width="72.09765625" style="6" bestFit="1" customWidth="1"/>
    <col min="8965" max="8965" width="24.3984375" style="6" customWidth="1"/>
    <col min="8966" max="8966" width="8.59765625" style="6" customWidth="1"/>
    <col min="8967" max="8967" width="12.19921875" style="6" bestFit="1" customWidth="1"/>
    <col min="8968" max="9216" width="8.69921875" style="6"/>
    <col min="9217" max="9217" width="5.09765625" style="6" bestFit="1" customWidth="1"/>
    <col min="9218" max="9218" width="24.3984375" style="6" customWidth="1"/>
    <col min="9219" max="9219" width="8.59765625" style="6" customWidth="1"/>
    <col min="9220" max="9220" width="72.09765625" style="6" bestFit="1" customWidth="1"/>
    <col min="9221" max="9221" width="24.3984375" style="6" customWidth="1"/>
    <col min="9222" max="9222" width="8.59765625" style="6" customWidth="1"/>
    <col min="9223" max="9223" width="12.19921875" style="6" bestFit="1" customWidth="1"/>
    <col min="9224" max="9472" width="8.69921875" style="6"/>
    <col min="9473" max="9473" width="5.09765625" style="6" bestFit="1" customWidth="1"/>
    <col min="9474" max="9474" width="24.3984375" style="6" customWidth="1"/>
    <col min="9475" max="9475" width="8.59765625" style="6" customWidth="1"/>
    <col min="9476" max="9476" width="72.09765625" style="6" bestFit="1" customWidth="1"/>
    <col min="9477" max="9477" width="24.3984375" style="6" customWidth="1"/>
    <col min="9478" max="9478" width="8.59765625" style="6" customWidth="1"/>
    <col min="9479" max="9479" width="12.19921875" style="6" bestFit="1" customWidth="1"/>
    <col min="9480" max="9728" width="8.69921875" style="6"/>
    <col min="9729" max="9729" width="5.09765625" style="6" bestFit="1" customWidth="1"/>
    <col min="9730" max="9730" width="24.3984375" style="6" customWidth="1"/>
    <col min="9731" max="9731" width="8.59765625" style="6" customWidth="1"/>
    <col min="9732" max="9732" width="72.09765625" style="6" bestFit="1" customWidth="1"/>
    <col min="9733" max="9733" width="24.3984375" style="6" customWidth="1"/>
    <col min="9734" max="9734" width="8.59765625" style="6" customWidth="1"/>
    <col min="9735" max="9735" width="12.19921875" style="6" bestFit="1" customWidth="1"/>
    <col min="9736" max="9984" width="8.69921875" style="6"/>
    <col min="9985" max="9985" width="5.09765625" style="6" bestFit="1" customWidth="1"/>
    <col min="9986" max="9986" width="24.3984375" style="6" customWidth="1"/>
    <col min="9987" max="9987" width="8.59765625" style="6" customWidth="1"/>
    <col min="9988" max="9988" width="72.09765625" style="6" bestFit="1" customWidth="1"/>
    <col min="9989" max="9989" width="24.3984375" style="6" customWidth="1"/>
    <col min="9990" max="9990" width="8.59765625" style="6" customWidth="1"/>
    <col min="9991" max="9991" width="12.19921875" style="6" bestFit="1" customWidth="1"/>
    <col min="9992" max="10240" width="8.69921875" style="6"/>
    <col min="10241" max="10241" width="5.09765625" style="6" bestFit="1" customWidth="1"/>
    <col min="10242" max="10242" width="24.3984375" style="6" customWidth="1"/>
    <col min="10243" max="10243" width="8.59765625" style="6" customWidth="1"/>
    <col min="10244" max="10244" width="72.09765625" style="6" bestFit="1" customWidth="1"/>
    <col min="10245" max="10245" width="24.3984375" style="6" customWidth="1"/>
    <col min="10246" max="10246" width="8.59765625" style="6" customWidth="1"/>
    <col min="10247" max="10247" width="12.19921875" style="6" bestFit="1" customWidth="1"/>
    <col min="10248" max="10496" width="8.69921875" style="6"/>
    <col min="10497" max="10497" width="5.09765625" style="6" bestFit="1" customWidth="1"/>
    <col min="10498" max="10498" width="24.3984375" style="6" customWidth="1"/>
    <col min="10499" max="10499" width="8.59765625" style="6" customWidth="1"/>
    <col min="10500" max="10500" width="72.09765625" style="6" bestFit="1" customWidth="1"/>
    <col min="10501" max="10501" width="24.3984375" style="6" customWidth="1"/>
    <col min="10502" max="10502" width="8.59765625" style="6" customWidth="1"/>
    <col min="10503" max="10503" width="12.19921875" style="6" bestFit="1" customWidth="1"/>
    <col min="10504" max="10752" width="8.69921875" style="6"/>
    <col min="10753" max="10753" width="5.09765625" style="6" bestFit="1" customWidth="1"/>
    <col min="10754" max="10754" width="24.3984375" style="6" customWidth="1"/>
    <col min="10755" max="10755" width="8.59765625" style="6" customWidth="1"/>
    <col min="10756" max="10756" width="72.09765625" style="6" bestFit="1" customWidth="1"/>
    <col min="10757" max="10757" width="24.3984375" style="6" customWidth="1"/>
    <col min="10758" max="10758" width="8.59765625" style="6" customWidth="1"/>
    <col min="10759" max="10759" width="12.19921875" style="6" bestFit="1" customWidth="1"/>
    <col min="10760" max="11008" width="8.69921875" style="6"/>
    <col min="11009" max="11009" width="5.09765625" style="6" bestFit="1" customWidth="1"/>
    <col min="11010" max="11010" width="24.3984375" style="6" customWidth="1"/>
    <col min="11011" max="11011" width="8.59765625" style="6" customWidth="1"/>
    <col min="11012" max="11012" width="72.09765625" style="6" bestFit="1" customWidth="1"/>
    <col min="11013" max="11013" width="24.3984375" style="6" customWidth="1"/>
    <col min="11014" max="11014" width="8.59765625" style="6" customWidth="1"/>
    <col min="11015" max="11015" width="12.19921875" style="6" bestFit="1" customWidth="1"/>
    <col min="11016" max="11264" width="8.69921875" style="6"/>
    <col min="11265" max="11265" width="5.09765625" style="6" bestFit="1" customWidth="1"/>
    <col min="11266" max="11266" width="24.3984375" style="6" customWidth="1"/>
    <col min="11267" max="11267" width="8.59765625" style="6" customWidth="1"/>
    <col min="11268" max="11268" width="72.09765625" style="6" bestFit="1" customWidth="1"/>
    <col min="11269" max="11269" width="24.3984375" style="6" customWidth="1"/>
    <col min="11270" max="11270" width="8.59765625" style="6" customWidth="1"/>
    <col min="11271" max="11271" width="12.19921875" style="6" bestFit="1" customWidth="1"/>
    <col min="11272" max="11520" width="8.69921875" style="6"/>
    <col min="11521" max="11521" width="5.09765625" style="6" bestFit="1" customWidth="1"/>
    <col min="11522" max="11522" width="24.3984375" style="6" customWidth="1"/>
    <col min="11523" max="11523" width="8.59765625" style="6" customWidth="1"/>
    <col min="11524" max="11524" width="72.09765625" style="6" bestFit="1" customWidth="1"/>
    <col min="11525" max="11525" width="24.3984375" style="6" customWidth="1"/>
    <col min="11526" max="11526" width="8.59765625" style="6" customWidth="1"/>
    <col min="11527" max="11527" width="12.19921875" style="6" bestFit="1" customWidth="1"/>
    <col min="11528" max="11776" width="8.69921875" style="6"/>
    <col min="11777" max="11777" width="5.09765625" style="6" bestFit="1" customWidth="1"/>
    <col min="11778" max="11778" width="24.3984375" style="6" customWidth="1"/>
    <col min="11779" max="11779" width="8.59765625" style="6" customWidth="1"/>
    <col min="11780" max="11780" width="72.09765625" style="6" bestFit="1" customWidth="1"/>
    <col min="11781" max="11781" width="24.3984375" style="6" customWidth="1"/>
    <col min="11782" max="11782" width="8.59765625" style="6" customWidth="1"/>
    <col min="11783" max="11783" width="12.19921875" style="6" bestFit="1" customWidth="1"/>
    <col min="11784" max="12032" width="8.69921875" style="6"/>
    <col min="12033" max="12033" width="5.09765625" style="6" bestFit="1" customWidth="1"/>
    <col min="12034" max="12034" width="24.3984375" style="6" customWidth="1"/>
    <col min="12035" max="12035" width="8.59765625" style="6" customWidth="1"/>
    <col min="12036" max="12036" width="72.09765625" style="6" bestFit="1" customWidth="1"/>
    <col min="12037" max="12037" width="24.3984375" style="6" customWidth="1"/>
    <col min="12038" max="12038" width="8.59765625" style="6" customWidth="1"/>
    <col min="12039" max="12039" width="12.19921875" style="6" bestFit="1" customWidth="1"/>
    <col min="12040" max="12288" width="8.69921875" style="6"/>
    <col min="12289" max="12289" width="5.09765625" style="6" bestFit="1" customWidth="1"/>
    <col min="12290" max="12290" width="24.3984375" style="6" customWidth="1"/>
    <col min="12291" max="12291" width="8.59765625" style="6" customWidth="1"/>
    <col min="12292" max="12292" width="72.09765625" style="6" bestFit="1" customWidth="1"/>
    <col min="12293" max="12293" width="24.3984375" style="6" customWidth="1"/>
    <col min="12294" max="12294" width="8.59765625" style="6" customWidth="1"/>
    <col min="12295" max="12295" width="12.19921875" style="6" bestFit="1" customWidth="1"/>
    <col min="12296" max="12544" width="8.69921875" style="6"/>
    <col min="12545" max="12545" width="5.09765625" style="6" bestFit="1" customWidth="1"/>
    <col min="12546" max="12546" width="24.3984375" style="6" customWidth="1"/>
    <col min="12547" max="12547" width="8.59765625" style="6" customWidth="1"/>
    <col min="12548" max="12548" width="72.09765625" style="6" bestFit="1" customWidth="1"/>
    <col min="12549" max="12549" width="24.3984375" style="6" customWidth="1"/>
    <col min="12550" max="12550" width="8.59765625" style="6" customWidth="1"/>
    <col min="12551" max="12551" width="12.19921875" style="6" bestFit="1" customWidth="1"/>
    <col min="12552" max="12800" width="8.69921875" style="6"/>
    <col min="12801" max="12801" width="5.09765625" style="6" bestFit="1" customWidth="1"/>
    <col min="12802" max="12802" width="24.3984375" style="6" customWidth="1"/>
    <col min="12803" max="12803" width="8.59765625" style="6" customWidth="1"/>
    <col min="12804" max="12804" width="72.09765625" style="6" bestFit="1" customWidth="1"/>
    <col min="12805" max="12805" width="24.3984375" style="6" customWidth="1"/>
    <col min="12806" max="12806" width="8.59765625" style="6" customWidth="1"/>
    <col min="12807" max="12807" width="12.19921875" style="6" bestFit="1" customWidth="1"/>
    <col min="12808" max="13056" width="8.69921875" style="6"/>
    <col min="13057" max="13057" width="5.09765625" style="6" bestFit="1" customWidth="1"/>
    <col min="13058" max="13058" width="24.3984375" style="6" customWidth="1"/>
    <col min="13059" max="13059" width="8.59765625" style="6" customWidth="1"/>
    <col min="13060" max="13060" width="72.09765625" style="6" bestFit="1" customWidth="1"/>
    <col min="13061" max="13061" width="24.3984375" style="6" customWidth="1"/>
    <col min="13062" max="13062" width="8.59765625" style="6" customWidth="1"/>
    <col min="13063" max="13063" width="12.19921875" style="6" bestFit="1" customWidth="1"/>
    <col min="13064" max="13312" width="8.69921875" style="6"/>
    <col min="13313" max="13313" width="5.09765625" style="6" bestFit="1" customWidth="1"/>
    <col min="13314" max="13314" width="24.3984375" style="6" customWidth="1"/>
    <col min="13315" max="13315" width="8.59765625" style="6" customWidth="1"/>
    <col min="13316" max="13316" width="72.09765625" style="6" bestFit="1" customWidth="1"/>
    <col min="13317" max="13317" width="24.3984375" style="6" customWidth="1"/>
    <col min="13318" max="13318" width="8.59765625" style="6" customWidth="1"/>
    <col min="13319" max="13319" width="12.19921875" style="6" bestFit="1" customWidth="1"/>
    <col min="13320" max="13568" width="8.69921875" style="6"/>
    <col min="13569" max="13569" width="5.09765625" style="6" bestFit="1" customWidth="1"/>
    <col min="13570" max="13570" width="24.3984375" style="6" customWidth="1"/>
    <col min="13571" max="13571" width="8.59765625" style="6" customWidth="1"/>
    <col min="13572" max="13572" width="72.09765625" style="6" bestFit="1" customWidth="1"/>
    <col min="13573" max="13573" width="24.3984375" style="6" customWidth="1"/>
    <col min="13574" max="13574" width="8.59765625" style="6" customWidth="1"/>
    <col min="13575" max="13575" width="12.19921875" style="6" bestFit="1" customWidth="1"/>
    <col min="13576" max="13824" width="8.69921875" style="6"/>
    <col min="13825" max="13825" width="5.09765625" style="6" bestFit="1" customWidth="1"/>
    <col min="13826" max="13826" width="24.3984375" style="6" customWidth="1"/>
    <col min="13827" max="13827" width="8.59765625" style="6" customWidth="1"/>
    <col min="13828" max="13828" width="72.09765625" style="6" bestFit="1" customWidth="1"/>
    <col min="13829" max="13829" width="24.3984375" style="6" customWidth="1"/>
    <col min="13830" max="13830" width="8.59765625" style="6" customWidth="1"/>
    <col min="13831" max="13831" width="12.19921875" style="6" bestFit="1" customWidth="1"/>
    <col min="13832" max="14080" width="8.69921875" style="6"/>
    <col min="14081" max="14081" width="5.09765625" style="6" bestFit="1" customWidth="1"/>
    <col min="14082" max="14082" width="24.3984375" style="6" customWidth="1"/>
    <col min="14083" max="14083" width="8.59765625" style="6" customWidth="1"/>
    <col min="14084" max="14084" width="72.09765625" style="6" bestFit="1" customWidth="1"/>
    <col min="14085" max="14085" width="24.3984375" style="6" customWidth="1"/>
    <col min="14086" max="14086" width="8.59765625" style="6" customWidth="1"/>
    <col min="14087" max="14087" width="12.19921875" style="6" bestFit="1" customWidth="1"/>
    <col min="14088" max="14336" width="8.69921875" style="6"/>
    <col min="14337" max="14337" width="5.09765625" style="6" bestFit="1" customWidth="1"/>
    <col min="14338" max="14338" width="24.3984375" style="6" customWidth="1"/>
    <col min="14339" max="14339" width="8.59765625" style="6" customWidth="1"/>
    <col min="14340" max="14340" width="72.09765625" style="6" bestFit="1" customWidth="1"/>
    <col min="14341" max="14341" width="24.3984375" style="6" customWidth="1"/>
    <col min="14342" max="14342" width="8.59765625" style="6" customWidth="1"/>
    <col min="14343" max="14343" width="12.19921875" style="6" bestFit="1" customWidth="1"/>
    <col min="14344" max="14592" width="8.69921875" style="6"/>
    <col min="14593" max="14593" width="5.09765625" style="6" bestFit="1" customWidth="1"/>
    <col min="14594" max="14594" width="24.3984375" style="6" customWidth="1"/>
    <col min="14595" max="14595" width="8.59765625" style="6" customWidth="1"/>
    <col min="14596" max="14596" width="72.09765625" style="6" bestFit="1" customWidth="1"/>
    <col min="14597" max="14597" width="24.3984375" style="6" customWidth="1"/>
    <col min="14598" max="14598" width="8.59765625" style="6" customWidth="1"/>
    <col min="14599" max="14599" width="12.19921875" style="6" bestFit="1" customWidth="1"/>
    <col min="14600" max="14848" width="8.69921875" style="6"/>
    <col min="14849" max="14849" width="5.09765625" style="6" bestFit="1" customWidth="1"/>
    <col min="14850" max="14850" width="24.3984375" style="6" customWidth="1"/>
    <col min="14851" max="14851" width="8.59765625" style="6" customWidth="1"/>
    <col min="14852" max="14852" width="72.09765625" style="6" bestFit="1" customWidth="1"/>
    <col min="14853" max="14853" width="24.3984375" style="6" customWidth="1"/>
    <col min="14854" max="14854" width="8.59765625" style="6" customWidth="1"/>
    <col min="14855" max="14855" width="12.19921875" style="6" bestFit="1" customWidth="1"/>
    <col min="14856" max="15104" width="8.69921875" style="6"/>
    <col min="15105" max="15105" width="5.09765625" style="6" bestFit="1" customWidth="1"/>
    <col min="15106" max="15106" width="24.3984375" style="6" customWidth="1"/>
    <col min="15107" max="15107" width="8.59765625" style="6" customWidth="1"/>
    <col min="15108" max="15108" width="72.09765625" style="6" bestFit="1" customWidth="1"/>
    <col min="15109" max="15109" width="24.3984375" style="6" customWidth="1"/>
    <col min="15110" max="15110" width="8.59765625" style="6" customWidth="1"/>
    <col min="15111" max="15111" width="12.19921875" style="6" bestFit="1" customWidth="1"/>
    <col min="15112" max="15360" width="8.69921875" style="6"/>
    <col min="15361" max="15361" width="5.09765625" style="6" bestFit="1" customWidth="1"/>
    <col min="15362" max="15362" width="24.3984375" style="6" customWidth="1"/>
    <col min="15363" max="15363" width="8.59765625" style="6" customWidth="1"/>
    <col min="15364" max="15364" width="72.09765625" style="6" bestFit="1" customWidth="1"/>
    <col min="15365" max="15365" width="24.3984375" style="6" customWidth="1"/>
    <col min="15366" max="15366" width="8.59765625" style="6" customWidth="1"/>
    <col min="15367" max="15367" width="12.19921875" style="6" bestFit="1" customWidth="1"/>
    <col min="15368" max="15616" width="8.69921875" style="6"/>
    <col min="15617" max="15617" width="5.09765625" style="6" bestFit="1" customWidth="1"/>
    <col min="15618" max="15618" width="24.3984375" style="6" customWidth="1"/>
    <col min="15619" max="15619" width="8.59765625" style="6" customWidth="1"/>
    <col min="15620" max="15620" width="72.09765625" style="6" bestFit="1" customWidth="1"/>
    <col min="15621" max="15621" width="24.3984375" style="6" customWidth="1"/>
    <col min="15622" max="15622" width="8.59765625" style="6" customWidth="1"/>
    <col min="15623" max="15623" width="12.19921875" style="6" bestFit="1" customWidth="1"/>
    <col min="15624" max="15872" width="8.69921875" style="6"/>
    <col min="15873" max="15873" width="5.09765625" style="6" bestFit="1" customWidth="1"/>
    <col min="15874" max="15874" width="24.3984375" style="6" customWidth="1"/>
    <col min="15875" max="15875" width="8.59765625" style="6" customWidth="1"/>
    <col min="15876" max="15876" width="72.09765625" style="6" bestFit="1" customWidth="1"/>
    <col min="15877" max="15877" width="24.3984375" style="6" customWidth="1"/>
    <col min="15878" max="15878" width="8.59765625" style="6" customWidth="1"/>
    <col min="15879" max="15879" width="12.19921875" style="6" bestFit="1" customWidth="1"/>
    <col min="15880" max="16128" width="8.69921875" style="6"/>
    <col min="16129" max="16129" width="5.09765625" style="6" bestFit="1" customWidth="1"/>
    <col min="16130" max="16130" width="24.3984375" style="6" customWidth="1"/>
    <col min="16131" max="16131" width="8.59765625" style="6" customWidth="1"/>
    <col min="16132" max="16132" width="72.09765625" style="6" bestFit="1" customWidth="1"/>
    <col min="16133" max="16133" width="24.3984375" style="6" customWidth="1"/>
    <col min="16134" max="16134" width="8.59765625" style="6" customWidth="1"/>
    <col min="16135" max="16135" width="12.19921875" style="6" bestFit="1" customWidth="1"/>
    <col min="16136" max="16384" width="8.69921875" style="6"/>
  </cols>
  <sheetData>
    <row r="1" spans="1:7" ht="21.3">
      <c r="A1" s="4" t="s">
        <v>1501</v>
      </c>
      <c r="B1" s="5" t="s">
        <v>1502</v>
      </c>
      <c r="C1" s="4" t="s">
        <v>1503</v>
      </c>
      <c r="D1" s="4" t="s">
        <v>1504</v>
      </c>
      <c r="E1" s="5" t="s">
        <v>1502</v>
      </c>
    </row>
    <row r="2" spans="1:7">
      <c r="A2" s="7"/>
      <c r="B2" s="8" t="s">
        <v>48</v>
      </c>
      <c r="C2" s="7" t="s">
        <v>1505</v>
      </c>
      <c r="D2" s="7" t="s">
        <v>1506</v>
      </c>
      <c r="E2" s="8" t="s">
        <v>48</v>
      </c>
      <c r="F2" s="6" t="s">
        <v>1507</v>
      </c>
    </row>
    <row r="3" spans="1:7">
      <c r="A3" s="7" t="s">
        <v>1508</v>
      </c>
      <c r="B3" s="7" t="s">
        <v>1509</v>
      </c>
      <c r="C3" s="7" t="s">
        <v>1510</v>
      </c>
      <c r="D3" s="7" t="s">
        <v>1511</v>
      </c>
      <c r="E3" s="7" t="s">
        <v>1509</v>
      </c>
      <c r="F3" s="9" t="s">
        <v>1512</v>
      </c>
      <c r="G3" s="9" t="s">
        <v>1513</v>
      </c>
    </row>
    <row r="4" spans="1:7">
      <c r="A4" s="7" t="s">
        <v>1514</v>
      </c>
      <c r="B4" s="7" t="s">
        <v>33</v>
      </c>
      <c r="C4" s="7" t="s">
        <v>1515</v>
      </c>
      <c r="D4" s="7" t="s">
        <v>1516</v>
      </c>
      <c r="E4" s="7" t="s">
        <v>33</v>
      </c>
      <c r="F4" s="9" t="s">
        <v>1512</v>
      </c>
      <c r="G4" s="9" t="s">
        <v>1517</v>
      </c>
    </row>
    <row r="5" spans="1:7">
      <c r="A5" s="7" t="s">
        <v>1518</v>
      </c>
      <c r="B5" s="7" t="s">
        <v>349</v>
      </c>
      <c r="C5" s="7" t="s">
        <v>1519</v>
      </c>
      <c r="D5" s="7" t="s">
        <v>1520</v>
      </c>
      <c r="E5" s="7" t="s">
        <v>349</v>
      </c>
      <c r="F5" s="9" t="s">
        <v>1512</v>
      </c>
      <c r="G5" s="10" t="s">
        <v>1521</v>
      </c>
    </row>
    <row r="6" spans="1:7">
      <c r="A6" s="7" t="s">
        <v>1522</v>
      </c>
      <c r="B6" s="7" t="s">
        <v>361</v>
      </c>
      <c r="C6" s="7" t="s">
        <v>1523</v>
      </c>
      <c r="D6" s="7" t="s">
        <v>1524</v>
      </c>
      <c r="E6" s="7" t="s">
        <v>361</v>
      </c>
      <c r="F6" s="10" t="s">
        <v>1512</v>
      </c>
      <c r="G6" s="10" t="s">
        <v>1525</v>
      </c>
    </row>
    <row r="7" spans="1:7">
      <c r="A7" s="7" t="s">
        <v>1526</v>
      </c>
      <c r="B7" s="7" t="s">
        <v>328</v>
      </c>
      <c r="C7" s="7" t="s">
        <v>1527</v>
      </c>
      <c r="D7" s="7" t="s">
        <v>1528</v>
      </c>
      <c r="E7" s="7" t="s">
        <v>328</v>
      </c>
      <c r="F7" s="10" t="s">
        <v>1512</v>
      </c>
      <c r="G7" s="10" t="s">
        <v>1529</v>
      </c>
    </row>
    <row r="8" spans="1:7">
      <c r="A8" s="7" t="s">
        <v>1530</v>
      </c>
      <c r="B8" s="7" t="s">
        <v>288</v>
      </c>
      <c r="C8" s="7" t="s">
        <v>1531</v>
      </c>
      <c r="D8" s="7" t="s">
        <v>1532</v>
      </c>
      <c r="E8" s="7" t="s">
        <v>288</v>
      </c>
      <c r="F8" s="10" t="s">
        <v>1512</v>
      </c>
      <c r="G8" s="10" t="s">
        <v>1533</v>
      </c>
    </row>
    <row r="9" spans="1:7">
      <c r="A9" s="7" t="s">
        <v>1534</v>
      </c>
      <c r="B9" s="7" t="s">
        <v>1535</v>
      </c>
      <c r="C9" s="7" t="s">
        <v>1536</v>
      </c>
      <c r="D9" s="7" t="s">
        <v>1537</v>
      </c>
      <c r="E9" s="7" t="s">
        <v>1535</v>
      </c>
      <c r="F9" s="10" t="s">
        <v>1507</v>
      </c>
      <c r="G9" s="10" t="s">
        <v>1538</v>
      </c>
    </row>
    <row r="10" spans="1:7">
      <c r="A10" s="7" t="s">
        <v>1539</v>
      </c>
      <c r="B10" s="7" t="s">
        <v>183</v>
      </c>
      <c r="C10" s="7" t="s">
        <v>1540</v>
      </c>
      <c r="D10" s="7" t="s">
        <v>1541</v>
      </c>
      <c r="E10" s="7" t="s">
        <v>183</v>
      </c>
      <c r="F10" s="10" t="s">
        <v>1507</v>
      </c>
      <c r="G10" s="10" t="s">
        <v>1542</v>
      </c>
    </row>
    <row r="11" spans="1:7">
      <c r="A11" s="7" t="s">
        <v>1543</v>
      </c>
      <c r="B11" s="7" t="s">
        <v>1544</v>
      </c>
      <c r="C11" s="7" t="s">
        <v>1545</v>
      </c>
      <c r="D11" s="7" t="s">
        <v>1546</v>
      </c>
      <c r="E11" s="7" t="s">
        <v>1544</v>
      </c>
      <c r="F11" s="10" t="s">
        <v>1507</v>
      </c>
      <c r="G11" s="10" t="s">
        <v>1547</v>
      </c>
    </row>
    <row r="12" spans="1:7">
      <c r="A12" s="7" t="s">
        <v>1548</v>
      </c>
      <c r="B12" s="7" t="s">
        <v>368</v>
      </c>
      <c r="C12" s="7" t="s">
        <v>1549</v>
      </c>
      <c r="D12" s="7" t="s">
        <v>1550</v>
      </c>
      <c r="E12" s="7" t="s">
        <v>368</v>
      </c>
      <c r="F12" s="10" t="s">
        <v>1507</v>
      </c>
      <c r="G12" s="10" t="s">
        <v>1551</v>
      </c>
    </row>
    <row r="13" spans="1:7">
      <c r="A13" s="7" t="s">
        <v>1552</v>
      </c>
      <c r="B13" s="7" t="s">
        <v>888</v>
      </c>
      <c r="C13" s="7" t="s">
        <v>1553</v>
      </c>
      <c r="D13" s="7" t="s">
        <v>1554</v>
      </c>
      <c r="E13" s="7" t="s">
        <v>888</v>
      </c>
      <c r="F13" s="10" t="s">
        <v>1507</v>
      </c>
      <c r="G13" s="10" t="s">
        <v>1555</v>
      </c>
    </row>
    <row r="14" spans="1:7">
      <c r="A14" s="7" t="s">
        <v>1556</v>
      </c>
      <c r="B14" s="7" t="s">
        <v>340</v>
      </c>
      <c r="C14" s="7" t="s">
        <v>1557</v>
      </c>
      <c r="D14" s="7" t="s">
        <v>1558</v>
      </c>
      <c r="E14" s="7" t="s">
        <v>340</v>
      </c>
      <c r="F14" s="10" t="s">
        <v>1507</v>
      </c>
      <c r="G14" s="10" t="s">
        <v>1559</v>
      </c>
    </row>
    <row r="15" spans="1:7">
      <c r="A15" s="7" t="s">
        <v>1560</v>
      </c>
      <c r="B15" s="7" t="s">
        <v>1561</v>
      </c>
      <c r="C15" s="7" t="s">
        <v>1562</v>
      </c>
      <c r="D15" s="7" t="s">
        <v>1563</v>
      </c>
      <c r="E15" s="7" t="s">
        <v>1561</v>
      </c>
      <c r="F15" s="10" t="s">
        <v>1507</v>
      </c>
      <c r="G15" s="10" t="s">
        <v>1564</v>
      </c>
    </row>
    <row r="16" spans="1:7">
      <c r="A16" s="7" t="s">
        <v>1565</v>
      </c>
      <c r="B16" s="7" t="s">
        <v>1566</v>
      </c>
      <c r="C16" s="7" t="s">
        <v>1567</v>
      </c>
      <c r="D16" s="7" t="s">
        <v>1568</v>
      </c>
      <c r="E16" s="7" t="s">
        <v>1566</v>
      </c>
      <c r="F16" s="10" t="s">
        <v>1507</v>
      </c>
      <c r="G16" s="10" t="s">
        <v>1569</v>
      </c>
    </row>
    <row r="17" spans="1:7">
      <c r="A17" s="7" t="s">
        <v>1570</v>
      </c>
      <c r="B17" s="7" t="s">
        <v>1571</v>
      </c>
      <c r="C17" s="7" t="s">
        <v>1572</v>
      </c>
      <c r="D17" s="7" t="s">
        <v>1573</v>
      </c>
      <c r="E17" s="7" t="s">
        <v>1571</v>
      </c>
      <c r="F17" s="10" t="s">
        <v>1507</v>
      </c>
      <c r="G17" s="10" t="s">
        <v>1574</v>
      </c>
    </row>
    <row r="18" spans="1:7">
      <c r="A18" s="7" t="s">
        <v>1575</v>
      </c>
      <c r="B18" s="7" t="s">
        <v>237</v>
      </c>
      <c r="C18" s="7" t="s">
        <v>1576</v>
      </c>
      <c r="D18" s="7" t="s">
        <v>1577</v>
      </c>
      <c r="E18" s="7" t="s">
        <v>237</v>
      </c>
      <c r="F18" s="10" t="s">
        <v>1512</v>
      </c>
      <c r="G18" s="10" t="s">
        <v>1578</v>
      </c>
    </row>
    <row r="19" spans="1:7">
      <c r="A19" s="7" t="s">
        <v>1579</v>
      </c>
      <c r="B19" s="7" t="s">
        <v>681</v>
      </c>
      <c r="C19" s="7" t="s">
        <v>1580</v>
      </c>
      <c r="D19" s="7" t="s">
        <v>1581</v>
      </c>
      <c r="E19" s="7" t="s">
        <v>681</v>
      </c>
      <c r="F19" s="10" t="s">
        <v>1507</v>
      </c>
      <c r="G19" s="10" t="s">
        <v>1582</v>
      </c>
    </row>
    <row r="20" spans="1:7">
      <c r="A20" s="7" t="s">
        <v>1583</v>
      </c>
      <c r="B20" s="7" t="s">
        <v>771</v>
      </c>
      <c r="C20" s="7" t="s">
        <v>1584</v>
      </c>
      <c r="D20" s="7" t="s">
        <v>1585</v>
      </c>
      <c r="E20" s="7" t="s">
        <v>771</v>
      </c>
      <c r="F20" s="10" t="s">
        <v>1507</v>
      </c>
      <c r="G20" s="10" t="s">
        <v>1586</v>
      </c>
    </row>
    <row r="21" spans="1:7">
      <c r="A21" s="7" t="s">
        <v>1587</v>
      </c>
      <c r="B21" s="7" t="s">
        <v>246</v>
      </c>
      <c r="C21" s="7" t="s">
        <v>1588</v>
      </c>
      <c r="D21" s="7" t="s">
        <v>1589</v>
      </c>
      <c r="E21" s="7" t="s">
        <v>246</v>
      </c>
      <c r="F21" s="10" t="s">
        <v>1507</v>
      </c>
      <c r="G21" s="10" t="s">
        <v>1590</v>
      </c>
    </row>
    <row r="22" spans="1:7">
      <c r="A22" s="7" t="s">
        <v>1591</v>
      </c>
      <c r="B22" s="7" t="s">
        <v>389</v>
      </c>
      <c r="C22" s="7" t="s">
        <v>1592</v>
      </c>
      <c r="D22" s="7" t="s">
        <v>1593</v>
      </c>
      <c r="E22" s="7" t="s">
        <v>389</v>
      </c>
      <c r="F22" s="10" t="s">
        <v>1507</v>
      </c>
      <c r="G22" s="10" t="s">
        <v>1594</v>
      </c>
    </row>
    <row r="23" spans="1:7">
      <c r="A23" s="7" t="s">
        <v>1595</v>
      </c>
      <c r="B23" s="7" t="s">
        <v>98</v>
      </c>
      <c r="C23" s="7" t="s">
        <v>1596</v>
      </c>
      <c r="D23" s="7" t="s">
        <v>1597</v>
      </c>
      <c r="E23" s="7" t="s">
        <v>98</v>
      </c>
      <c r="F23" s="10" t="s">
        <v>1512</v>
      </c>
      <c r="G23" s="10" t="s">
        <v>1598</v>
      </c>
    </row>
    <row r="24" spans="1:7">
      <c r="A24" s="7" t="s">
        <v>1599</v>
      </c>
      <c r="B24" s="7" t="s">
        <v>513</v>
      </c>
      <c r="C24" s="7" t="s">
        <v>1600</v>
      </c>
      <c r="D24" s="7" t="s">
        <v>1601</v>
      </c>
      <c r="E24" s="7" t="s">
        <v>513</v>
      </c>
      <c r="F24" s="10" t="s">
        <v>1507</v>
      </c>
      <c r="G24" s="10" t="s">
        <v>1602</v>
      </c>
    </row>
    <row r="25" spans="1:7">
      <c r="A25" s="7" t="s">
        <v>1603</v>
      </c>
      <c r="B25" s="7" t="s">
        <v>207</v>
      </c>
      <c r="C25" s="7" t="s">
        <v>1604</v>
      </c>
      <c r="D25" s="7" t="s">
        <v>1605</v>
      </c>
      <c r="E25" s="7" t="s">
        <v>207</v>
      </c>
      <c r="F25" s="10" t="s">
        <v>1507</v>
      </c>
      <c r="G25" s="10" t="s">
        <v>1606</v>
      </c>
    </row>
    <row r="26" spans="1:7">
      <c r="A26" s="7" t="s">
        <v>1607</v>
      </c>
      <c r="B26" s="7" t="s">
        <v>528</v>
      </c>
      <c r="C26" s="7" t="s">
        <v>1608</v>
      </c>
      <c r="D26" s="7" t="s">
        <v>1609</v>
      </c>
      <c r="E26" s="7" t="s">
        <v>528</v>
      </c>
      <c r="F26" s="10" t="s">
        <v>1512</v>
      </c>
      <c r="G26" s="10" t="s">
        <v>1610</v>
      </c>
    </row>
    <row r="27" spans="1:7">
      <c r="A27" s="7" t="s">
        <v>1611</v>
      </c>
      <c r="B27" s="7" t="s">
        <v>951</v>
      </c>
      <c r="C27" s="7" t="s">
        <v>1612</v>
      </c>
      <c r="D27" s="7" t="s">
        <v>1613</v>
      </c>
      <c r="E27" s="7" t="s">
        <v>951</v>
      </c>
      <c r="F27" s="10" t="s">
        <v>1512</v>
      </c>
      <c r="G27" s="10" t="s">
        <v>1614</v>
      </c>
    </row>
    <row r="28" spans="1:7">
      <c r="A28" s="7" t="s">
        <v>1615</v>
      </c>
      <c r="B28" s="7" t="s">
        <v>70</v>
      </c>
      <c r="C28" s="7" t="s">
        <v>1616</v>
      </c>
      <c r="D28" s="7" t="s">
        <v>1617</v>
      </c>
      <c r="E28" s="7" t="s">
        <v>70</v>
      </c>
      <c r="F28" s="10" t="s">
        <v>1512</v>
      </c>
      <c r="G28" s="10" t="s">
        <v>1618</v>
      </c>
    </row>
    <row r="29" spans="1:7">
      <c r="A29" s="7" t="s">
        <v>1619</v>
      </c>
      <c r="B29" s="7" t="s">
        <v>1620</v>
      </c>
      <c r="C29" s="7" t="s">
        <v>1621</v>
      </c>
      <c r="D29" s="7" t="s">
        <v>1622</v>
      </c>
      <c r="E29" s="7" t="s">
        <v>1620</v>
      </c>
      <c r="F29" s="10" t="s">
        <v>1507</v>
      </c>
      <c r="G29" s="10" t="s">
        <v>1623</v>
      </c>
    </row>
    <row r="30" spans="1:7">
      <c r="A30" s="7" t="s">
        <v>1624</v>
      </c>
      <c r="B30" s="7" t="s">
        <v>732</v>
      </c>
      <c r="C30" s="7" t="s">
        <v>1625</v>
      </c>
      <c r="D30" s="7" t="s">
        <v>1626</v>
      </c>
      <c r="E30" s="7" t="s">
        <v>732</v>
      </c>
      <c r="F30" s="10" t="s">
        <v>1512</v>
      </c>
      <c r="G30" s="10" t="s">
        <v>1627</v>
      </c>
    </row>
    <row r="31" spans="1:7">
      <c r="A31" s="7" t="s">
        <v>1628</v>
      </c>
      <c r="B31" s="7" t="s">
        <v>437</v>
      </c>
      <c r="C31" s="7" t="s">
        <v>1629</v>
      </c>
      <c r="D31" s="7" t="s">
        <v>1630</v>
      </c>
      <c r="E31" s="7" t="s">
        <v>437</v>
      </c>
      <c r="F31" s="10" t="s">
        <v>1512</v>
      </c>
      <c r="G31" s="10" t="s">
        <v>1631</v>
      </c>
    </row>
    <row r="32" spans="1:7">
      <c r="A32" s="7" t="s">
        <v>1632</v>
      </c>
      <c r="B32" s="7" t="s">
        <v>903</v>
      </c>
      <c r="C32" s="7" t="s">
        <v>1633</v>
      </c>
      <c r="D32" s="7" t="s">
        <v>1634</v>
      </c>
      <c r="E32" s="7" t="s">
        <v>903</v>
      </c>
      <c r="F32" s="10" t="s">
        <v>1512</v>
      </c>
      <c r="G32" s="10" t="s">
        <v>1635</v>
      </c>
    </row>
    <row r="33" spans="1:7">
      <c r="A33" s="7" t="s">
        <v>1636</v>
      </c>
      <c r="B33" s="7" t="s">
        <v>1637</v>
      </c>
      <c r="C33" s="7" t="s">
        <v>1638</v>
      </c>
      <c r="D33" s="7" t="s">
        <v>1639</v>
      </c>
      <c r="E33" s="7" t="s">
        <v>1637</v>
      </c>
      <c r="F33" s="10" t="s">
        <v>1507</v>
      </c>
      <c r="G33" s="10" t="s">
        <v>1640</v>
      </c>
    </row>
    <row r="34" spans="1:7">
      <c r="A34" s="7" t="s">
        <v>1641</v>
      </c>
      <c r="B34" s="7" t="s">
        <v>1642</v>
      </c>
      <c r="C34" s="7" t="s">
        <v>1643</v>
      </c>
      <c r="D34" s="7" t="s">
        <v>1644</v>
      </c>
      <c r="E34" s="7" t="s">
        <v>1642</v>
      </c>
      <c r="F34" s="10" t="s">
        <v>1507</v>
      </c>
      <c r="G34" s="10" t="s">
        <v>1645</v>
      </c>
    </row>
    <row r="35" spans="1:7">
      <c r="A35" s="7" t="s">
        <v>1646</v>
      </c>
      <c r="B35" s="7" t="s">
        <v>165</v>
      </c>
      <c r="C35" s="7" t="s">
        <v>1647</v>
      </c>
      <c r="D35" s="7" t="s">
        <v>1648</v>
      </c>
      <c r="E35" s="7" t="s">
        <v>165</v>
      </c>
      <c r="F35" s="10" t="s">
        <v>1507</v>
      </c>
      <c r="G35" s="10" t="s">
        <v>1649</v>
      </c>
    </row>
    <row r="36" spans="1:7">
      <c r="A36" s="7" t="s">
        <v>1650</v>
      </c>
      <c r="B36" s="7" t="s">
        <v>579</v>
      </c>
      <c r="C36" s="7" t="s">
        <v>1651</v>
      </c>
      <c r="D36" s="7" t="s">
        <v>1652</v>
      </c>
      <c r="E36" s="7" t="s">
        <v>579</v>
      </c>
      <c r="F36" s="10" t="s">
        <v>1512</v>
      </c>
      <c r="G36" s="10" t="s">
        <v>1653</v>
      </c>
    </row>
    <row r="37" spans="1:7">
      <c r="A37" s="7" t="s">
        <v>1654</v>
      </c>
      <c r="B37" s="7" t="s">
        <v>1655</v>
      </c>
      <c r="C37" s="7" t="s">
        <v>1656</v>
      </c>
      <c r="D37" s="7" t="s">
        <v>1657</v>
      </c>
      <c r="E37" s="7" t="s">
        <v>1655</v>
      </c>
      <c r="F37" s="10" t="s">
        <v>1512</v>
      </c>
      <c r="G37" s="10" t="s">
        <v>1658</v>
      </c>
    </row>
    <row r="38" spans="1:7">
      <c r="A38" s="7" t="s">
        <v>1659</v>
      </c>
      <c r="B38" s="7" t="s">
        <v>1660</v>
      </c>
      <c r="C38" s="7" t="s">
        <v>1661</v>
      </c>
      <c r="D38" s="7" t="s">
        <v>1662</v>
      </c>
      <c r="E38" s="7" t="s">
        <v>1660</v>
      </c>
      <c r="F38" s="10" t="s">
        <v>1507</v>
      </c>
      <c r="G38" s="10" t="s">
        <v>1663</v>
      </c>
    </row>
    <row r="39" spans="1:7">
      <c r="A39" s="7" t="s">
        <v>1664</v>
      </c>
      <c r="B39" s="7" t="s">
        <v>1665</v>
      </c>
      <c r="C39" s="7" t="s">
        <v>1666</v>
      </c>
      <c r="D39" s="7" t="s">
        <v>1667</v>
      </c>
      <c r="E39" s="7" t="s">
        <v>1665</v>
      </c>
      <c r="F39" s="10" t="s">
        <v>1507</v>
      </c>
      <c r="G39" s="10" t="s">
        <v>1668</v>
      </c>
    </row>
    <row r="40" spans="1:7">
      <c r="A40" s="7" t="s">
        <v>1669</v>
      </c>
      <c r="B40" s="11" t="s">
        <v>48</v>
      </c>
      <c r="C40" s="7" t="s">
        <v>1505</v>
      </c>
      <c r="D40" s="7" t="s">
        <v>1670</v>
      </c>
      <c r="E40" s="11" t="s">
        <v>48</v>
      </c>
      <c r="F40" s="10" t="s">
        <v>1507</v>
      </c>
      <c r="G40" s="10" t="s">
        <v>1671</v>
      </c>
    </row>
    <row r="41" spans="1:7">
      <c r="A41" s="7" t="s">
        <v>1672</v>
      </c>
      <c r="B41" s="7" t="s">
        <v>594</v>
      </c>
      <c r="C41" s="7" t="s">
        <v>1673</v>
      </c>
      <c r="D41" s="7" t="s">
        <v>1674</v>
      </c>
      <c r="E41" s="7" t="s">
        <v>594</v>
      </c>
      <c r="F41" s="10" t="s">
        <v>1512</v>
      </c>
      <c r="G41" s="10" t="s">
        <v>1675</v>
      </c>
    </row>
    <row r="42" spans="1:7">
      <c r="A42" s="7" t="s">
        <v>1676</v>
      </c>
      <c r="B42" s="7" t="s">
        <v>1677</v>
      </c>
      <c r="C42" s="7" t="s">
        <v>1678</v>
      </c>
      <c r="D42" s="7" t="s">
        <v>1679</v>
      </c>
      <c r="E42" s="7" t="s">
        <v>1677</v>
      </c>
      <c r="F42" s="10" t="s">
        <v>1512</v>
      </c>
      <c r="G42" s="10" t="s">
        <v>1680</v>
      </c>
    </row>
    <row r="43" spans="1:7">
      <c r="A43" s="7" t="s">
        <v>1681</v>
      </c>
      <c r="B43" s="7" t="s">
        <v>1682</v>
      </c>
      <c r="C43" s="7" t="s">
        <v>1683</v>
      </c>
      <c r="D43" s="7" t="s">
        <v>1684</v>
      </c>
      <c r="E43" s="7" t="s">
        <v>1682</v>
      </c>
      <c r="F43" s="10" t="s">
        <v>1507</v>
      </c>
      <c r="G43" s="10" t="s">
        <v>1685</v>
      </c>
    </row>
    <row r="44" spans="1:7">
      <c r="A44" s="7" t="s">
        <v>1686</v>
      </c>
      <c r="B44" s="7" t="s">
        <v>132</v>
      </c>
      <c r="C44" s="7" t="s">
        <v>1687</v>
      </c>
      <c r="D44" s="7" t="s">
        <v>1688</v>
      </c>
      <c r="E44" s="7" t="s">
        <v>132</v>
      </c>
      <c r="F44" s="10" t="s">
        <v>1512</v>
      </c>
      <c r="G44" s="10" t="s">
        <v>1689</v>
      </c>
    </row>
    <row r="45" spans="1:7">
      <c r="A45" s="7" t="s">
        <v>1690</v>
      </c>
      <c r="B45" s="7" t="s">
        <v>177</v>
      </c>
      <c r="C45" s="7" t="s">
        <v>1691</v>
      </c>
      <c r="D45" s="7" t="s">
        <v>1692</v>
      </c>
      <c r="E45" s="7" t="s">
        <v>177</v>
      </c>
      <c r="F45" s="10" t="s">
        <v>1507</v>
      </c>
      <c r="G45" s="10" t="s">
        <v>1693</v>
      </c>
    </row>
    <row r="46" spans="1:7">
      <c r="A46" s="7" t="s">
        <v>1694</v>
      </c>
      <c r="B46" s="7" t="s">
        <v>252</v>
      </c>
      <c r="C46" s="7" t="s">
        <v>1695</v>
      </c>
      <c r="D46" s="7" t="s">
        <v>1696</v>
      </c>
      <c r="E46" s="7" t="s">
        <v>252</v>
      </c>
      <c r="F46" s="10" t="s">
        <v>1512</v>
      </c>
      <c r="G46" s="10" t="s">
        <v>1697</v>
      </c>
    </row>
    <row r="47" spans="1:7">
      <c r="A47" s="7" t="s">
        <v>1698</v>
      </c>
      <c r="B47" s="7" t="s">
        <v>690</v>
      </c>
      <c r="C47" s="7" t="s">
        <v>1699</v>
      </c>
      <c r="D47" s="7" t="s">
        <v>1700</v>
      </c>
      <c r="E47" s="7" t="s">
        <v>690</v>
      </c>
      <c r="F47" s="10" t="s">
        <v>1512</v>
      </c>
      <c r="G47" s="10" t="s">
        <v>1701</v>
      </c>
    </row>
    <row r="48" spans="1:7">
      <c r="A48" s="7" t="s">
        <v>1702</v>
      </c>
      <c r="B48" s="7" t="s">
        <v>1703</v>
      </c>
      <c r="C48" s="7" t="s">
        <v>1704</v>
      </c>
      <c r="D48" s="7" t="s">
        <v>1705</v>
      </c>
      <c r="E48" s="7" t="s">
        <v>1703</v>
      </c>
      <c r="F48" s="10" t="s">
        <v>1507</v>
      </c>
      <c r="G48" s="10" t="s">
        <v>1706</v>
      </c>
    </row>
    <row r="49" spans="1:7">
      <c r="A49" s="7" t="s">
        <v>1707</v>
      </c>
      <c r="B49" s="7" t="s">
        <v>119</v>
      </c>
      <c r="C49" s="7" t="s">
        <v>1708</v>
      </c>
      <c r="D49" s="7" t="s">
        <v>1709</v>
      </c>
      <c r="E49" s="7" t="s">
        <v>119</v>
      </c>
      <c r="F49" s="10" t="s">
        <v>1507</v>
      </c>
      <c r="G49" s="10" t="s">
        <v>1710</v>
      </c>
    </row>
    <row r="50" spans="1:7">
      <c r="A50" s="7" t="s">
        <v>1711</v>
      </c>
      <c r="B50" s="7" t="s">
        <v>1712</v>
      </c>
      <c r="C50" s="7" t="s">
        <v>1713</v>
      </c>
      <c r="D50" s="7" t="s">
        <v>1714</v>
      </c>
      <c r="E50" s="7" t="s">
        <v>1712</v>
      </c>
      <c r="F50" s="10" t="s">
        <v>1507</v>
      </c>
      <c r="G50" s="10" t="s">
        <v>1715</v>
      </c>
    </row>
    <row r="51" spans="1:7">
      <c r="A51" s="7" t="s">
        <v>1716</v>
      </c>
      <c r="B51" s="7" t="s">
        <v>488</v>
      </c>
      <c r="C51" s="7" t="s">
        <v>1717</v>
      </c>
      <c r="D51" s="7" t="s">
        <v>1718</v>
      </c>
      <c r="E51" s="7" t="s">
        <v>488</v>
      </c>
      <c r="F51" s="10" t="s">
        <v>1507</v>
      </c>
      <c r="G51" s="10" t="s">
        <v>1719</v>
      </c>
    </row>
    <row r="52" spans="1:7">
      <c r="A52" s="7" t="s">
        <v>1720</v>
      </c>
      <c r="B52" s="7" t="s">
        <v>663</v>
      </c>
      <c r="C52" s="7" t="s">
        <v>1721</v>
      </c>
      <c r="D52" s="7" t="s">
        <v>1722</v>
      </c>
      <c r="E52" s="7" t="s">
        <v>663</v>
      </c>
      <c r="F52" s="10" t="s">
        <v>1512</v>
      </c>
      <c r="G52" s="10" t="s">
        <v>1723</v>
      </c>
    </row>
    <row r="53" spans="1:7">
      <c r="A53" s="7" t="s">
        <v>1724</v>
      </c>
      <c r="B53" s="7" t="s">
        <v>150</v>
      </c>
      <c r="C53" s="7" t="s">
        <v>1725</v>
      </c>
      <c r="D53" s="7" t="s">
        <v>1726</v>
      </c>
      <c r="E53" s="7" t="s">
        <v>150</v>
      </c>
      <c r="F53" s="10" t="s">
        <v>1512</v>
      </c>
      <c r="G53" s="10" t="s">
        <v>1727</v>
      </c>
    </row>
    <row r="54" spans="1:7">
      <c r="A54" s="7" t="s">
        <v>1728</v>
      </c>
      <c r="B54" s="7" t="s">
        <v>1729</v>
      </c>
      <c r="C54" s="7" t="s">
        <v>1730</v>
      </c>
      <c r="D54" s="7" t="s">
        <v>1731</v>
      </c>
      <c r="E54" s="7" t="s">
        <v>1729</v>
      </c>
      <c r="F54" s="10" t="s">
        <v>1507</v>
      </c>
      <c r="G54" s="10" t="s">
        <v>1732</v>
      </c>
    </row>
    <row r="55" spans="1:7">
      <c r="A55" s="7" t="s">
        <v>1733</v>
      </c>
      <c r="B55" s="7" t="s">
        <v>1734</v>
      </c>
      <c r="C55" s="7" t="s">
        <v>1735</v>
      </c>
      <c r="D55" s="7" t="s">
        <v>1736</v>
      </c>
      <c r="E55" s="7" t="s">
        <v>1734</v>
      </c>
      <c r="F55" s="10" t="s">
        <v>1507</v>
      </c>
      <c r="G55" s="10" t="s">
        <v>1737</v>
      </c>
    </row>
    <row r="56" spans="1:7">
      <c r="A56" s="7" t="s">
        <v>1738</v>
      </c>
      <c r="B56" s="7" t="s">
        <v>1739</v>
      </c>
      <c r="C56" s="7" t="s">
        <v>1740</v>
      </c>
      <c r="D56" s="7" t="s">
        <v>1741</v>
      </c>
      <c r="E56" s="7" t="s">
        <v>1739</v>
      </c>
      <c r="F56" s="10" t="s">
        <v>1512</v>
      </c>
      <c r="G56" s="10" t="s">
        <v>1742</v>
      </c>
    </row>
    <row r="57" spans="1:7">
      <c r="A57" s="7" t="s">
        <v>1743</v>
      </c>
      <c r="B57" s="7" t="s">
        <v>636</v>
      </c>
      <c r="C57" s="7" t="s">
        <v>1744</v>
      </c>
      <c r="D57" s="7" t="s">
        <v>1745</v>
      </c>
      <c r="E57" s="7" t="s">
        <v>636</v>
      </c>
      <c r="F57" s="10" t="s">
        <v>1507</v>
      </c>
      <c r="G57" s="10" t="s">
        <v>1746</v>
      </c>
    </row>
    <row r="58" spans="1:7">
      <c r="A58" s="7" t="s">
        <v>1747</v>
      </c>
      <c r="B58" s="7" t="s">
        <v>228</v>
      </c>
      <c r="C58" s="7" t="s">
        <v>1748</v>
      </c>
      <c r="D58" s="7" t="s">
        <v>1749</v>
      </c>
      <c r="E58" s="7" t="s">
        <v>228</v>
      </c>
      <c r="F58" s="10" t="s">
        <v>1512</v>
      </c>
      <c r="G58" s="10" t="s">
        <v>1750</v>
      </c>
    </row>
    <row r="59" spans="1:7">
      <c r="A59" s="7" t="s">
        <v>1751</v>
      </c>
      <c r="B59" s="7" t="s">
        <v>816</v>
      </c>
      <c r="C59" s="7" t="s">
        <v>1752</v>
      </c>
      <c r="D59" s="7" t="s">
        <v>1753</v>
      </c>
      <c r="E59" s="7" t="s">
        <v>816</v>
      </c>
      <c r="F59" s="10" t="s">
        <v>1512</v>
      </c>
      <c r="G59" s="10" t="s">
        <v>1754</v>
      </c>
    </row>
    <row r="60" spans="1:7">
      <c r="A60" s="7" t="s">
        <v>1755</v>
      </c>
      <c r="B60" s="7" t="s">
        <v>1756</v>
      </c>
      <c r="C60" s="7" t="s">
        <v>1757</v>
      </c>
      <c r="D60" s="7" t="s">
        <v>1758</v>
      </c>
      <c r="E60" s="7" t="s">
        <v>1756</v>
      </c>
      <c r="F60" s="10" t="s">
        <v>1507</v>
      </c>
      <c r="G60" s="10" t="s">
        <v>1759</v>
      </c>
    </row>
    <row r="61" spans="1:7">
      <c r="A61" s="7" t="s">
        <v>1760</v>
      </c>
      <c r="B61" s="7" t="s">
        <v>141</v>
      </c>
      <c r="C61" s="7" t="s">
        <v>1761</v>
      </c>
      <c r="D61" s="7" t="s">
        <v>1762</v>
      </c>
      <c r="E61" s="7" t="s">
        <v>141</v>
      </c>
      <c r="F61" s="10" t="s">
        <v>1512</v>
      </c>
      <c r="G61" s="10" t="s">
        <v>1763</v>
      </c>
    </row>
    <row r="62" spans="1:7">
      <c r="A62" s="7" t="s">
        <v>1764</v>
      </c>
      <c r="B62" s="7" t="s">
        <v>1765</v>
      </c>
      <c r="C62" s="7" t="s">
        <v>1766</v>
      </c>
      <c r="D62" s="7" t="s">
        <v>1767</v>
      </c>
      <c r="E62" s="7" t="s">
        <v>1765</v>
      </c>
      <c r="F62" s="10" t="s">
        <v>1512</v>
      </c>
      <c r="G62" s="10" t="s">
        <v>1768</v>
      </c>
    </row>
    <row r="63" spans="1:7">
      <c r="A63" s="7" t="s">
        <v>1769</v>
      </c>
      <c r="B63" s="7" t="s">
        <v>1770</v>
      </c>
      <c r="C63" s="7" t="s">
        <v>1771</v>
      </c>
      <c r="D63" s="7" t="s">
        <v>1772</v>
      </c>
      <c r="E63" s="7" t="s">
        <v>1770</v>
      </c>
      <c r="F63" s="10" t="s">
        <v>1512</v>
      </c>
      <c r="G63" s="10" t="s">
        <v>1773</v>
      </c>
    </row>
    <row r="64" spans="1:7">
      <c r="A64" s="7" t="s">
        <v>1774</v>
      </c>
      <c r="B64" s="7" t="s">
        <v>294</v>
      </c>
      <c r="C64" s="7" t="s">
        <v>1775</v>
      </c>
      <c r="D64" s="7" t="s">
        <v>295</v>
      </c>
      <c r="E64" s="7" t="s">
        <v>294</v>
      </c>
      <c r="F64" s="10" t="s">
        <v>1512</v>
      </c>
      <c r="G64" s="10" t="s">
        <v>1776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5EEFE-33D5-47E8-9B29-863530DC8F11}">
  <sheetPr>
    <tabColor rgb="FFFFFF00"/>
  </sheetPr>
  <dimension ref="A1:W185"/>
  <sheetViews>
    <sheetView tabSelected="1" workbookViewId="0">
      <selection activeCell="B2" sqref="B2:B185"/>
    </sheetView>
  </sheetViews>
  <sheetFormatPr defaultRowHeight="15.05"/>
  <cols>
    <col min="1" max="1" width="8.796875" style="2"/>
    <col min="2" max="2" width="14.3984375" style="2" customWidth="1"/>
    <col min="3" max="3" width="8.796875" style="2"/>
    <col min="4" max="4" width="19.69921875" style="2" customWidth="1"/>
    <col min="5" max="5" width="29.19921875" style="2" customWidth="1"/>
    <col min="6" max="6" width="15.5" style="2" customWidth="1"/>
    <col min="7" max="10" width="8.796875" style="2"/>
    <col min="11" max="11" width="15.3984375" style="2" customWidth="1"/>
    <col min="12" max="12" width="13.3984375" style="2" customWidth="1"/>
    <col min="13" max="13" width="31.59765625" style="17" customWidth="1"/>
    <col min="14" max="15" width="8.796875" style="2"/>
    <col min="16" max="16" width="10" style="21" bestFit="1" customWidth="1"/>
    <col min="17" max="17" width="9.09765625" style="21" bestFit="1" customWidth="1"/>
    <col min="18" max="18" width="15.09765625" style="21" customWidth="1"/>
    <col min="19" max="19" width="8.796875" style="22"/>
    <col min="20" max="20" width="8.796875" style="2"/>
    <col min="21" max="23" width="8.796875" style="18"/>
    <col min="24" max="16384" width="8.796875" style="2"/>
  </cols>
  <sheetData>
    <row r="1" spans="1:23">
      <c r="A1" s="1" t="s">
        <v>979</v>
      </c>
      <c r="B1" s="1" t="s">
        <v>980</v>
      </c>
      <c r="C1" s="1" t="s">
        <v>981</v>
      </c>
      <c r="D1" s="1" t="s">
        <v>982</v>
      </c>
      <c r="E1" s="1"/>
      <c r="F1" s="1" t="s">
        <v>983</v>
      </c>
      <c r="G1" s="1" t="s">
        <v>984</v>
      </c>
      <c r="H1" s="1"/>
      <c r="I1" s="1"/>
      <c r="J1" s="1" t="s">
        <v>985</v>
      </c>
      <c r="K1" s="1" t="s">
        <v>986</v>
      </c>
      <c r="L1" s="1"/>
      <c r="M1" s="16"/>
      <c r="N1" s="1" t="s">
        <v>987</v>
      </c>
      <c r="O1" s="1" t="s">
        <v>988</v>
      </c>
      <c r="P1" s="20" t="s">
        <v>1933</v>
      </c>
      <c r="Q1" s="20" t="s">
        <v>9</v>
      </c>
      <c r="R1" s="20" t="s">
        <v>1932</v>
      </c>
    </row>
    <row r="2" spans="1:23">
      <c r="A2" s="2">
        <f>+MATCH(B2,DATA!B:B,0)</f>
        <v>118</v>
      </c>
      <c r="B2" s="3" t="s">
        <v>1280</v>
      </c>
      <c r="C2" s="3" t="s">
        <v>1126</v>
      </c>
      <c r="D2" s="2" t="s">
        <v>1127</v>
      </c>
      <c r="E2" s="2" t="s">
        <v>1934</v>
      </c>
      <c r="F2" s="2" t="s">
        <v>681</v>
      </c>
      <c r="G2" s="2" t="s">
        <v>1580</v>
      </c>
      <c r="H2" s="2" t="s">
        <v>677</v>
      </c>
      <c r="I2" s="2" t="s">
        <v>24</v>
      </c>
      <c r="J2" s="3" t="s">
        <v>1507</v>
      </c>
      <c r="K2" s="14" t="s">
        <v>991</v>
      </c>
      <c r="L2" s="3" t="s">
        <v>1842</v>
      </c>
      <c r="M2" s="17" t="s">
        <v>1843</v>
      </c>
      <c r="N2" s="2">
        <v>49500</v>
      </c>
      <c r="O2" s="2">
        <v>5</v>
      </c>
      <c r="P2" s="21">
        <v>247500</v>
      </c>
      <c r="Q2" s="21">
        <v>19800</v>
      </c>
      <c r="R2" s="21">
        <v>267300</v>
      </c>
      <c r="S2" s="23">
        <f>+SUMIF(B:B,B2,R:R)-W2</f>
        <v>0</v>
      </c>
      <c r="U2" s="19" t="str">
        <f>+VLOOKUP(B2,DATA!$B$3:$K$177,10,0)</f>
        <v>1045198</v>
      </c>
      <c r="V2" s="19" t="str">
        <f>+VLOOKUP(B2,DATA!$B$3:$L$177,11,0)</f>
        <v>83616</v>
      </c>
      <c r="W2" s="19" t="str">
        <f>+VLOOKUP(B2,DATA!$B$3:$M$177,12,0)</f>
        <v>1128814</v>
      </c>
    </row>
    <row r="3" spans="1:23">
      <c r="A3" s="2">
        <f>+MATCH(B3,DATA!B:B,0)</f>
        <v>118</v>
      </c>
      <c r="B3" s="3" t="s">
        <v>1280</v>
      </c>
      <c r="C3" s="3" t="s">
        <v>1126</v>
      </c>
      <c r="D3" s="2" t="s">
        <v>1127</v>
      </c>
      <c r="E3" s="2" t="s">
        <v>1934</v>
      </c>
      <c r="F3" s="2" t="s">
        <v>681</v>
      </c>
      <c r="G3" s="2" t="s">
        <v>1580</v>
      </c>
      <c r="H3" s="2" t="s">
        <v>677</v>
      </c>
      <c r="I3" s="2" t="s">
        <v>24</v>
      </c>
      <c r="J3" s="3" t="s">
        <v>1507</v>
      </c>
      <c r="K3" s="2" t="s">
        <v>989</v>
      </c>
      <c r="L3" s="3" t="s">
        <v>1850</v>
      </c>
      <c r="M3" s="15" t="s">
        <v>1851</v>
      </c>
      <c r="N3" s="2">
        <v>50182</v>
      </c>
      <c r="O3" s="2">
        <v>7</v>
      </c>
      <c r="P3" s="21">
        <v>351274</v>
      </c>
      <c r="Q3" s="21">
        <v>28102</v>
      </c>
      <c r="R3" s="21">
        <v>379376</v>
      </c>
      <c r="S3" s="23">
        <f>+SUMIF(B:B,B3,R:R)-W3</f>
        <v>0</v>
      </c>
      <c r="U3" s="19" t="str">
        <f>+VLOOKUP(B3,DATA!$B$3:$K$177,10,0)</f>
        <v>1045198</v>
      </c>
      <c r="V3" s="19" t="str">
        <f>+VLOOKUP(B3,DATA!$B$3:$L$177,11,0)</f>
        <v>83616</v>
      </c>
      <c r="W3" s="19" t="str">
        <f>+VLOOKUP(B3,DATA!$B$3:$M$177,12,0)</f>
        <v>1128814</v>
      </c>
    </row>
    <row r="4" spans="1:23">
      <c r="A4" s="2">
        <f>+MATCH(B4,DATA!B:B,0)</f>
        <v>118</v>
      </c>
      <c r="B4" s="3" t="s">
        <v>1280</v>
      </c>
      <c r="C4" s="3" t="s">
        <v>1126</v>
      </c>
      <c r="D4" s="2" t="s">
        <v>1127</v>
      </c>
      <c r="E4" s="2" t="s">
        <v>1934</v>
      </c>
      <c r="F4" s="2" t="s">
        <v>681</v>
      </c>
      <c r="G4" s="2" t="s">
        <v>1580</v>
      </c>
      <c r="H4" s="2" t="s">
        <v>677</v>
      </c>
      <c r="I4" s="2" t="s">
        <v>24</v>
      </c>
      <c r="J4" s="3" t="s">
        <v>1507</v>
      </c>
      <c r="K4" s="2" t="s">
        <v>999</v>
      </c>
      <c r="L4" s="3" t="s">
        <v>1835</v>
      </c>
      <c r="M4" s="15" t="s">
        <v>1836</v>
      </c>
      <c r="N4" s="2">
        <v>111606</v>
      </c>
      <c r="O4" s="2">
        <v>4</v>
      </c>
      <c r="P4" s="21">
        <v>446424</v>
      </c>
      <c r="Q4" s="21">
        <v>35714</v>
      </c>
      <c r="R4" s="21">
        <v>482138</v>
      </c>
      <c r="S4" s="23">
        <f>+SUMIF(B:B,B4,R:R)-W4</f>
        <v>0</v>
      </c>
      <c r="U4" s="19" t="str">
        <f>+VLOOKUP(B4,DATA!$B$3:$K$177,10,0)</f>
        <v>1045198</v>
      </c>
      <c r="V4" s="19" t="str">
        <f>+VLOOKUP(B4,DATA!$B$3:$L$177,11,0)</f>
        <v>83616</v>
      </c>
      <c r="W4" s="19" t="str">
        <f>+VLOOKUP(B4,DATA!$B$3:$M$177,12,0)</f>
        <v>1128814</v>
      </c>
    </row>
    <row r="5" spans="1:23">
      <c r="A5" s="2">
        <f>+MATCH(B5,DATA!B:B,0)</f>
        <v>150</v>
      </c>
      <c r="B5" s="3" t="s">
        <v>1287</v>
      </c>
      <c r="C5" s="3" t="s">
        <v>1288</v>
      </c>
      <c r="D5" s="2" t="s">
        <v>1289</v>
      </c>
      <c r="E5" s="2" t="s">
        <v>1941</v>
      </c>
      <c r="F5" s="2" t="s">
        <v>48</v>
      </c>
      <c r="G5" s="2" t="s">
        <v>1505</v>
      </c>
      <c r="H5" s="2" t="s">
        <v>833</v>
      </c>
      <c r="I5" s="2" t="s">
        <v>24</v>
      </c>
      <c r="J5" s="3" t="s">
        <v>1507</v>
      </c>
      <c r="K5" s="2" t="s">
        <v>989</v>
      </c>
      <c r="L5" s="3" t="s">
        <v>1850</v>
      </c>
      <c r="M5" s="15" t="s">
        <v>1851</v>
      </c>
      <c r="N5" s="2">
        <v>50182</v>
      </c>
      <c r="O5" s="2">
        <v>5</v>
      </c>
      <c r="P5" s="21">
        <v>250910</v>
      </c>
      <c r="Q5" s="21">
        <v>20073</v>
      </c>
      <c r="R5" s="21">
        <v>270983</v>
      </c>
      <c r="S5" s="23">
        <f>+SUMIF(B:B,B5,R:R)-W5</f>
        <v>0</v>
      </c>
      <c r="U5" s="19" t="str">
        <f>+VLOOKUP(B5,DATA!$B$3:$K$177,10,0)</f>
        <v>342910</v>
      </c>
      <c r="V5" s="19" t="str">
        <f>+VLOOKUP(B5,DATA!$B$3:$L$177,11,0)</f>
        <v>27433</v>
      </c>
      <c r="W5" s="19" t="str">
        <f>+VLOOKUP(B5,DATA!$B$3:$M$177,12,0)</f>
        <v>370343</v>
      </c>
    </row>
    <row r="6" spans="1:23">
      <c r="A6" s="2">
        <f>+MATCH(B6,DATA!B:B,0)</f>
        <v>150</v>
      </c>
      <c r="B6" s="3" t="s">
        <v>1287</v>
      </c>
      <c r="C6" s="3" t="s">
        <v>1288</v>
      </c>
      <c r="D6" s="2" t="s">
        <v>1289</v>
      </c>
      <c r="E6" s="2" t="s">
        <v>1941</v>
      </c>
      <c r="F6" s="2" t="s">
        <v>48</v>
      </c>
      <c r="G6" s="2" t="s">
        <v>1505</v>
      </c>
      <c r="H6" s="2" t="s">
        <v>833</v>
      </c>
      <c r="I6" s="2" t="s">
        <v>24</v>
      </c>
      <c r="J6" s="3" t="s">
        <v>1507</v>
      </c>
      <c r="K6" s="2" t="s">
        <v>995</v>
      </c>
      <c r="L6" s="3" t="s">
        <v>1895</v>
      </c>
      <c r="M6" s="15" t="s">
        <v>1896</v>
      </c>
      <c r="N6" s="2">
        <v>46000</v>
      </c>
      <c r="O6" s="2">
        <v>2</v>
      </c>
      <c r="P6" s="21">
        <v>92000</v>
      </c>
      <c r="Q6" s="21">
        <v>7360</v>
      </c>
      <c r="R6" s="21">
        <v>99360</v>
      </c>
      <c r="S6" s="23">
        <f>+SUMIF(B:B,B6,R:R)-W6</f>
        <v>0</v>
      </c>
      <c r="U6" s="19" t="str">
        <f>+VLOOKUP(B6,DATA!$B$3:$K$177,10,0)</f>
        <v>342910</v>
      </c>
      <c r="V6" s="19" t="str">
        <f>+VLOOKUP(B6,DATA!$B$3:$L$177,11,0)</f>
        <v>27433</v>
      </c>
      <c r="W6" s="19" t="str">
        <f>+VLOOKUP(B6,DATA!$B$3:$M$177,12,0)</f>
        <v>370343</v>
      </c>
    </row>
    <row r="7" spans="1:23">
      <c r="A7" s="2">
        <f>+MATCH(B7,DATA!B:B,0)</f>
        <v>166</v>
      </c>
      <c r="B7" s="3" t="s">
        <v>1290</v>
      </c>
      <c r="C7" s="3" t="s">
        <v>1288</v>
      </c>
      <c r="D7" s="2" t="s">
        <v>1289</v>
      </c>
      <c r="E7" s="2" t="s">
        <v>1941</v>
      </c>
      <c r="F7" s="2" t="s">
        <v>48</v>
      </c>
      <c r="G7" s="2" t="s">
        <v>1505</v>
      </c>
      <c r="H7" s="2" t="s">
        <v>914</v>
      </c>
      <c r="I7" s="2" t="s">
        <v>24</v>
      </c>
      <c r="J7" s="3" t="s">
        <v>1507</v>
      </c>
      <c r="K7" s="2" t="s">
        <v>996</v>
      </c>
      <c r="L7" s="3" t="s">
        <v>1795</v>
      </c>
      <c r="M7" s="17" t="s">
        <v>1796</v>
      </c>
      <c r="N7" s="2">
        <v>74250</v>
      </c>
      <c r="O7" s="2">
        <v>2</v>
      </c>
      <c r="P7" s="21">
        <v>148500</v>
      </c>
      <c r="Q7" s="21">
        <v>11880</v>
      </c>
      <c r="R7" s="21">
        <v>160380</v>
      </c>
      <c r="S7" s="23">
        <f>+SUMIF(B:B,B7,R:R)-W7</f>
        <v>0</v>
      </c>
      <c r="U7" s="19" t="str">
        <f>+VLOOKUP(B7,DATA!$B$3:$K$177,10,0)</f>
        <v>657993</v>
      </c>
      <c r="V7" s="19" t="str">
        <f>+VLOOKUP(B7,DATA!$B$3:$L$177,11,0)</f>
        <v>52639</v>
      </c>
      <c r="W7" s="19" t="str">
        <f>+VLOOKUP(B7,DATA!$B$3:$M$177,12,0)</f>
        <v>710632</v>
      </c>
    </row>
    <row r="8" spans="1:23">
      <c r="A8" s="2">
        <f>+MATCH(B8,DATA!B:B,0)</f>
        <v>166</v>
      </c>
      <c r="B8" s="3" t="s">
        <v>1290</v>
      </c>
      <c r="C8" s="3" t="s">
        <v>1288</v>
      </c>
      <c r="D8" s="2" t="s">
        <v>1289</v>
      </c>
      <c r="E8" s="2" t="s">
        <v>1941</v>
      </c>
      <c r="F8" s="2" t="s">
        <v>48</v>
      </c>
      <c r="G8" s="2" t="s">
        <v>1505</v>
      </c>
      <c r="H8" s="2" t="s">
        <v>914</v>
      </c>
      <c r="I8" s="2" t="s">
        <v>24</v>
      </c>
      <c r="J8" s="3" t="s">
        <v>1507</v>
      </c>
      <c r="K8" s="2" t="s">
        <v>993</v>
      </c>
      <c r="L8" s="3" t="s">
        <v>1797</v>
      </c>
      <c r="M8" s="15" t="s">
        <v>1798</v>
      </c>
      <c r="N8" s="2">
        <v>73431</v>
      </c>
      <c r="O8" s="2">
        <v>1</v>
      </c>
      <c r="P8" s="21">
        <v>73431</v>
      </c>
      <c r="Q8" s="21">
        <v>5874</v>
      </c>
      <c r="R8" s="21">
        <v>79305</v>
      </c>
      <c r="S8" s="23">
        <f>+SUMIF(B:B,B8,R:R)-W8</f>
        <v>0</v>
      </c>
      <c r="U8" s="19" t="str">
        <f>+VLOOKUP(B8,DATA!$B$3:$K$177,10,0)</f>
        <v>657993</v>
      </c>
      <c r="V8" s="19" t="str">
        <f>+VLOOKUP(B8,DATA!$B$3:$L$177,11,0)</f>
        <v>52639</v>
      </c>
      <c r="W8" s="19" t="str">
        <f>+VLOOKUP(B8,DATA!$B$3:$M$177,12,0)</f>
        <v>710632</v>
      </c>
    </row>
    <row r="9" spans="1:23">
      <c r="A9" s="2">
        <f>+MATCH(B9,DATA!B:B,0)</f>
        <v>166</v>
      </c>
      <c r="B9" s="3" t="s">
        <v>1290</v>
      </c>
      <c r="C9" s="3" t="s">
        <v>1288</v>
      </c>
      <c r="D9" s="2" t="s">
        <v>1289</v>
      </c>
      <c r="E9" s="2" t="s">
        <v>1941</v>
      </c>
      <c r="F9" s="2" t="s">
        <v>48</v>
      </c>
      <c r="G9" s="2" t="s">
        <v>1505</v>
      </c>
      <c r="H9" s="2" t="s">
        <v>914</v>
      </c>
      <c r="I9" s="2" t="s">
        <v>24</v>
      </c>
      <c r="J9" s="3" t="s">
        <v>1507</v>
      </c>
      <c r="K9" s="2" t="s">
        <v>994</v>
      </c>
      <c r="L9" s="3" t="s">
        <v>1810</v>
      </c>
      <c r="M9" s="17" t="s">
        <v>1811</v>
      </c>
      <c r="N9" s="2">
        <v>70950</v>
      </c>
      <c r="O9" s="2">
        <v>3</v>
      </c>
      <c r="P9" s="21">
        <v>212850</v>
      </c>
      <c r="Q9" s="21">
        <v>17028</v>
      </c>
      <c r="R9" s="21">
        <v>229878</v>
      </c>
      <c r="S9" s="23">
        <f>+SUMIF(B:B,B9,R:R)-W9</f>
        <v>0</v>
      </c>
      <c r="U9" s="19" t="str">
        <f>+VLOOKUP(B9,DATA!$B$3:$K$177,10,0)</f>
        <v>657993</v>
      </c>
      <c r="V9" s="19" t="str">
        <f>+VLOOKUP(B9,DATA!$B$3:$L$177,11,0)</f>
        <v>52639</v>
      </c>
      <c r="W9" s="19" t="str">
        <f>+VLOOKUP(B9,DATA!$B$3:$M$177,12,0)</f>
        <v>710632</v>
      </c>
    </row>
    <row r="10" spans="1:23">
      <c r="A10" s="2">
        <f>+MATCH(B10,DATA!B:B,0)</f>
        <v>166</v>
      </c>
      <c r="B10" s="3" t="s">
        <v>1290</v>
      </c>
      <c r="C10" s="3" t="s">
        <v>1288</v>
      </c>
      <c r="D10" s="2" t="s">
        <v>1289</v>
      </c>
      <c r="E10" s="2" t="s">
        <v>1941</v>
      </c>
      <c r="F10" s="2" t="s">
        <v>48</v>
      </c>
      <c r="G10" s="2" t="s">
        <v>1505</v>
      </c>
      <c r="H10" s="2" t="s">
        <v>914</v>
      </c>
      <c r="I10" s="2" t="s">
        <v>24</v>
      </c>
      <c r="J10" s="3" t="s">
        <v>1507</v>
      </c>
      <c r="K10" s="2" t="s">
        <v>999</v>
      </c>
      <c r="L10" s="3" t="s">
        <v>1835</v>
      </c>
      <c r="M10" s="15" t="s">
        <v>1836</v>
      </c>
      <c r="N10" s="2">
        <v>111606</v>
      </c>
      <c r="O10" s="2">
        <v>2</v>
      </c>
      <c r="P10" s="21">
        <v>223212</v>
      </c>
      <c r="Q10" s="21">
        <v>17857</v>
      </c>
      <c r="R10" s="21">
        <v>241069</v>
      </c>
      <c r="S10" s="23">
        <f>+SUMIF(B:B,B10,R:R)-W10</f>
        <v>0</v>
      </c>
      <c r="U10" s="19" t="str">
        <f>+VLOOKUP(B10,DATA!$B$3:$K$177,10,0)</f>
        <v>657993</v>
      </c>
      <c r="V10" s="19" t="str">
        <f>+VLOOKUP(B10,DATA!$B$3:$L$177,11,0)</f>
        <v>52639</v>
      </c>
      <c r="W10" s="19" t="str">
        <f>+VLOOKUP(B10,DATA!$B$3:$M$177,12,0)</f>
        <v>710632</v>
      </c>
    </row>
    <row r="11" spans="1:23">
      <c r="A11" s="2">
        <f>+MATCH(B11,DATA!B:B,0)</f>
        <v>55</v>
      </c>
      <c r="B11" s="3" t="s">
        <v>1291</v>
      </c>
      <c r="C11" s="3" t="s">
        <v>1292</v>
      </c>
      <c r="D11" s="2" t="s">
        <v>1293</v>
      </c>
      <c r="E11" s="2" t="s">
        <v>1942</v>
      </c>
      <c r="F11" s="2" t="s">
        <v>368</v>
      </c>
      <c r="G11" s="2" t="s">
        <v>1549</v>
      </c>
      <c r="H11" s="2" t="s">
        <v>367</v>
      </c>
      <c r="I11" s="2" t="s">
        <v>24</v>
      </c>
      <c r="J11" s="3" t="s">
        <v>1507</v>
      </c>
      <c r="K11" s="2" t="s">
        <v>992</v>
      </c>
      <c r="L11" s="3" t="s">
        <v>1846</v>
      </c>
      <c r="M11" s="15" t="s">
        <v>1847</v>
      </c>
      <c r="N11" s="2">
        <v>111058</v>
      </c>
      <c r="O11" s="2">
        <v>2</v>
      </c>
      <c r="P11" s="21">
        <v>222116</v>
      </c>
      <c r="Q11" s="21">
        <v>17769</v>
      </c>
      <c r="R11" s="21">
        <v>239885</v>
      </c>
      <c r="S11" s="23">
        <f>+SUMIF(B:B,B11,R:R)-W11</f>
        <v>0</v>
      </c>
      <c r="U11" s="19" t="str">
        <f>+VLOOKUP(B11,DATA!$B$3:$K$177,10,0)</f>
        <v>222116</v>
      </c>
      <c r="V11" s="19" t="str">
        <f>+VLOOKUP(B11,DATA!$B$3:$L$177,11,0)</f>
        <v>17769</v>
      </c>
      <c r="W11" s="19" t="str">
        <f>+VLOOKUP(B11,DATA!$B$3:$M$177,12,0)</f>
        <v>239885</v>
      </c>
    </row>
    <row r="12" spans="1:23">
      <c r="A12" s="2">
        <f>+MATCH(B12,DATA!B:B,0)</f>
        <v>14</v>
      </c>
      <c r="B12" s="3" t="s">
        <v>1300</v>
      </c>
      <c r="C12" s="3" t="s">
        <v>1063</v>
      </c>
      <c r="D12" s="2" t="s">
        <v>1064</v>
      </c>
      <c r="E12" s="2" t="s">
        <v>1947</v>
      </c>
      <c r="F12" s="2" t="s">
        <v>119</v>
      </c>
      <c r="G12" s="2" t="s">
        <v>1708</v>
      </c>
      <c r="H12" s="2" t="s">
        <v>115</v>
      </c>
      <c r="I12" s="2" t="s">
        <v>24</v>
      </c>
      <c r="J12" s="3" t="s">
        <v>1507</v>
      </c>
      <c r="K12" s="2" t="s">
        <v>993</v>
      </c>
      <c r="L12" s="3" t="s">
        <v>1797</v>
      </c>
      <c r="M12" s="15" t="s">
        <v>1798</v>
      </c>
      <c r="N12" s="2">
        <v>73431</v>
      </c>
      <c r="O12" s="2">
        <v>1</v>
      </c>
      <c r="P12" s="21">
        <v>73431</v>
      </c>
      <c r="Q12" s="21">
        <v>5874</v>
      </c>
      <c r="R12" s="21">
        <v>79305</v>
      </c>
      <c r="S12" s="23">
        <f>+SUMIF(B:B,B12,R:R)-W12</f>
        <v>0</v>
      </c>
      <c r="U12" s="19" t="str">
        <f>+VLOOKUP(B12,DATA!$B$3:$K$177,10,0)</f>
        <v>654105</v>
      </c>
      <c r="V12" s="19" t="str">
        <f>+VLOOKUP(B12,DATA!$B$3:$L$177,11,0)</f>
        <v>52328</v>
      </c>
      <c r="W12" s="19" t="str">
        <f>+VLOOKUP(B12,DATA!$B$3:$M$177,12,0)</f>
        <v>706433</v>
      </c>
    </row>
    <row r="13" spans="1:23">
      <c r="A13" s="2">
        <f>+MATCH(B13,DATA!B:B,0)</f>
        <v>14</v>
      </c>
      <c r="B13" s="3" t="s">
        <v>1300</v>
      </c>
      <c r="C13" s="3" t="s">
        <v>1063</v>
      </c>
      <c r="D13" s="2" t="s">
        <v>1064</v>
      </c>
      <c r="E13" s="2" t="s">
        <v>1947</v>
      </c>
      <c r="F13" s="2" t="s">
        <v>119</v>
      </c>
      <c r="G13" s="2" t="s">
        <v>1708</v>
      </c>
      <c r="H13" s="2" t="s">
        <v>115</v>
      </c>
      <c r="I13" s="2" t="s">
        <v>24</v>
      </c>
      <c r="J13" s="3" t="s">
        <v>1507</v>
      </c>
      <c r="K13" s="2" t="s">
        <v>992</v>
      </c>
      <c r="L13" s="3" t="s">
        <v>1846</v>
      </c>
      <c r="M13" s="15" t="s">
        <v>1847</v>
      </c>
      <c r="N13" s="2">
        <v>111058</v>
      </c>
      <c r="O13" s="2">
        <v>3</v>
      </c>
      <c r="P13" s="21">
        <v>333174</v>
      </c>
      <c r="Q13" s="21">
        <v>26654</v>
      </c>
      <c r="R13" s="21">
        <v>359828</v>
      </c>
      <c r="S13" s="23">
        <f>+SUMIF(B:B,B13,R:R)-W13</f>
        <v>0</v>
      </c>
      <c r="U13" s="19" t="str">
        <f>+VLOOKUP(B13,DATA!$B$3:$K$177,10,0)</f>
        <v>654105</v>
      </c>
      <c r="V13" s="19" t="str">
        <f>+VLOOKUP(B13,DATA!$B$3:$L$177,11,0)</f>
        <v>52328</v>
      </c>
      <c r="W13" s="19" t="str">
        <f>+VLOOKUP(B13,DATA!$B$3:$M$177,12,0)</f>
        <v>706433</v>
      </c>
    </row>
    <row r="14" spans="1:23">
      <c r="A14" s="2">
        <f>+MATCH(B14,DATA!B:B,0)</f>
        <v>14</v>
      </c>
      <c r="B14" s="3" t="s">
        <v>1300</v>
      </c>
      <c r="C14" s="3" t="s">
        <v>1063</v>
      </c>
      <c r="D14" s="2" t="s">
        <v>1064</v>
      </c>
      <c r="E14" s="2" t="s">
        <v>1947</v>
      </c>
      <c r="F14" s="2" t="s">
        <v>119</v>
      </c>
      <c r="G14" s="2" t="s">
        <v>1708</v>
      </c>
      <c r="H14" s="2" t="s">
        <v>115</v>
      </c>
      <c r="I14" s="2" t="s">
        <v>24</v>
      </c>
      <c r="J14" s="3" t="s">
        <v>1507</v>
      </c>
      <c r="K14" s="2" t="s">
        <v>991</v>
      </c>
      <c r="L14" s="3" t="s">
        <v>1842</v>
      </c>
      <c r="M14" s="17" t="s">
        <v>1843</v>
      </c>
      <c r="N14" s="2">
        <v>49500</v>
      </c>
      <c r="O14" s="2">
        <v>2</v>
      </c>
      <c r="P14" s="21">
        <v>99000</v>
      </c>
      <c r="Q14" s="21">
        <v>7920</v>
      </c>
      <c r="R14" s="21">
        <v>106920</v>
      </c>
      <c r="S14" s="23">
        <f>+SUMIF(B:B,B14,R:R)-W14</f>
        <v>0</v>
      </c>
      <c r="U14" s="19" t="str">
        <f>+VLOOKUP(B14,DATA!$B$3:$K$177,10,0)</f>
        <v>654105</v>
      </c>
      <c r="V14" s="19" t="str">
        <f>+VLOOKUP(B14,DATA!$B$3:$L$177,11,0)</f>
        <v>52328</v>
      </c>
      <c r="W14" s="19" t="str">
        <f>+VLOOKUP(B14,DATA!$B$3:$M$177,12,0)</f>
        <v>706433</v>
      </c>
    </row>
    <row r="15" spans="1:23">
      <c r="A15" s="2">
        <f>+MATCH(B15,DATA!B:B,0)</f>
        <v>14</v>
      </c>
      <c r="B15" s="3" t="s">
        <v>1300</v>
      </c>
      <c r="C15" s="3" t="s">
        <v>1063</v>
      </c>
      <c r="D15" s="2" t="s">
        <v>1064</v>
      </c>
      <c r="E15" s="2" t="s">
        <v>1947</v>
      </c>
      <c r="F15" s="2" t="s">
        <v>119</v>
      </c>
      <c r="G15" s="2" t="s">
        <v>1708</v>
      </c>
      <c r="H15" s="2" t="s">
        <v>115</v>
      </c>
      <c r="I15" s="2" t="s">
        <v>24</v>
      </c>
      <c r="J15" s="3" t="s">
        <v>1507</v>
      </c>
      <c r="K15" s="2" t="s">
        <v>996</v>
      </c>
      <c r="L15" s="3" t="s">
        <v>1795</v>
      </c>
      <c r="M15" s="17" t="s">
        <v>1796</v>
      </c>
      <c r="N15" s="2">
        <v>74250</v>
      </c>
      <c r="O15" s="2">
        <v>2</v>
      </c>
      <c r="P15" s="21">
        <v>148500</v>
      </c>
      <c r="Q15" s="21">
        <v>11880</v>
      </c>
      <c r="R15" s="21">
        <v>160380</v>
      </c>
      <c r="S15" s="23">
        <f>+SUMIF(B:B,B15,R:R)-W15</f>
        <v>0</v>
      </c>
      <c r="U15" s="19" t="str">
        <f>+VLOOKUP(B15,DATA!$B$3:$K$177,10,0)</f>
        <v>654105</v>
      </c>
      <c r="V15" s="19" t="str">
        <f>+VLOOKUP(B15,DATA!$B$3:$L$177,11,0)</f>
        <v>52328</v>
      </c>
      <c r="W15" s="19" t="str">
        <f>+VLOOKUP(B15,DATA!$B$3:$M$177,12,0)</f>
        <v>706433</v>
      </c>
    </row>
    <row r="16" spans="1:23">
      <c r="A16" s="2">
        <f>+MATCH(B16,DATA!B:B,0)</f>
        <v>106</v>
      </c>
      <c r="B16" s="3" t="s">
        <v>1303</v>
      </c>
      <c r="C16" s="3" t="s">
        <v>1304</v>
      </c>
      <c r="D16" s="2" t="s">
        <v>1305</v>
      </c>
      <c r="E16" s="2" t="s">
        <v>1950</v>
      </c>
      <c r="F16" s="2" t="s">
        <v>48</v>
      </c>
      <c r="G16" s="2" t="s">
        <v>1505</v>
      </c>
      <c r="H16" s="2" t="s">
        <v>614</v>
      </c>
      <c r="I16" s="2" t="s">
        <v>24</v>
      </c>
      <c r="J16" s="3" t="s">
        <v>1507</v>
      </c>
      <c r="K16" s="2" t="s">
        <v>994</v>
      </c>
      <c r="L16" s="3" t="s">
        <v>1810</v>
      </c>
      <c r="M16" s="17" t="s">
        <v>1811</v>
      </c>
      <c r="N16" s="2">
        <v>70950</v>
      </c>
      <c r="O16" s="2">
        <v>2</v>
      </c>
      <c r="P16" s="21">
        <v>141900</v>
      </c>
      <c r="Q16" s="21">
        <v>11352</v>
      </c>
      <c r="R16" s="21">
        <v>153252</v>
      </c>
      <c r="S16" s="23">
        <f>+SUMIF(B:B,B16,R:R)-W16</f>
        <v>0</v>
      </c>
      <c r="U16" s="19" t="str">
        <f>+VLOOKUP(B16,DATA!$B$3:$K$177,10,0)</f>
        <v>364280</v>
      </c>
      <c r="V16" s="19" t="str">
        <f>+VLOOKUP(B16,DATA!$B$3:$L$177,11,0)</f>
        <v>29142</v>
      </c>
      <c r="W16" s="19" t="str">
        <f>+VLOOKUP(B16,DATA!$B$3:$M$177,12,0)</f>
        <v>393422</v>
      </c>
    </row>
    <row r="17" spans="1:23">
      <c r="A17" s="2">
        <f>+MATCH(B17,DATA!B:B,0)</f>
        <v>106</v>
      </c>
      <c r="B17" s="3" t="s">
        <v>1303</v>
      </c>
      <c r="C17" s="3" t="s">
        <v>1304</v>
      </c>
      <c r="D17" s="2" t="s">
        <v>1305</v>
      </c>
      <c r="E17" s="2" t="s">
        <v>1950</v>
      </c>
      <c r="F17" s="2" t="s">
        <v>48</v>
      </c>
      <c r="G17" s="2" t="s">
        <v>1505</v>
      </c>
      <c r="H17" s="2" t="s">
        <v>614</v>
      </c>
      <c r="I17" s="2" t="s">
        <v>24</v>
      </c>
      <c r="J17" s="3" t="s">
        <v>1507</v>
      </c>
      <c r="K17" s="2" t="s">
        <v>1000</v>
      </c>
      <c r="L17" s="3" t="s">
        <v>1922</v>
      </c>
      <c r="M17" s="15" t="s">
        <v>1923</v>
      </c>
      <c r="N17" s="2">
        <v>55595</v>
      </c>
      <c r="O17" s="2">
        <v>4</v>
      </c>
      <c r="P17" s="21">
        <v>222380</v>
      </c>
      <c r="Q17" s="21">
        <v>17790</v>
      </c>
      <c r="R17" s="21">
        <v>240170</v>
      </c>
      <c r="S17" s="23">
        <f>+SUMIF(B:B,B17,R:R)-W17</f>
        <v>0</v>
      </c>
      <c r="U17" s="19" t="str">
        <f>+VLOOKUP(B17,DATA!$B$3:$K$177,10,0)</f>
        <v>364280</v>
      </c>
      <c r="V17" s="19" t="str">
        <f>+VLOOKUP(B17,DATA!$B$3:$L$177,11,0)</f>
        <v>29142</v>
      </c>
      <c r="W17" s="19" t="str">
        <f>+VLOOKUP(B17,DATA!$B$3:$M$177,12,0)</f>
        <v>393422</v>
      </c>
    </row>
    <row r="18" spans="1:23">
      <c r="A18" s="2">
        <f>+MATCH(B18,DATA!B:B,0)</f>
        <v>142</v>
      </c>
      <c r="B18" s="3" t="s">
        <v>1308</v>
      </c>
      <c r="C18" s="3" t="s">
        <v>1221</v>
      </c>
      <c r="D18" s="2" t="s">
        <v>1222</v>
      </c>
      <c r="E18" s="2" t="s">
        <v>1953</v>
      </c>
      <c r="F18" s="2" t="s">
        <v>207</v>
      </c>
      <c r="G18" s="2" t="s">
        <v>1604</v>
      </c>
      <c r="H18" s="2" t="s">
        <v>797</v>
      </c>
      <c r="I18" s="2" t="s">
        <v>24</v>
      </c>
      <c r="J18" s="3" t="s">
        <v>1507</v>
      </c>
      <c r="K18" s="2" t="s">
        <v>992</v>
      </c>
      <c r="L18" s="3" t="s">
        <v>1846</v>
      </c>
      <c r="M18" s="15" t="s">
        <v>1847</v>
      </c>
      <c r="N18" s="2">
        <v>111058</v>
      </c>
      <c r="O18" s="2">
        <v>3</v>
      </c>
      <c r="P18" s="21">
        <v>333174</v>
      </c>
      <c r="Q18" s="21">
        <v>26654</v>
      </c>
      <c r="R18" s="21">
        <v>359828</v>
      </c>
      <c r="S18" s="23">
        <f>+SUMIF(B:B,B18,R:R)-W18</f>
        <v>0</v>
      </c>
      <c r="U18" s="19" t="str">
        <f>+VLOOKUP(B18,DATA!$B$3:$K$177,10,0)</f>
        <v>333174</v>
      </c>
      <c r="V18" s="19" t="str">
        <f>+VLOOKUP(B18,DATA!$B$3:$L$177,11,0)</f>
        <v>26654</v>
      </c>
      <c r="W18" s="19" t="str">
        <f>+VLOOKUP(B18,DATA!$B$3:$M$177,12,0)</f>
        <v>359828</v>
      </c>
    </row>
    <row r="19" spans="1:23">
      <c r="A19" s="2">
        <f>+MATCH(B19,DATA!B:B,0)</f>
        <v>135</v>
      </c>
      <c r="B19" s="3" t="s">
        <v>1309</v>
      </c>
      <c r="C19" s="3" t="s">
        <v>1200</v>
      </c>
      <c r="D19" s="2" t="s">
        <v>1201</v>
      </c>
      <c r="E19" s="2" t="s">
        <v>1954</v>
      </c>
      <c r="F19" s="2" t="s">
        <v>48</v>
      </c>
      <c r="G19" s="2" t="s">
        <v>1505</v>
      </c>
      <c r="H19" s="2" t="s">
        <v>758</v>
      </c>
      <c r="I19" s="2" t="s">
        <v>24</v>
      </c>
      <c r="J19" s="3" t="s">
        <v>1507</v>
      </c>
      <c r="K19" s="2" t="s">
        <v>990</v>
      </c>
      <c r="L19" s="3" t="s">
        <v>1848</v>
      </c>
      <c r="M19" s="17" t="s">
        <v>1849</v>
      </c>
      <c r="N19" s="2">
        <v>50400</v>
      </c>
      <c r="O19" s="2">
        <v>3</v>
      </c>
      <c r="P19" s="21">
        <v>151200</v>
      </c>
      <c r="Q19" s="21">
        <v>12096</v>
      </c>
      <c r="R19" s="21">
        <v>163296</v>
      </c>
      <c r="S19" s="23">
        <f>+SUMIF(B:B,B19,R:R)-W19</f>
        <v>0</v>
      </c>
      <c r="U19" s="19" t="str">
        <f>+VLOOKUP(B19,DATA!$B$3:$K$177,10,0)</f>
        <v>335689</v>
      </c>
      <c r="V19" s="19" t="str">
        <f>+VLOOKUP(B19,DATA!$B$3:$L$177,11,0)</f>
        <v>26855</v>
      </c>
      <c r="W19" s="19" t="str">
        <f>+VLOOKUP(B19,DATA!$B$3:$M$177,12,0)</f>
        <v>362544</v>
      </c>
    </row>
    <row r="20" spans="1:23">
      <c r="A20" s="2">
        <f>+MATCH(B20,DATA!B:B,0)</f>
        <v>135</v>
      </c>
      <c r="B20" s="3" t="s">
        <v>1309</v>
      </c>
      <c r="C20" s="3" t="s">
        <v>1200</v>
      </c>
      <c r="D20" s="2" t="s">
        <v>1201</v>
      </c>
      <c r="E20" s="2" t="s">
        <v>1954</v>
      </c>
      <c r="F20" s="2" t="s">
        <v>48</v>
      </c>
      <c r="G20" s="2" t="s">
        <v>1505</v>
      </c>
      <c r="H20" s="2" t="s">
        <v>758</v>
      </c>
      <c r="I20" s="2" t="s">
        <v>24</v>
      </c>
      <c r="J20" s="3" t="s">
        <v>1507</v>
      </c>
      <c r="K20" s="2" t="s">
        <v>993</v>
      </c>
      <c r="L20" s="3" t="s">
        <v>1797</v>
      </c>
      <c r="M20" s="15" t="s">
        <v>1798</v>
      </c>
      <c r="N20" s="2">
        <v>73431</v>
      </c>
      <c r="O20" s="2">
        <v>1</v>
      </c>
      <c r="P20" s="21">
        <v>73431</v>
      </c>
      <c r="Q20" s="21">
        <v>5874</v>
      </c>
      <c r="R20" s="21">
        <v>79305</v>
      </c>
      <c r="S20" s="23">
        <f>+SUMIF(B:B,B20,R:R)-W20</f>
        <v>0</v>
      </c>
      <c r="U20" s="19" t="str">
        <f>+VLOOKUP(B20,DATA!$B$3:$K$177,10,0)</f>
        <v>335689</v>
      </c>
      <c r="V20" s="19" t="str">
        <f>+VLOOKUP(B20,DATA!$B$3:$L$177,11,0)</f>
        <v>26855</v>
      </c>
      <c r="W20" s="19" t="str">
        <f>+VLOOKUP(B20,DATA!$B$3:$M$177,12,0)</f>
        <v>362544</v>
      </c>
    </row>
    <row r="21" spans="1:23">
      <c r="A21" s="2">
        <f>+MATCH(B21,DATA!B:B,0)</f>
        <v>135</v>
      </c>
      <c r="B21" s="3" t="s">
        <v>1309</v>
      </c>
      <c r="C21" s="3" t="s">
        <v>1200</v>
      </c>
      <c r="D21" s="2" t="s">
        <v>1201</v>
      </c>
      <c r="E21" s="2" t="s">
        <v>1954</v>
      </c>
      <c r="F21" s="2" t="s">
        <v>48</v>
      </c>
      <c r="G21" s="2" t="s">
        <v>1505</v>
      </c>
      <c r="H21" s="2" t="s">
        <v>758</v>
      </c>
      <c r="I21" s="2" t="s">
        <v>24</v>
      </c>
      <c r="J21" s="3" t="s">
        <v>1507</v>
      </c>
      <c r="K21" s="2" t="s">
        <v>992</v>
      </c>
      <c r="L21" s="3" t="s">
        <v>1846</v>
      </c>
      <c r="M21" s="15" t="s">
        <v>1847</v>
      </c>
      <c r="N21" s="2">
        <v>111058</v>
      </c>
      <c r="O21" s="2">
        <v>1</v>
      </c>
      <c r="P21" s="21">
        <v>111058</v>
      </c>
      <c r="Q21" s="21">
        <v>8885</v>
      </c>
      <c r="R21" s="21">
        <v>119943</v>
      </c>
      <c r="S21" s="23">
        <f>+SUMIF(B:B,B21,R:R)-W21</f>
        <v>0</v>
      </c>
      <c r="U21" s="19" t="str">
        <f>+VLOOKUP(B21,DATA!$B$3:$K$177,10,0)</f>
        <v>335689</v>
      </c>
      <c r="V21" s="19" t="str">
        <f>+VLOOKUP(B21,DATA!$B$3:$L$177,11,0)</f>
        <v>26855</v>
      </c>
      <c r="W21" s="19" t="str">
        <f>+VLOOKUP(B21,DATA!$B$3:$M$177,12,0)</f>
        <v>362544</v>
      </c>
    </row>
    <row r="22" spans="1:23">
      <c r="A22" s="2">
        <f>+MATCH(B22,DATA!B:B,0)</f>
        <v>38</v>
      </c>
      <c r="B22" s="3" t="s">
        <v>1311</v>
      </c>
      <c r="C22" s="3" t="s">
        <v>1071</v>
      </c>
      <c r="D22" s="2" t="s">
        <v>1072</v>
      </c>
      <c r="E22" s="2" t="s">
        <v>1956</v>
      </c>
      <c r="F22" s="2" t="s">
        <v>119</v>
      </c>
      <c r="G22" s="2" t="s">
        <v>1708</v>
      </c>
      <c r="H22" s="2" t="s">
        <v>272</v>
      </c>
      <c r="I22" s="2" t="s">
        <v>24</v>
      </c>
      <c r="J22" s="3" t="s">
        <v>1507</v>
      </c>
      <c r="K22" s="2" t="s">
        <v>990</v>
      </c>
      <c r="L22" s="3" t="s">
        <v>1848</v>
      </c>
      <c r="M22" s="17" t="s">
        <v>1849</v>
      </c>
      <c r="N22" s="2">
        <v>50400</v>
      </c>
      <c r="O22" s="2">
        <v>9</v>
      </c>
      <c r="P22" s="21">
        <v>453600</v>
      </c>
      <c r="Q22" s="21">
        <v>36288</v>
      </c>
      <c r="R22" s="21">
        <v>489888</v>
      </c>
      <c r="S22" s="23">
        <f>+SUMIF(B:B,B22,R:R)-W22</f>
        <v>0</v>
      </c>
      <c r="U22" s="19" t="str">
        <f>+VLOOKUP(B22,DATA!$B$3:$K$177,10,0)</f>
        <v>754692</v>
      </c>
      <c r="V22" s="19" t="str">
        <f>+VLOOKUP(B22,DATA!$B$3:$L$177,11,0)</f>
        <v>60375</v>
      </c>
      <c r="W22" s="19" t="str">
        <f>+VLOOKUP(B22,DATA!$B$3:$M$177,12,0)</f>
        <v>815067</v>
      </c>
    </row>
    <row r="23" spans="1:23">
      <c r="A23" s="2">
        <f>+MATCH(B23,DATA!B:B,0)</f>
        <v>38</v>
      </c>
      <c r="B23" s="3" t="s">
        <v>1311</v>
      </c>
      <c r="C23" s="3" t="s">
        <v>1071</v>
      </c>
      <c r="D23" s="2" t="s">
        <v>1072</v>
      </c>
      <c r="E23" s="2" t="s">
        <v>1956</v>
      </c>
      <c r="F23" s="2" t="s">
        <v>119</v>
      </c>
      <c r="G23" s="2" t="s">
        <v>1708</v>
      </c>
      <c r="H23" s="2" t="s">
        <v>272</v>
      </c>
      <c r="I23" s="2" t="s">
        <v>24</v>
      </c>
      <c r="J23" s="3" t="s">
        <v>1507</v>
      </c>
      <c r="K23" s="2" t="s">
        <v>989</v>
      </c>
      <c r="L23" s="3" t="s">
        <v>1850</v>
      </c>
      <c r="M23" s="15" t="s">
        <v>1851</v>
      </c>
      <c r="N23" s="2">
        <v>50182</v>
      </c>
      <c r="O23" s="2">
        <v>6</v>
      </c>
      <c r="P23" s="21">
        <v>301092</v>
      </c>
      <c r="Q23" s="21">
        <v>24087</v>
      </c>
      <c r="R23" s="21">
        <v>325179</v>
      </c>
      <c r="S23" s="23">
        <f>+SUMIF(B:B,B23,R:R)-W23</f>
        <v>0</v>
      </c>
      <c r="U23" s="19" t="str">
        <f>+VLOOKUP(B23,DATA!$B$3:$K$177,10,0)</f>
        <v>754692</v>
      </c>
      <c r="V23" s="19" t="str">
        <f>+VLOOKUP(B23,DATA!$B$3:$L$177,11,0)</f>
        <v>60375</v>
      </c>
      <c r="W23" s="19" t="str">
        <f>+VLOOKUP(B23,DATA!$B$3:$M$177,12,0)</f>
        <v>815067</v>
      </c>
    </row>
    <row r="24" spans="1:23">
      <c r="A24" s="2">
        <f>+MATCH(B24,DATA!B:B,0)</f>
        <v>143</v>
      </c>
      <c r="B24" s="3" t="s">
        <v>1312</v>
      </c>
      <c r="C24" s="3" t="s">
        <v>1221</v>
      </c>
      <c r="D24" s="2" t="s">
        <v>1222</v>
      </c>
      <c r="E24" s="2" t="s">
        <v>1953</v>
      </c>
      <c r="F24" s="2" t="s">
        <v>207</v>
      </c>
      <c r="G24" s="2" t="s">
        <v>1604</v>
      </c>
      <c r="H24" s="2" t="s">
        <v>800</v>
      </c>
      <c r="I24" s="2" t="s">
        <v>24</v>
      </c>
      <c r="J24" s="3" t="s">
        <v>1507</v>
      </c>
      <c r="K24" s="2" t="s">
        <v>993</v>
      </c>
      <c r="L24" s="3" t="s">
        <v>1797</v>
      </c>
      <c r="M24" s="15" t="s">
        <v>1798</v>
      </c>
      <c r="N24" s="2">
        <v>73431</v>
      </c>
      <c r="O24" s="2">
        <v>1</v>
      </c>
      <c r="P24" s="21">
        <v>73431</v>
      </c>
      <c r="Q24" s="21">
        <v>5874</v>
      </c>
      <c r="R24" s="21">
        <v>79305</v>
      </c>
      <c r="S24" s="23">
        <f>+SUMIF(B:B,B24,R:R)-W24</f>
        <v>0</v>
      </c>
      <c r="U24" s="19" t="str">
        <f>+VLOOKUP(B24,DATA!$B$3:$K$177,10,0)</f>
        <v>73431</v>
      </c>
      <c r="V24" s="19" t="str">
        <f>+VLOOKUP(B24,DATA!$B$3:$L$177,11,0)</f>
        <v>5874</v>
      </c>
      <c r="W24" s="19" t="str">
        <f>+VLOOKUP(B24,DATA!$B$3:$M$177,12,0)</f>
        <v>79305</v>
      </c>
    </row>
    <row r="25" spans="1:23">
      <c r="A25" s="2">
        <f>+MATCH(B25,DATA!B:B,0)</f>
        <v>23</v>
      </c>
      <c r="B25" s="3" t="s">
        <v>1316</v>
      </c>
      <c r="C25" s="3" t="s">
        <v>1317</v>
      </c>
      <c r="D25" s="2" t="s">
        <v>1318</v>
      </c>
      <c r="E25" s="2" t="s">
        <v>1958</v>
      </c>
      <c r="F25" s="2" t="s">
        <v>177</v>
      </c>
      <c r="G25" s="2" t="s">
        <v>1691</v>
      </c>
      <c r="H25" s="2" t="s">
        <v>176</v>
      </c>
      <c r="I25" s="2" t="s">
        <v>24</v>
      </c>
      <c r="J25" s="3" t="s">
        <v>1507</v>
      </c>
      <c r="K25" s="2" t="s">
        <v>989</v>
      </c>
      <c r="L25" s="3" t="s">
        <v>1850</v>
      </c>
      <c r="M25" s="15" t="s">
        <v>1851</v>
      </c>
      <c r="N25" s="2">
        <v>50182</v>
      </c>
      <c r="O25" s="2">
        <v>3</v>
      </c>
      <c r="P25" s="21">
        <v>150546</v>
      </c>
      <c r="Q25" s="21">
        <v>12044</v>
      </c>
      <c r="R25" s="21">
        <v>162590</v>
      </c>
      <c r="S25" s="23">
        <f>+SUMIF(B:B,B25,R:R)-W25</f>
        <v>0</v>
      </c>
      <c r="U25" s="19" t="str">
        <f>+VLOOKUP(B25,DATA!$B$3:$K$177,10,0)</f>
        <v>150546</v>
      </c>
      <c r="V25" s="19" t="str">
        <f>+VLOOKUP(B25,DATA!$B$3:$L$177,11,0)</f>
        <v>12044</v>
      </c>
      <c r="W25" s="19" t="str">
        <f>+VLOOKUP(B25,DATA!$B$3:$M$177,12,0)</f>
        <v>162590</v>
      </c>
    </row>
    <row r="26" spans="1:23">
      <c r="A26" s="2">
        <f>+MATCH(B26,DATA!B:B,0)</f>
        <v>51</v>
      </c>
      <c r="B26" s="3" t="s">
        <v>1320</v>
      </c>
      <c r="C26" s="3" t="s">
        <v>1268</v>
      </c>
      <c r="D26" s="2" t="s">
        <v>1269</v>
      </c>
      <c r="E26" s="2" t="s">
        <v>1960</v>
      </c>
      <c r="F26" s="2" t="s">
        <v>340</v>
      </c>
      <c r="G26" s="2" t="s">
        <v>1557</v>
      </c>
      <c r="H26" s="2" t="s">
        <v>339</v>
      </c>
      <c r="I26" s="2" t="s">
        <v>24</v>
      </c>
      <c r="J26" s="3" t="s">
        <v>1507</v>
      </c>
      <c r="K26" s="2" t="s">
        <v>999</v>
      </c>
      <c r="L26" s="3" t="s">
        <v>1835</v>
      </c>
      <c r="M26" s="15" t="s">
        <v>1836</v>
      </c>
      <c r="N26" s="2">
        <v>111606</v>
      </c>
      <c r="O26" s="2">
        <v>1</v>
      </c>
      <c r="P26" s="21">
        <v>111606</v>
      </c>
      <c r="Q26" s="21">
        <v>8928</v>
      </c>
      <c r="R26" s="21">
        <v>120534</v>
      </c>
      <c r="S26" s="23">
        <f>+SUMIF(B:B,B26,R:R)-W26</f>
        <v>0</v>
      </c>
      <c r="U26" s="19" t="str">
        <f>+VLOOKUP(B26,DATA!$B$3:$K$177,10,0)</f>
        <v>111606</v>
      </c>
      <c r="V26" s="19" t="str">
        <f>+VLOOKUP(B26,DATA!$B$3:$L$177,11,0)</f>
        <v>8928</v>
      </c>
      <c r="W26" s="19" t="str">
        <f>+VLOOKUP(B26,DATA!$B$3:$M$177,12,0)</f>
        <v>120534</v>
      </c>
    </row>
    <row r="27" spans="1:23">
      <c r="A27" s="2">
        <f>+MATCH(B27,DATA!B:B,0)</f>
        <v>160</v>
      </c>
      <c r="B27" s="3" t="s">
        <v>1323</v>
      </c>
      <c r="C27" s="3" t="s">
        <v>1245</v>
      </c>
      <c r="D27" s="2" t="s">
        <v>1246</v>
      </c>
      <c r="E27" s="2" t="s">
        <v>1963</v>
      </c>
      <c r="F27" s="2" t="s">
        <v>48</v>
      </c>
      <c r="G27" s="2" t="s">
        <v>1505</v>
      </c>
      <c r="H27" s="2" t="s">
        <v>875</v>
      </c>
      <c r="I27" s="2" t="s">
        <v>24</v>
      </c>
      <c r="J27" s="3" t="s">
        <v>1507</v>
      </c>
      <c r="K27" s="2" t="s">
        <v>993</v>
      </c>
      <c r="L27" s="3" t="s">
        <v>1797</v>
      </c>
      <c r="M27" s="15" t="s">
        <v>1798</v>
      </c>
      <c r="N27" s="2">
        <v>73431</v>
      </c>
      <c r="O27" s="2">
        <v>2</v>
      </c>
      <c r="P27" s="21">
        <v>146862</v>
      </c>
      <c r="Q27" s="21">
        <v>11748</v>
      </c>
      <c r="R27" s="21">
        <v>158610</v>
      </c>
      <c r="S27" s="23">
        <f>+SUMIF(B:B,B27,R:R)-W27</f>
        <v>0</v>
      </c>
      <c r="U27" s="19" t="str">
        <f>+VLOOKUP(B27,DATA!$B$3:$K$177,10,0)</f>
        <v>824309</v>
      </c>
      <c r="V27" s="19" t="str">
        <f>+VLOOKUP(B27,DATA!$B$3:$L$177,11,0)</f>
        <v>65945</v>
      </c>
      <c r="W27" s="19" t="str">
        <f>+VLOOKUP(B27,DATA!$B$3:$M$177,12,0)</f>
        <v>890254</v>
      </c>
    </row>
    <row r="28" spans="1:23">
      <c r="A28" s="2">
        <f>+MATCH(B28,DATA!B:B,0)</f>
        <v>160</v>
      </c>
      <c r="B28" s="3" t="s">
        <v>1323</v>
      </c>
      <c r="C28" s="3" t="s">
        <v>1245</v>
      </c>
      <c r="D28" s="2" t="s">
        <v>1246</v>
      </c>
      <c r="E28" s="2" t="s">
        <v>1963</v>
      </c>
      <c r="F28" s="2" t="s">
        <v>48</v>
      </c>
      <c r="G28" s="2" t="s">
        <v>1505</v>
      </c>
      <c r="H28" s="2" t="s">
        <v>875</v>
      </c>
      <c r="I28" s="2" t="s">
        <v>24</v>
      </c>
      <c r="J28" s="3" t="s">
        <v>1507</v>
      </c>
      <c r="K28" s="2" t="s">
        <v>992</v>
      </c>
      <c r="L28" s="3" t="s">
        <v>1846</v>
      </c>
      <c r="M28" s="15" t="s">
        <v>1847</v>
      </c>
      <c r="N28" s="2">
        <v>111058</v>
      </c>
      <c r="O28" s="2">
        <v>1</v>
      </c>
      <c r="P28" s="21">
        <v>111058</v>
      </c>
      <c r="Q28" s="21">
        <v>8885</v>
      </c>
      <c r="R28" s="21">
        <v>119943</v>
      </c>
      <c r="S28" s="23">
        <f>+SUMIF(B:B,B28,R:R)-W28</f>
        <v>0</v>
      </c>
      <c r="U28" s="19" t="str">
        <f>+VLOOKUP(B28,DATA!$B$3:$K$177,10,0)</f>
        <v>824309</v>
      </c>
      <c r="V28" s="19" t="str">
        <f>+VLOOKUP(B28,DATA!$B$3:$L$177,11,0)</f>
        <v>65945</v>
      </c>
      <c r="W28" s="19" t="str">
        <f>+VLOOKUP(B28,DATA!$B$3:$M$177,12,0)</f>
        <v>890254</v>
      </c>
    </row>
    <row r="29" spans="1:23">
      <c r="A29" s="2">
        <f>+MATCH(B29,DATA!B:B,0)</f>
        <v>160</v>
      </c>
      <c r="B29" s="3" t="s">
        <v>1323</v>
      </c>
      <c r="C29" s="3" t="s">
        <v>1245</v>
      </c>
      <c r="D29" s="2" t="s">
        <v>1246</v>
      </c>
      <c r="E29" s="2" t="s">
        <v>1963</v>
      </c>
      <c r="F29" s="2" t="s">
        <v>48</v>
      </c>
      <c r="G29" s="2" t="s">
        <v>1505</v>
      </c>
      <c r="H29" s="2" t="s">
        <v>875</v>
      </c>
      <c r="I29" s="2" t="s">
        <v>24</v>
      </c>
      <c r="J29" s="3" t="s">
        <v>1507</v>
      </c>
      <c r="K29" s="2" t="s">
        <v>1000</v>
      </c>
      <c r="L29" s="3" t="s">
        <v>1922</v>
      </c>
      <c r="M29" s="15" t="s">
        <v>1923</v>
      </c>
      <c r="N29" s="2">
        <v>55595</v>
      </c>
      <c r="O29" s="2">
        <v>1</v>
      </c>
      <c r="P29" s="21">
        <v>55595</v>
      </c>
      <c r="Q29" s="21">
        <v>4448</v>
      </c>
      <c r="R29" s="21">
        <v>60043</v>
      </c>
      <c r="S29" s="23">
        <f>+SUMIF(B:B,B29,R:R)-W29</f>
        <v>0</v>
      </c>
      <c r="U29" s="19" t="str">
        <f>+VLOOKUP(B29,DATA!$B$3:$K$177,10,0)</f>
        <v>824309</v>
      </c>
      <c r="V29" s="19" t="str">
        <f>+VLOOKUP(B29,DATA!$B$3:$L$177,11,0)</f>
        <v>65945</v>
      </c>
      <c r="W29" s="19" t="str">
        <f>+VLOOKUP(B29,DATA!$B$3:$M$177,12,0)</f>
        <v>890254</v>
      </c>
    </row>
    <row r="30" spans="1:23">
      <c r="A30" s="2">
        <f>+MATCH(B30,DATA!B:B,0)</f>
        <v>160</v>
      </c>
      <c r="B30" s="3" t="s">
        <v>1323</v>
      </c>
      <c r="C30" s="3" t="s">
        <v>1245</v>
      </c>
      <c r="D30" s="2" t="s">
        <v>1246</v>
      </c>
      <c r="E30" s="2" t="s">
        <v>1963</v>
      </c>
      <c r="F30" s="2" t="s">
        <v>48</v>
      </c>
      <c r="G30" s="2" t="s">
        <v>1505</v>
      </c>
      <c r="H30" s="2" t="s">
        <v>875</v>
      </c>
      <c r="I30" s="2" t="s">
        <v>24</v>
      </c>
      <c r="J30" s="3" t="s">
        <v>1507</v>
      </c>
      <c r="K30" s="2" t="s">
        <v>991</v>
      </c>
      <c r="L30" s="3" t="s">
        <v>1842</v>
      </c>
      <c r="M30" s="17" t="s">
        <v>1843</v>
      </c>
      <c r="N30" s="2">
        <v>49500</v>
      </c>
      <c r="O30" s="2">
        <v>1</v>
      </c>
      <c r="P30" s="21">
        <v>49500</v>
      </c>
      <c r="Q30" s="21">
        <v>3960</v>
      </c>
      <c r="R30" s="21">
        <v>53460</v>
      </c>
      <c r="S30" s="23">
        <f>+SUMIF(B:B,B30,R:R)-W30</f>
        <v>0</v>
      </c>
      <c r="U30" s="19" t="str">
        <f>+VLOOKUP(B30,DATA!$B$3:$K$177,10,0)</f>
        <v>824309</v>
      </c>
      <c r="V30" s="19" t="str">
        <f>+VLOOKUP(B30,DATA!$B$3:$L$177,11,0)</f>
        <v>65945</v>
      </c>
      <c r="W30" s="19" t="str">
        <f>+VLOOKUP(B30,DATA!$B$3:$M$177,12,0)</f>
        <v>890254</v>
      </c>
    </row>
    <row r="31" spans="1:23">
      <c r="A31" s="2">
        <f>+MATCH(B31,DATA!B:B,0)</f>
        <v>160</v>
      </c>
      <c r="B31" s="3" t="s">
        <v>1323</v>
      </c>
      <c r="C31" s="3" t="s">
        <v>1245</v>
      </c>
      <c r="D31" s="2" t="s">
        <v>1246</v>
      </c>
      <c r="E31" s="2" t="s">
        <v>1963</v>
      </c>
      <c r="F31" s="2" t="s">
        <v>48</v>
      </c>
      <c r="G31" s="2" t="s">
        <v>1505</v>
      </c>
      <c r="H31" s="2" t="s">
        <v>875</v>
      </c>
      <c r="I31" s="2" t="s">
        <v>24</v>
      </c>
      <c r="J31" s="3" t="s">
        <v>1507</v>
      </c>
      <c r="K31" s="2" t="s">
        <v>994</v>
      </c>
      <c r="L31" s="3" t="s">
        <v>1810</v>
      </c>
      <c r="M31" s="17" t="s">
        <v>1811</v>
      </c>
      <c r="N31" s="2">
        <v>70950</v>
      </c>
      <c r="O31" s="2">
        <v>2</v>
      </c>
      <c r="P31" s="21">
        <v>141900</v>
      </c>
      <c r="Q31" s="21">
        <v>11352</v>
      </c>
      <c r="R31" s="21">
        <v>153252</v>
      </c>
      <c r="S31" s="23">
        <f>+SUMIF(B:B,B31,R:R)-W31</f>
        <v>0</v>
      </c>
      <c r="U31" s="19" t="str">
        <f>+VLOOKUP(B31,DATA!$B$3:$K$177,10,0)</f>
        <v>824309</v>
      </c>
      <c r="V31" s="19" t="str">
        <f>+VLOOKUP(B31,DATA!$B$3:$L$177,11,0)</f>
        <v>65945</v>
      </c>
      <c r="W31" s="19" t="str">
        <f>+VLOOKUP(B31,DATA!$B$3:$M$177,12,0)</f>
        <v>890254</v>
      </c>
    </row>
    <row r="32" spans="1:23">
      <c r="A32" s="2">
        <f>+MATCH(B32,DATA!B:B,0)</f>
        <v>160</v>
      </c>
      <c r="B32" s="3" t="s">
        <v>1323</v>
      </c>
      <c r="C32" s="3" t="s">
        <v>1245</v>
      </c>
      <c r="D32" s="2" t="s">
        <v>1246</v>
      </c>
      <c r="E32" s="2" t="s">
        <v>1963</v>
      </c>
      <c r="F32" s="2" t="s">
        <v>48</v>
      </c>
      <c r="G32" s="2" t="s">
        <v>1505</v>
      </c>
      <c r="H32" s="2" t="s">
        <v>875</v>
      </c>
      <c r="I32" s="2" t="s">
        <v>24</v>
      </c>
      <c r="J32" s="3" t="s">
        <v>1507</v>
      </c>
      <c r="K32" s="2" t="s">
        <v>999</v>
      </c>
      <c r="L32" s="3" t="s">
        <v>1835</v>
      </c>
      <c r="M32" s="15" t="s">
        <v>1836</v>
      </c>
      <c r="N32" s="2">
        <v>111606</v>
      </c>
      <c r="O32" s="2">
        <v>2</v>
      </c>
      <c r="P32" s="21">
        <v>223212</v>
      </c>
      <c r="Q32" s="21">
        <v>17857</v>
      </c>
      <c r="R32" s="21">
        <v>241069</v>
      </c>
      <c r="S32" s="23">
        <f>+SUMIF(B:B,B32,R:R)-W32</f>
        <v>0</v>
      </c>
      <c r="U32" s="19" t="str">
        <f>+VLOOKUP(B32,DATA!$B$3:$K$177,10,0)</f>
        <v>824309</v>
      </c>
      <c r="V32" s="19" t="str">
        <f>+VLOOKUP(B32,DATA!$B$3:$L$177,11,0)</f>
        <v>65945</v>
      </c>
      <c r="W32" s="19" t="str">
        <f>+VLOOKUP(B32,DATA!$B$3:$M$177,12,0)</f>
        <v>890254</v>
      </c>
    </row>
    <row r="33" spans="1:23">
      <c r="A33" s="2">
        <f>+MATCH(B33,DATA!B:B,0)</f>
        <v>160</v>
      </c>
      <c r="B33" s="3" t="s">
        <v>1323</v>
      </c>
      <c r="C33" s="3" t="s">
        <v>1245</v>
      </c>
      <c r="D33" s="2" t="s">
        <v>1246</v>
      </c>
      <c r="E33" s="2" t="s">
        <v>1963</v>
      </c>
      <c r="F33" s="2" t="s">
        <v>48</v>
      </c>
      <c r="G33" s="2" t="s">
        <v>1505</v>
      </c>
      <c r="H33" s="2" t="s">
        <v>875</v>
      </c>
      <c r="I33" s="2" t="s">
        <v>24</v>
      </c>
      <c r="J33" s="3" t="s">
        <v>1507</v>
      </c>
      <c r="K33" s="2" t="s">
        <v>989</v>
      </c>
      <c r="L33" s="3" t="s">
        <v>1850</v>
      </c>
      <c r="M33" s="15" t="s">
        <v>1851</v>
      </c>
      <c r="N33" s="2">
        <v>50182</v>
      </c>
      <c r="O33" s="2">
        <v>1</v>
      </c>
      <c r="P33" s="21">
        <v>50182</v>
      </c>
      <c r="Q33" s="21">
        <v>4015</v>
      </c>
      <c r="R33" s="21">
        <v>54197</v>
      </c>
      <c r="S33" s="23">
        <f>+SUMIF(B:B,B33,R:R)-W33</f>
        <v>0</v>
      </c>
      <c r="U33" s="19" t="str">
        <f>+VLOOKUP(B33,DATA!$B$3:$K$177,10,0)</f>
        <v>824309</v>
      </c>
      <c r="V33" s="19" t="str">
        <f>+VLOOKUP(B33,DATA!$B$3:$L$177,11,0)</f>
        <v>65945</v>
      </c>
      <c r="W33" s="19" t="str">
        <f>+VLOOKUP(B33,DATA!$B$3:$M$177,12,0)</f>
        <v>890254</v>
      </c>
    </row>
    <row r="34" spans="1:23">
      <c r="A34" s="2">
        <f>+MATCH(B34,DATA!B:B,0)</f>
        <v>160</v>
      </c>
      <c r="B34" s="3" t="s">
        <v>1323</v>
      </c>
      <c r="C34" s="3" t="s">
        <v>1245</v>
      </c>
      <c r="D34" s="2" t="s">
        <v>1246</v>
      </c>
      <c r="E34" s="2" t="s">
        <v>1963</v>
      </c>
      <c r="F34" s="2" t="s">
        <v>48</v>
      </c>
      <c r="G34" s="2" t="s">
        <v>1505</v>
      </c>
      <c r="H34" s="2" t="s">
        <v>875</v>
      </c>
      <c r="I34" s="2" t="s">
        <v>24</v>
      </c>
      <c r="J34" s="3" t="s">
        <v>1507</v>
      </c>
      <c r="K34" s="2" t="s">
        <v>995</v>
      </c>
      <c r="L34" s="3" t="s">
        <v>1895</v>
      </c>
      <c r="M34" s="15" t="s">
        <v>1896</v>
      </c>
      <c r="N34" s="2">
        <v>46000</v>
      </c>
      <c r="O34" s="2">
        <v>1</v>
      </c>
      <c r="P34" s="21">
        <v>46000</v>
      </c>
      <c r="Q34" s="21">
        <v>3680</v>
      </c>
      <c r="R34" s="21">
        <v>49680</v>
      </c>
      <c r="S34" s="23">
        <f>+SUMIF(B:B,B34,R:R)-W34</f>
        <v>0</v>
      </c>
      <c r="U34" s="19" t="str">
        <f>+VLOOKUP(B34,DATA!$B$3:$K$177,10,0)</f>
        <v>824309</v>
      </c>
      <c r="V34" s="19" t="str">
        <f>+VLOOKUP(B34,DATA!$B$3:$L$177,11,0)</f>
        <v>65945</v>
      </c>
      <c r="W34" s="19" t="str">
        <f>+VLOOKUP(B34,DATA!$B$3:$M$177,12,0)</f>
        <v>890254</v>
      </c>
    </row>
    <row r="35" spans="1:23">
      <c r="A35" s="2">
        <f>+MATCH(B35,DATA!B:B,0)</f>
        <v>177</v>
      </c>
      <c r="B35" s="3" t="s">
        <v>1327</v>
      </c>
      <c r="C35" s="3" t="s">
        <v>1168</v>
      </c>
      <c r="D35" s="2" t="s">
        <v>1169</v>
      </c>
      <c r="E35" s="2" t="s">
        <v>1966</v>
      </c>
      <c r="F35" s="2" t="s">
        <v>48</v>
      </c>
      <c r="G35" s="2" t="s">
        <v>1505</v>
      </c>
      <c r="H35" s="2" t="s">
        <v>974</v>
      </c>
      <c r="I35" s="2" t="s">
        <v>24</v>
      </c>
      <c r="J35" s="3" t="s">
        <v>1507</v>
      </c>
      <c r="K35" s="2" t="s">
        <v>994</v>
      </c>
      <c r="L35" s="3" t="s">
        <v>1810</v>
      </c>
      <c r="M35" s="17" t="s">
        <v>1811</v>
      </c>
      <c r="N35" s="2">
        <v>70950</v>
      </c>
      <c r="O35" s="2">
        <v>1</v>
      </c>
      <c r="P35" s="21">
        <v>70950</v>
      </c>
      <c r="Q35" s="21">
        <v>5676</v>
      </c>
      <c r="R35" s="21">
        <v>76626</v>
      </c>
      <c r="S35" s="23">
        <f>+SUMIF(B:B,B35,R:R)-W35</f>
        <v>0</v>
      </c>
      <c r="U35" s="19" t="str">
        <f>+VLOOKUP(B35,DATA!$B$3:$K$177,10,0)</f>
        <v>441566</v>
      </c>
      <c r="V35" s="19" t="str">
        <f>+VLOOKUP(B35,DATA!$B$3:$L$177,11,0)</f>
        <v>35325</v>
      </c>
      <c r="W35" s="19" t="str">
        <f>+VLOOKUP(B35,DATA!$B$3:$M$177,12,0)</f>
        <v>476891</v>
      </c>
    </row>
    <row r="36" spans="1:23">
      <c r="A36" s="2">
        <f>+MATCH(B36,DATA!B:B,0)</f>
        <v>177</v>
      </c>
      <c r="B36" s="3" t="s">
        <v>1327</v>
      </c>
      <c r="C36" s="3" t="s">
        <v>1168</v>
      </c>
      <c r="D36" s="2" t="s">
        <v>1169</v>
      </c>
      <c r="E36" s="2" t="s">
        <v>1966</v>
      </c>
      <c r="F36" s="2" t="s">
        <v>48</v>
      </c>
      <c r="G36" s="2" t="s">
        <v>1505</v>
      </c>
      <c r="H36" s="2" t="s">
        <v>974</v>
      </c>
      <c r="I36" s="2" t="s">
        <v>24</v>
      </c>
      <c r="J36" s="3" t="s">
        <v>1507</v>
      </c>
      <c r="K36" s="2" t="s">
        <v>996</v>
      </c>
      <c r="L36" s="3" t="s">
        <v>1795</v>
      </c>
      <c r="M36" s="17" t="s">
        <v>1796</v>
      </c>
      <c r="N36" s="2">
        <v>74250</v>
      </c>
      <c r="O36" s="2">
        <v>2</v>
      </c>
      <c r="P36" s="21">
        <v>148500</v>
      </c>
      <c r="Q36" s="21">
        <v>11880</v>
      </c>
      <c r="R36" s="21">
        <v>160380</v>
      </c>
      <c r="S36" s="23">
        <f>+SUMIF(B:B,B36,R:R)-W36</f>
        <v>0</v>
      </c>
      <c r="U36" s="19" t="str">
        <f>+VLOOKUP(B36,DATA!$B$3:$K$177,10,0)</f>
        <v>441566</v>
      </c>
      <c r="V36" s="19" t="str">
        <f>+VLOOKUP(B36,DATA!$B$3:$L$177,11,0)</f>
        <v>35325</v>
      </c>
      <c r="W36" s="19" t="str">
        <f>+VLOOKUP(B36,DATA!$B$3:$M$177,12,0)</f>
        <v>476891</v>
      </c>
    </row>
    <row r="37" spans="1:23">
      <c r="A37" s="2">
        <f>+MATCH(B37,DATA!B:B,0)</f>
        <v>177</v>
      </c>
      <c r="B37" s="3" t="s">
        <v>1327</v>
      </c>
      <c r="C37" s="3" t="s">
        <v>1168</v>
      </c>
      <c r="D37" s="2" t="s">
        <v>1169</v>
      </c>
      <c r="E37" s="2" t="s">
        <v>1966</v>
      </c>
      <c r="F37" s="2" t="s">
        <v>48</v>
      </c>
      <c r="G37" s="2" t="s">
        <v>1505</v>
      </c>
      <c r="H37" s="2" t="s">
        <v>974</v>
      </c>
      <c r="I37" s="2" t="s">
        <v>24</v>
      </c>
      <c r="J37" s="3" t="s">
        <v>1507</v>
      </c>
      <c r="K37" s="2" t="s">
        <v>992</v>
      </c>
      <c r="L37" s="3" t="s">
        <v>1846</v>
      </c>
      <c r="M37" s="15" t="s">
        <v>1847</v>
      </c>
      <c r="N37" s="2">
        <v>111058</v>
      </c>
      <c r="O37" s="2">
        <v>2</v>
      </c>
      <c r="P37" s="21">
        <v>222116</v>
      </c>
      <c r="Q37" s="21">
        <v>17769</v>
      </c>
      <c r="R37" s="21">
        <v>239885</v>
      </c>
      <c r="S37" s="23">
        <f>+SUMIF(B:B,B37,R:R)-W37</f>
        <v>0</v>
      </c>
      <c r="U37" s="19" t="str">
        <f>+VLOOKUP(B37,DATA!$B$3:$K$177,10,0)</f>
        <v>441566</v>
      </c>
      <c r="V37" s="19" t="str">
        <f>+VLOOKUP(B37,DATA!$B$3:$L$177,11,0)</f>
        <v>35325</v>
      </c>
      <c r="W37" s="19" t="str">
        <f>+VLOOKUP(B37,DATA!$B$3:$M$177,12,0)</f>
        <v>476891</v>
      </c>
    </row>
    <row r="38" spans="1:23">
      <c r="A38" s="2">
        <f>+MATCH(B38,DATA!B:B,0)</f>
        <v>162</v>
      </c>
      <c r="B38" s="3" t="s">
        <v>1334</v>
      </c>
      <c r="C38" s="3" t="s">
        <v>1120</v>
      </c>
      <c r="D38" s="2" t="s">
        <v>1121</v>
      </c>
      <c r="E38" s="2" t="s">
        <v>1973</v>
      </c>
      <c r="F38" s="2" t="s">
        <v>888</v>
      </c>
      <c r="G38" s="2" t="s">
        <v>1553</v>
      </c>
      <c r="H38" s="2" t="s">
        <v>884</v>
      </c>
      <c r="I38" s="2" t="s">
        <v>24</v>
      </c>
      <c r="J38" s="3" t="s">
        <v>1507</v>
      </c>
      <c r="K38" s="2" t="s">
        <v>989</v>
      </c>
      <c r="L38" s="3" t="s">
        <v>1850</v>
      </c>
      <c r="M38" s="15" t="s">
        <v>1851</v>
      </c>
      <c r="N38" s="2">
        <v>50182</v>
      </c>
      <c r="O38" s="2">
        <v>1</v>
      </c>
      <c r="P38" s="21">
        <v>50182</v>
      </c>
      <c r="Q38" s="21">
        <v>4015</v>
      </c>
      <c r="R38" s="21">
        <v>54197</v>
      </c>
      <c r="S38" s="23">
        <f>+SUMIF(B:B,B38,R:R)-W38</f>
        <v>0</v>
      </c>
      <c r="U38" s="19" t="str">
        <f>+VLOOKUP(B38,DATA!$B$3:$K$177,10,0)</f>
        <v>398482</v>
      </c>
      <c r="V38" s="19" t="str">
        <f>+VLOOKUP(B38,DATA!$B$3:$L$177,11,0)</f>
        <v>31879</v>
      </c>
      <c r="W38" s="19" t="str">
        <f>+VLOOKUP(B38,DATA!$B$3:$M$177,12,0)</f>
        <v>430361</v>
      </c>
    </row>
    <row r="39" spans="1:23">
      <c r="A39" s="2">
        <f>+MATCH(B39,DATA!B:B,0)</f>
        <v>162</v>
      </c>
      <c r="B39" s="3" t="s">
        <v>1334</v>
      </c>
      <c r="C39" s="3" t="s">
        <v>1120</v>
      </c>
      <c r="D39" s="2" t="s">
        <v>1121</v>
      </c>
      <c r="E39" s="2" t="s">
        <v>1973</v>
      </c>
      <c r="F39" s="2" t="s">
        <v>888</v>
      </c>
      <c r="G39" s="2" t="s">
        <v>1553</v>
      </c>
      <c r="H39" s="2" t="s">
        <v>884</v>
      </c>
      <c r="I39" s="2" t="s">
        <v>24</v>
      </c>
      <c r="J39" s="3" t="s">
        <v>1507</v>
      </c>
      <c r="K39" s="2" t="s">
        <v>991</v>
      </c>
      <c r="L39" s="3" t="s">
        <v>1842</v>
      </c>
      <c r="M39" s="17" t="s">
        <v>1843</v>
      </c>
      <c r="N39" s="2">
        <v>49500</v>
      </c>
      <c r="O39" s="2">
        <v>5</v>
      </c>
      <c r="P39" s="21">
        <v>247500</v>
      </c>
      <c r="Q39" s="21">
        <v>19800</v>
      </c>
      <c r="R39" s="21">
        <v>267300</v>
      </c>
      <c r="S39" s="23">
        <f>+SUMIF(B:B,B39,R:R)-W39</f>
        <v>0</v>
      </c>
      <c r="U39" s="19" t="str">
        <f>+VLOOKUP(B39,DATA!$B$3:$K$177,10,0)</f>
        <v>398482</v>
      </c>
      <c r="V39" s="19" t="str">
        <f>+VLOOKUP(B39,DATA!$B$3:$L$177,11,0)</f>
        <v>31879</v>
      </c>
      <c r="W39" s="19" t="str">
        <f>+VLOOKUP(B39,DATA!$B$3:$M$177,12,0)</f>
        <v>430361</v>
      </c>
    </row>
    <row r="40" spans="1:23">
      <c r="A40" s="2">
        <f>+MATCH(B40,DATA!B:B,0)</f>
        <v>162</v>
      </c>
      <c r="B40" s="3" t="s">
        <v>1334</v>
      </c>
      <c r="C40" s="3" t="s">
        <v>1120</v>
      </c>
      <c r="D40" s="2" t="s">
        <v>1121</v>
      </c>
      <c r="E40" s="2" t="s">
        <v>1973</v>
      </c>
      <c r="F40" s="2" t="s">
        <v>888</v>
      </c>
      <c r="G40" s="2" t="s">
        <v>1553</v>
      </c>
      <c r="H40" s="2" t="s">
        <v>884</v>
      </c>
      <c r="I40" s="2" t="s">
        <v>24</v>
      </c>
      <c r="J40" s="3" t="s">
        <v>1507</v>
      </c>
      <c r="K40" s="2" t="s">
        <v>990</v>
      </c>
      <c r="L40" s="3" t="s">
        <v>1848</v>
      </c>
      <c r="M40" s="17" t="s">
        <v>1849</v>
      </c>
      <c r="N40" s="2">
        <v>50400</v>
      </c>
      <c r="O40" s="2">
        <v>2</v>
      </c>
      <c r="P40" s="21">
        <v>100800</v>
      </c>
      <c r="Q40" s="21">
        <v>8064</v>
      </c>
      <c r="R40" s="21">
        <v>108864</v>
      </c>
      <c r="S40" s="23">
        <f>+SUMIF(B:B,B40,R:R)-W40</f>
        <v>0</v>
      </c>
      <c r="U40" s="19" t="str">
        <f>+VLOOKUP(B40,DATA!$B$3:$K$177,10,0)</f>
        <v>398482</v>
      </c>
      <c r="V40" s="19" t="str">
        <f>+VLOOKUP(B40,DATA!$B$3:$L$177,11,0)</f>
        <v>31879</v>
      </c>
      <c r="W40" s="19" t="str">
        <f>+VLOOKUP(B40,DATA!$B$3:$M$177,12,0)</f>
        <v>430361</v>
      </c>
    </row>
    <row r="41" spans="1:23">
      <c r="A41" s="2">
        <f>+MATCH(B41,DATA!B:B,0)</f>
        <v>75</v>
      </c>
      <c r="B41" s="3" t="s">
        <v>1335</v>
      </c>
      <c r="C41" s="3" t="s">
        <v>1336</v>
      </c>
      <c r="D41" s="2" t="s">
        <v>1337</v>
      </c>
      <c r="E41" s="2" t="s">
        <v>1974</v>
      </c>
      <c r="F41" s="2" t="s">
        <v>119</v>
      </c>
      <c r="G41" s="2" t="s">
        <v>1708</v>
      </c>
      <c r="H41" s="2" t="s">
        <v>451</v>
      </c>
      <c r="I41" s="2" t="s">
        <v>24</v>
      </c>
      <c r="J41" s="3" t="s">
        <v>1507</v>
      </c>
      <c r="K41" s="2" t="s">
        <v>992</v>
      </c>
      <c r="L41" s="3" t="s">
        <v>1846</v>
      </c>
      <c r="M41" s="15" t="s">
        <v>1847</v>
      </c>
      <c r="N41" s="2">
        <v>111058</v>
      </c>
      <c r="O41" s="2">
        <v>1</v>
      </c>
      <c r="P41" s="21">
        <v>111058</v>
      </c>
      <c r="Q41" s="21">
        <v>8885</v>
      </c>
      <c r="R41" s="21">
        <v>119943</v>
      </c>
      <c r="S41" s="23">
        <f>+SUMIF(B:B,B41,R:R)-W41</f>
        <v>0</v>
      </c>
      <c r="U41" s="19" t="str">
        <f>+VLOOKUP(B41,DATA!$B$3:$K$177,10,0)</f>
        <v>111058</v>
      </c>
      <c r="V41" s="19" t="str">
        <f>+VLOOKUP(B41,DATA!$B$3:$L$177,11,0)</f>
        <v>8885</v>
      </c>
      <c r="W41" s="19" t="str">
        <f>+VLOOKUP(B41,DATA!$B$3:$M$177,12,0)</f>
        <v>119943</v>
      </c>
    </row>
    <row r="42" spans="1:23">
      <c r="A42" s="2">
        <f>+MATCH(B42,DATA!B:B,0)</f>
        <v>58</v>
      </c>
      <c r="B42" s="3" t="s">
        <v>1339</v>
      </c>
      <c r="C42" s="3" t="s">
        <v>1219</v>
      </c>
      <c r="D42" s="2" t="s">
        <v>1220</v>
      </c>
      <c r="E42" s="2" t="s">
        <v>1976</v>
      </c>
      <c r="F42" s="2" t="s">
        <v>119</v>
      </c>
      <c r="G42" s="2" t="s">
        <v>1708</v>
      </c>
      <c r="H42" s="2" t="s">
        <v>379</v>
      </c>
      <c r="I42" s="2" t="s">
        <v>24</v>
      </c>
      <c r="J42" s="3" t="s">
        <v>1507</v>
      </c>
      <c r="K42" s="2" t="s">
        <v>992</v>
      </c>
      <c r="L42" s="3" t="s">
        <v>1846</v>
      </c>
      <c r="M42" s="15" t="s">
        <v>1847</v>
      </c>
      <c r="N42" s="2">
        <v>111058</v>
      </c>
      <c r="O42" s="2">
        <v>2</v>
      </c>
      <c r="P42" s="21">
        <v>222116</v>
      </c>
      <c r="Q42" s="21">
        <v>17769</v>
      </c>
      <c r="R42" s="21">
        <v>239885</v>
      </c>
      <c r="S42" s="23">
        <f>+SUMIF(B:B,B42,R:R)-W42</f>
        <v>0</v>
      </c>
      <c r="U42" s="19" t="str">
        <f>+VLOOKUP(B42,DATA!$B$3:$K$177,10,0)</f>
        <v>222116</v>
      </c>
      <c r="V42" s="19" t="str">
        <f>+VLOOKUP(B42,DATA!$B$3:$L$177,11,0)</f>
        <v>17769</v>
      </c>
      <c r="W42" s="19" t="str">
        <f>+VLOOKUP(B42,DATA!$B$3:$M$177,12,0)</f>
        <v>239885</v>
      </c>
    </row>
    <row r="43" spans="1:23">
      <c r="A43" s="2">
        <f>+MATCH(B43,DATA!B:B,0)</f>
        <v>156</v>
      </c>
      <c r="B43" s="3" t="s">
        <v>1341</v>
      </c>
      <c r="C43" s="3" t="s">
        <v>1162</v>
      </c>
      <c r="D43" s="2" t="s">
        <v>1163</v>
      </c>
      <c r="E43" s="2" t="s">
        <v>1978</v>
      </c>
      <c r="F43" s="2" t="s">
        <v>165</v>
      </c>
      <c r="G43" s="2" t="s">
        <v>1647</v>
      </c>
      <c r="H43" s="2" t="s">
        <v>863</v>
      </c>
      <c r="I43" s="2" t="s">
        <v>24</v>
      </c>
      <c r="J43" s="3" t="s">
        <v>1507</v>
      </c>
      <c r="K43" s="2" t="s">
        <v>995</v>
      </c>
      <c r="L43" s="3" t="s">
        <v>1895</v>
      </c>
      <c r="M43" s="15" t="s">
        <v>1896</v>
      </c>
      <c r="N43" s="2">
        <v>46000</v>
      </c>
      <c r="O43" s="2">
        <v>1</v>
      </c>
      <c r="P43" s="21">
        <v>46000</v>
      </c>
      <c r="Q43" s="21">
        <v>3680</v>
      </c>
      <c r="R43" s="21">
        <v>49680</v>
      </c>
      <c r="S43" s="23">
        <f>+SUMIF(B:B,B43,R:R)-W43</f>
        <v>0</v>
      </c>
      <c r="U43" s="19" t="str">
        <f>+VLOOKUP(B43,DATA!$B$3:$K$177,10,0)</f>
        <v>46000</v>
      </c>
      <c r="V43" s="19" t="str">
        <f>+VLOOKUP(B43,DATA!$B$3:$L$177,11,0)</f>
        <v>3680</v>
      </c>
      <c r="W43" s="19" t="str">
        <f>+VLOOKUP(B43,DATA!$B$3:$M$177,12,0)</f>
        <v>49680</v>
      </c>
    </row>
    <row r="44" spans="1:23">
      <c r="A44" s="2">
        <f>+MATCH(B44,DATA!B:B,0)</f>
        <v>97</v>
      </c>
      <c r="B44" s="3" t="s">
        <v>1342</v>
      </c>
      <c r="C44" s="3" t="s">
        <v>1343</v>
      </c>
      <c r="D44" s="2" t="s">
        <v>1344</v>
      </c>
      <c r="E44" s="2" t="s">
        <v>1979</v>
      </c>
      <c r="F44" s="2" t="s">
        <v>48</v>
      </c>
      <c r="G44" s="2" t="s">
        <v>1505</v>
      </c>
      <c r="H44" s="2" t="s">
        <v>566</v>
      </c>
      <c r="I44" s="2" t="s">
        <v>24</v>
      </c>
      <c r="J44" s="3" t="s">
        <v>1507</v>
      </c>
      <c r="K44" s="2" t="s">
        <v>993</v>
      </c>
      <c r="L44" s="3" t="s">
        <v>1797</v>
      </c>
      <c r="M44" s="15" t="s">
        <v>1798</v>
      </c>
      <c r="N44" s="2">
        <v>73431</v>
      </c>
      <c r="O44" s="2">
        <v>1</v>
      </c>
      <c r="P44" s="21">
        <v>73431</v>
      </c>
      <c r="Q44" s="21">
        <v>5874</v>
      </c>
      <c r="R44" s="21">
        <v>79305</v>
      </c>
      <c r="S44" s="23">
        <f>+SUMIF(B:B,B44,R:R)-W44</f>
        <v>0</v>
      </c>
      <c r="U44" s="19" t="str">
        <f>+VLOOKUP(B44,DATA!$B$3:$K$177,10,0)</f>
        <v>851101</v>
      </c>
      <c r="V44" s="19" t="str">
        <f>+VLOOKUP(B44,DATA!$B$3:$L$177,11,0)</f>
        <v>68088</v>
      </c>
      <c r="W44" s="19" t="str">
        <f>+VLOOKUP(B44,DATA!$B$3:$M$177,12,0)</f>
        <v>919189</v>
      </c>
    </row>
    <row r="45" spans="1:23">
      <c r="A45" s="2">
        <f>+MATCH(B45,DATA!B:B,0)</f>
        <v>97</v>
      </c>
      <c r="B45" s="3" t="s">
        <v>1342</v>
      </c>
      <c r="C45" s="3" t="s">
        <v>1343</v>
      </c>
      <c r="D45" s="2" t="s">
        <v>1344</v>
      </c>
      <c r="E45" s="2" t="s">
        <v>1979</v>
      </c>
      <c r="F45" s="2" t="s">
        <v>48</v>
      </c>
      <c r="G45" s="2" t="s">
        <v>1505</v>
      </c>
      <c r="H45" s="2" t="s">
        <v>566</v>
      </c>
      <c r="I45" s="2" t="s">
        <v>24</v>
      </c>
      <c r="J45" s="3" t="s">
        <v>1507</v>
      </c>
      <c r="K45" s="2" t="s">
        <v>992</v>
      </c>
      <c r="L45" s="3" t="s">
        <v>1846</v>
      </c>
      <c r="M45" s="15" t="s">
        <v>1847</v>
      </c>
      <c r="N45" s="2">
        <v>111058</v>
      </c>
      <c r="O45" s="2">
        <v>5</v>
      </c>
      <c r="P45" s="21">
        <v>555290</v>
      </c>
      <c r="Q45" s="21">
        <v>44424</v>
      </c>
      <c r="R45" s="21">
        <v>599714</v>
      </c>
      <c r="S45" s="23">
        <f>+SUMIF(B:B,B45,R:R)-W45</f>
        <v>0</v>
      </c>
      <c r="U45" s="19" t="str">
        <f>+VLOOKUP(B45,DATA!$B$3:$K$177,10,0)</f>
        <v>851101</v>
      </c>
      <c r="V45" s="19" t="str">
        <f>+VLOOKUP(B45,DATA!$B$3:$L$177,11,0)</f>
        <v>68088</v>
      </c>
      <c r="W45" s="19" t="str">
        <f>+VLOOKUP(B45,DATA!$B$3:$M$177,12,0)</f>
        <v>919189</v>
      </c>
    </row>
    <row r="46" spans="1:23">
      <c r="A46" s="2">
        <f>+MATCH(B46,DATA!B:B,0)</f>
        <v>97</v>
      </c>
      <c r="B46" s="3" t="s">
        <v>1342</v>
      </c>
      <c r="C46" s="3" t="s">
        <v>1343</v>
      </c>
      <c r="D46" s="2" t="s">
        <v>1344</v>
      </c>
      <c r="E46" s="2" t="s">
        <v>1979</v>
      </c>
      <c r="F46" s="2" t="s">
        <v>48</v>
      </c>
      <c r="G46" s="2" t="s">
        <v>1505</v>
      </c>
      <c r="H46" s="2" t="s">
        <v>566</v>
      </c>
      <c r="I46" s="2" t="s">
        <v>24</v>
      </c>
      <c r="J46" s="3" t="s">
        <v>1507</v>
      </c>
      <c r="K46" s="2" t="s">
        <v>1000</v>
      </c>
      <c r="L46" s="3" t="s">
        <v>1922</v>
      </c>
      <c r="M46" s="15" t="s">
        <v>1923</v>
      </c>
      <c r="N46" s="2">
        <v>55595</v>
      </c>
      <c r="O46" s="2">
        <v>4</v>
      </c>
      <c r="P46" s="21">
        <v>222380</v>
      </c>
      <c r="Q46" s="21">
        <v>17790</v>
      </c>
      <c r="R46" s="21">
        <v>240170</v>
      </c>
      <c r="S46" s="23">
        <f>+SUMIF(B:B,B46,R:R)-W46</f>
        <v>0</v>
      </c>
      <c r="U46" s="19" t="str">
        <f>+VLOOKUP(B46,DATA!$B$3:$K$177,10,0)</f>
        <v>851101</v>
      </c>
      <c r="V46" s="19" t="str">
        <f>+VLOOKUP(B46,DATA!$B$3:$L$177,11,0)</f>
        <v>68088</v>
      </c>
      <c r="W46" s="19" t="str">
        <f>+VLOOKUP(B46,DATA!$B$3:$M$177,12,0)</f>
        <v>919189</v>
      </c>
    </row>
    <row r="47" spans="1:23">
      <c r="A47" s="2">
        <f>+MATCH(B47,DATA!B:B,0)</f>
        <v>77</v>
      </c>
      <c r="B47" s="3" t="s">
        <v>1345</v>
      </c>
      <c r="C47" s="3" t="s">
        <v>1007</v>
      </c>
      <c r="D47" s="2" t="s">
        <v>1008</v>
      </c>
      <c r="E47" s="2" t="s">
        <v>1980</v>
      </c>
      <c r="F47" s="2" t="s">
        <v>119</v>
      </c>
      <c r="G47" s="2" t="s">
        <v>1708</v>
      </c>
      <c r="H47" s="2" t="s">
        <v>460</v>
      </c>
      <c r="I47" s="2" t="s">
        <v>24</v>
      </c>
      <c r="J47" s="3" t="s">
        <v>1507</v>
      </c>
      <c r="K47" s="2" t="s">
        <v>991</v>
      </c>
      <c r="L47" s="3" t="s">
        <v>1842</v>
      </c>
      <c r="M47" s="17" t="s">
        <v>1843</v>
      </c>
      <c r="N47" s="2">
        <v>49500</v>
      </c>
      <c r="O47" s="2">
        <v>2</v>
      </c>
      <c r="P47" s="21">
        <v>99000</v>
      </c>
      <c r="Q47" s="21">
        <v>7920</v>
      </c>
      <c r="R47" s="21">
        <v>106920</v>
      </c>
      <c r="S47" s="23">
        <f>+SUMIF(B:B,B47,R:R)-W47</f>
        <v>0</v>
      </c>
      <c r="U47" s="19" t="str">
        <f>+VLOOKUP(B47,DATA!$B$3:$K$177,10,0)</f>
        <v>99000</v>
      </c>
      <c r="V47" s="19" t="str">
        <f>+VLOOKUP(B47,DATA!$B$3:$L$177,11,0)</f>
        <v>7920</v>
      </c>
      <c r="W47" s="19" t="str">
        <f>+VLOOKUP(B47,DATA!$B$3:$M$177,12,0)</f>
        <v>106920</v>
      </c>
    </row>
    <row r="48" spans="1:23">
      <c r="A48" s="2">
        <f>+MATCH(B48,DATA!B:B,0)</f>
        <v>112</v>
      </c>
      <c r="B48" s="3" t="s">
        <v>1346</v>
      </c>
      <c r="C48" s="3" t="s">
        <v>1198</v>
      </c>
      <c r="D48" s="2" t="s">
        <v>1199</v>
      </c>
      <c r="E48" s="2" t="s">
        <v>1981</v>
      </c>
      <c r="F48" s="2" t="s">
        <v>48</v>
      </c>
      <c r="G48" s="2" t="s">
        <v>1505</v>
      </c>
      <c r="H48" s="2" t="s">
        <v>647</v>
      </c>
      <c r="I48" s="2" t="s">
        <v>24</v>
      </c>
      <c r="J48" s="3" t="s">
        <v>1507</v>
      </c>
      <c r="K48" s="2" t="s">
        <v>999</v>
      </c>
      <c r="L48" s="3" t="s">
        <v>1835</v>
      </c>
      <c r="M48" s="15" t="s">
        <v>1836</v>
      </c>
      <c r="N48" s="2">
        <v>111606</v>
      </c>
      <c r="O48" s="2">
        <v>1</v>
      </c>
      <c r="P48" s="21">
        <v>111606</v>
      </c>
      <c r="Q48" s="21">
        <v>8928</v>
      </c>
      <c r="R48" s="21">
        <v>120534</v>
      </c>
      <c r="S48" s="23">
        <f>+SUMIF(B:B,B48,R:R)-W48</f>
        <v>0</v>
      </c>
      <c r="U48" s="19" t="str">
        <f>+VLOOKUP(B48,DATA!$B$3:$K$177,10,0)</f>
        <v>615212</v>
      </c>
      <c r="V48" s="19" t="str">
        <f>+VLOOKUP(B48,DATA!$B$3:$L$177,11,0)</f>
        <v>49217</v>
      </c>
      <c r="W48" s="19" t="str">
        <f>+VLOOKUP(B48,DATA!$B$3:$M$177,12,0)</f>
        <v>664429</v>
      </c>
    </row>
    <row r="49" spans="1:23">
      <c r="A49" s="2">
        <f>+MATCH(B49,DATA!B:B,0)</f>
        <v>112</v>
      </c>
      <c r="B49" s="3" t="s">
        <v>1346</v>
      </c>
      <c r="C49" s="3" t="s">
        <v>1198</v>
      </c>
      <c r="D49" s="2" t="s">
        <v>1199</v>
      </c>
      <c r="E49" s="2" t="s">
        <v>1981</v>
      </c>
      <c r="F49" s="2" t="s">
        <v>48</v>
      </c>
      <c r="G49" s="2" t="s">
        <v>1505</v>
      </c>
      <c r="H49" s="2" t="s">
        <v>647</v>
      </c>
      <c r="I49" s="2" t="s">
        <v>24</v>
      </c>
      <c r="J49" s="3" t="s">
        <v>1507</v>
      </c>
      <c r="K49" s="2" t="s">
        <v>992</v>
      </c>
      <c r="L49" s="3" t="s">
        <v>1846</v>
      </c>
      <c r="M49" s="15" t="s">
        <v>1847</v>
      </c>
      <c r="N49" s="2">
        <v>111058</v>
      </c>
      <c r="O49" s="2">
        <v>3</v>
      </c>
      <c r="P49" s="21">
        <v>333174</v>
      </c>
      <c r="Q49" s="21">
        <v>26654</v>
      </c>
      <c r="R49" s="21">
        <v>359828</v>
      </c>
      <c r="S49" s="23">
        <f>+SUMIF(B:B,B49,R:R)-W49</f>
        <v>0</v>
      </c>
      <c r="U49" s="19" t="str">
        <f>+VLOOKUP(B49,DATA!$B$3:$K$177,10,0)</f>
        <v>615212</v>
      </c>
      <c r="V49" s="19" t="str">
        <f>+VLOOKUP(B49,DATA!$B$3:$L$177,11,0)</f>
        <v>49217</v>
      </c>
      <c r="W49" s="19" t="str">
        <f>+VLOOKUP(B49,DATA!$B$3:$M$177,12,0)</f>
        <v>664429</v>
      </c>
    </row>
    <row r="50" spans="1:23">
      <c r="A50" s="2">
        <f>+MATCH(B50,DATA!B:B,0)</f>
        <v>112</v>
      </c>
      <c r="B50" s="3" t="s">
        <v>1346</v>
      </c>
      <c r="C50" s="3" t="s">
        <v>1198</v>
      </c>
      <c r="D50" s="2" t="s">
        <v>1199</v>
      </c>
      <c r="E50" s="2" t="s">
        <v>1981</v>
      </c>
      <c r="F50" s="2" t="s">
        <v>48</v>
      </c>
      <c r="G50" s="2" t="s">
        <v>1505</v>
      </c>
      <c r="H50" s="2" t="s">
        <v>647</v>
      </c>
      <c r="I50" s="2" t="s">
        <v>24</v>
      </c>
      <c r="J50" s="3" t="s">
        <v>1507</v>
      </c>
      <c r="K50" s="2" t="s">
        <v>995</v>
      </c>
      <c r="L50" s="3" t="s">
        <v>1895</v>
      </c>
      <c r="M50" s="15" t="s">
        <v>1896</v>
      </c>
      <c r="N50" s="2">
        <v>46000</v>
      </c>
      <c r="O50" s="2">
        <v>1</v>
      </c>
      <c r="P50" s="21">
        <v>46000</v>
      </c>
      <c r="Q50" s="21">
        <v>3680</v>
      </c>
      <c r="R50" s="21">
        <v>49680</v>
      </c>
      <c r="S50" s="23">
        <f>+SUMIF(B:B,B50,R:R)-W50</f>
        <v>0</v>
      </c>
      <c r="U50" s="19" t="str">
        <f>+VLOOKUP(B50,DATA!$B$3:$K$177,10,0)</f>
        <v>615212</v>
      </c>
      <c r="V50" s="19" t="str">
        <f>+VLOOKUP(B50,DATA!$B$3:$L$177,11,0)</f>
        <v>49217</v>
      </c>
      <c r="W50" s="19" t="str">
        <f>+VLOOKUP(B50,DATA!$B$3:$M$177,12,0)</f>
        <v>664429</v>
      </c>
    </row>
    <row r="51" spans="1:23">
      <c r="A51" s="2">
        <f>+MATCH(B51,DATA!B:B,0)</f>
        <v>112</v>
      </c>
      <c r="B51" s="3" t="s">
        <v>1346</v>
      </c>
      <c r="C51" s="3" t="s">
        <v>1198</v>
      </c>
      <c r="D51" s="2" t="s">
        <v>1199</v>
      </c>
      <c r="E51" s="2" t="s">
        <v>1981</v>
      </c>
      <c r="F51" s="2" t="s">
        <v>48</v>
      </c>
      <c r="G51" s="2" t="s">
        <v>1505</v>
      </c>
      <c r="H51" s="2" t="s">
        <v>647</v>
      </c>
      <c r="I51" s="2" t="s">
        <v>24</v>
      </c>
      <c r="J51" s="3" t="s">
        <v>1507</v>
      </c>
      <c r="K51" s="2" t="s">
        <v>996</v>
      </c>
      <c r="L51" s="3" t="s">
        <v>1795</v>
      </c>
      <c r="M51" s="17" t="s">
        <v>1796</v>
      </c>
      <c r="N51" s="2">
        <v>74250</v>
      </c>
      <c r="O51" s="2">
        <v>1</v>
      </c>
      <c r="P51" s="21">
        <v>74250</v>
      </c>
      <c r="Q51" s="21">
        <v>5940</v>
      </c>
      <c r="R51" s="21">
        <v>80190</v>
      </c>
      <c r="S51" s="23">
        <f>+SUMIF(B:B,B51,R:R)-W51</f>
        <v>0</v>
      </c>
      <c r="U51" s="19" t="str">
        <f>+VLOOKUP(B51,DATA!$B$3:$K$177,10,0)</f>
        <v>615212</v>
      </c>
      <c r="V51" s="19" t="str">
        <f>+VLOOKUP(B51,DATA!$B$3:$L$177,11,0)</f>
        <v>49217</v>
      </c>
      <c r="W51" s="19" t="str">
        <f>+VLOOKUP(B51,DATA!$B$3:$M$177,12,0)</f>
        <v>664429</v>
      </c>
    </row>
    <row r="52" spans="1:23">
      <c r="A52" s="2">
        <f>+MATCH(B52,DATA!B:B,0)</f>
        <v>112</v>
      </c>
      <c r="B52" s="3" t="s">
        <v>1346</v>
      </c>
      <c r="C52" s="3" t="s">
        <v>1198</v>
      </c>
      <c r="D52" s="2" t="s">
        <v>1199</v>
      </c>
      <c r="E52" s="2" t="s">
        <v>1981</v>
      </c>
      <c r="F52" s="2" t="s">
        <v>48</v>
      </c>
      <c r="G52" s="2" t="s">
        <v>1505</v>
      </c>
      <c r="H52" s="2" t="s">
        <v>647</v>
      </c>
      <c r="I52" s="2" t="s">
        <v>24</v>
      </c>
      <c r="J52" s="3" t="s">
        <v>1507</v>
      </c>
      <c r="K52" s="2" t="s">
        <v>989</v>
      </c>
      <c r="L52" s="3" t="s">
        <v>1850</v>
      </c>
      <c r="M52" s="15" t="s">
        <v>1851</v>
      </c>
      <c r="N52" s="2">
        <v>50182</v>
      </c>
      <c r="O52" s="2">
        <v>1</v>
      </c>
      <c r="P52" s="21">
        <v>50182</v>
      </c>
      <c r="Q52" s="21">
        <v>4015</v>
      </c>
      <c r="R52" s="21">
        <v>54197</v>
      </c>
      <c r="S52" s="23">
        <f>+SUMIF(B:B,B52,R:R)-W52</f>
        <v>0</v>
      </c>
      <c r="U52" s="19" t="str">
        <f>+VLOOKUP(B52,DATA!$B$3:$K$177,10,0)</f>
        <v>615212</v>
      </c>
      <c r="V52" s="19" t="str">
        <f>+VLOOKUP(B52,DATA!$B$3:$L$177,11,0)</f>
        <v>49217</v>
      </c>
      <c r="W52" s="19" t="str">
        <f>+VLOOKUP(B52,DATA!$B$3:$M$177,12,0)</f>
        <v>664429</v>
      </c>
    </row>
    <row r="53" spans="1:23">
      <c r="A53" s="2">
        <f>+MATCH(B53,DATA!B:B,0)</f>
        <v>44</v>
      </c>
      <c r="B53" s="3" t="s">
        <v>1350</v>
      </c>
      <c r="C53" s="3" t="s">
        <v>1083</v>
      </c>
      <c r="D53" s="2" t="s">
        <v>1084</v>
      </c>
      <c r="E53" s="2" t="s">
        <v>1983</v>
      </c>
      <c r="F53" s="2" t="s">
        <v>183</v>
      </c>
      <c r="G53" s="2" t="s">
        <v>1540</v>
      </c>
      <c r="H53" s="2" t="s">
        <v>306</v>
      </c>
      <c r="I53" s="2" t="s">
        <v>24</v>
      </c>
      <c r="J53" s="3" t="s">
        <v>1507</v>
      </c>
      <c r="K53" s="2" t="s">
        <v>992</v>
      </c>
      <c r="L53" s="3" t="s">
        <v>1846</v>
      </c>
      <c r="M53" s="15" t="s">
        <v>1847</v>
      </c>
      <c r="N53" s="2">
        <v>111058</v>
      </c>
      <c r="O53" s="2">
        <v>1</v>
      </c>
      <c r="P53" s="21">
        <v>111058</v>
      </c>
      <c r="Q53" s="21">
        <v>8885</v>
      </c>
      <c r="R53" s="21">
        <v>119943</v>
      </c>
      <c r="S53" s="23">
        <f>+SUMIF(B:B,B53,R:R)-W53</f>
        <v>0</v>
      </c>
      <c r="U53" s="19" t="str">
        <f>+VLOOKUP(B53,DATA!$B$3:$K$177,10,0)</f>
        <v>111058</v>
      </c>
      <c r="V53" s="19" t="str">
        <f>+VLOOKUP(B53,DATA!$B$3:$L$177,11,0)</f>
        <v>8885</v>
      </c>
      <c r="W53" s="19" t="str">
        <f>+VLOOKUP(B53,DATA!$B$3:$M$177,12,0)</f>
        <v>119943</v>
      </c>
    </row>
    <row r="54" spans="1:23">
      <c r="A54" s="2">
        <f>+MATCH(B54,DATA!B:B,0)</f>
        <v>96</v>
      </c>
      <c r="B54" s="3" t="s">
        <v>1352</v>
      </c>
      <c r="C54" s="3" t="s">
        <v>1164</v>
      </c>
      <c r="D54" s="2" t="s">
        <v>1165</v>
      </c>
      <c r="E54" s="2" t="s">
        <v>1985</v>
      </c>
      <c r="F54" s="2" t="s">
        <v>389</v>
      </c>
      <c r="G54" s="2" t="s">
        <v>1592</v>
      </c>
      <c r="H54" s="2" t="s">
        <v>560</v>
      </c>
      <c r="I54" s="2" t="s">
        <v>24</v>
      </c>
      <c r="J54" s="3" t="s">
        <v>1507</v>
      </c>
      <c r="K54" s="2" t="s">
        <v>994</v>
      </c>
      <c r="L54" s="3" t="s">
        <v>1810</v>
      </c>
      <c r="M54" s="17" t="s">
        <v>1811</v>
      </c>
      <c r="N54" s="2">
        <v>70950</v>
      </c>
      <c r="O54" s="2">
        <v>2</v>
      </c>
      <c r="P54" s="21">
        <v>141900</v>
      </c>
      <c r="Q54" s="21">
        <v>11352</v>
      </c>
      <c r="R54" s="21">
        <v>153252</v>
      </c>
      <c r="S54" s="23">
        <f>+SUMIF(B:B,B54,R:R)-W54</f>
        <v>0</v>
      </c>
      <c r="U54" s="19" t="str">
        <f>+VLOOKUP(B54,DATA!$B$3:$K$177,10,0)</f>
        <v>391176</v>
      </c>
      <c r="V54" s="19" t="str">
        <f>+VLOOKUP(B54,DATA!$B$3:$L$177,11,0)</f>
        <v>31294</v>
      </c>
      <c r="W54" s="19" t="str">
        <f>+VLOOKUP(B54,DATA!$B$3:$M$177,12,0)</f>
        <v>422470</v>
      </c>
    </row>
    <row r="55" spans="1:23">
      <c r="A55" s="2">
        <f>+MATCH(B55,DATA!B:B,0)</f>
        <v>96</v>
      </c>
      <c r="B55" s="3" t="s">
        <v>1352</v>
      </c>
      <c r="C55" s="3" t="s">
        <v>1164</v>
      </c>
      <c r="D55" s="2" t="s">
        <v>1165</v>
      </c>
      <c r="E55" s="2" t="s">
        <v>1985</v>
      </c>
      <c r="F55" s="2" t="s">
        <v>389</v>
      </c>
      <c r="G55" s="2" t="s">
        <v>1592</v>
      </c>
      <c r="H55" s="2" t="s">
        <v>560</v>
      </c>
      <c r="I55" s="2" t="s">
        <v>24</v>
      </c>
      <c r="J55" s="3" t="s">
        <v>1507</v>
      </c>
      <c r="K55" s="2" t="s">
        <v>996</v>
      </c>
      <c r="L55" s="3" t="s">
        <v>1795</v>
      </c>
      <c r="M55" s="17" t="s">
        <v>1796</v>
      </c>
      <c r="N55" s="2">
        <v>74250</v>
      </c>
      <c r="O55" s="2">
        <v>1</v>
      </c>
      <c r="P55" s="21">
        <v>74250</v>
      </c>
      <c r="Q55" s="21">
        <v>5940</v>
      </c>
      <c r="R55" s="21">
        <v>80190</v>
      </c>
      <c r="S55" s="23">
        <f>+SUMIF(B:B,B55,R:R)-W55</f>
        <v>0</v>
      </c>
      <c r="U55" s="19" t="str">
        <f>+VLOOKUP(B55,DATA!$B$3:$K$177,10,0)</f>
        <v>391176</v>
      </c>
      <c r="V55" s="19" t="str">
        <f>+VLOOKUP(B55,DATA!$B$3:$L$177,11,0)</f>
        <v>31294</v>
      </c>
      <c r="W55" s="19" t="str">
        <f>+VLOOKUP(B55,DATA!$B$3:$M$177,12,0)</f>
        <v>422470</v>
      </c>
    </row>
    <row r="56" spans="1:23">
      <c r="A56" s="2">
        <f>+MATCH(B56,DATA!B:B,0)</f>
        <v>96</v>
      </c>
      <c r="B56" s="3" t="s">
        <v>1352</v>
      </c>
      <c r="C56" s="3" t="s">
        <v>1164</v>
      </c>
      <c r="D56" s="2" t="s">
        <v>1165</v>
      </c>
      <c r="E56" s="2" t="s">
        <v>1985</v>
      </c>
      <c r="F56" s="2" t="s">
        <v>389</v>
      </c>
      <c r="G56" s="2" t="s">
        <v>1592</v>
      </c>
      <c r="H56" s="2" t="s">
        <v>560</v>
      </c>
      <c r="I56" s="2" t="s">
        <v>24</v>
      </c>
      <c r="J56" s="3" t="s">
        <v>1507</v>
      </c>
      <c r="K56" s="2" t="s">
        <v>995</v>
      </c>
      <c r="L56" s="3" t="s">
        <v>1895</v>
      </c>
      <c r="M56" s="15" t="s">
        <v>1896</v>
      </c>
      <c r="N56" s="2">
        <v>46000</v>
      </c>
      <c r="O56" s="2">
        <v>1</v>
      </c>
      <c r="P56" s="21">
        <v>46000</v>
      </c>
      <c r="Q56" s="21">
        <v>3680</v>
      </c>
      <c r="R56" s="21">
        <v>49680</v>
      </c>
      <c r="S56" s="23">
        <f>+SUMIF(B:B,B56,R:R)-W56</f>
        <v>0</v>
      </c>
      <c r="U56" s="19" t="str">
        <f>+VLOOKUP(B56,DATA!$B$3:$K$177,10,0)</f>
        <v>391176</v>
      </c>
      <c r="V56" s="19" t="str">
        <f>+VLOOKUP(B56,DATA!$B$3:$L$177,11,0)</f>
        <v>31294</v>
      </c>
      <c r="W56" s="19" t="str">
        <f>+VLOOKUP(B56,DATA!$B$3:$M$177,12,0)</f>
        <v>422470</v>
      </c>
    </row>
    <row r="57" spans="1:23">
      <c r="A57" s="2">
        <f>+MATCH(B57,DATA!B:B,0)</f>
        <v>96</v>
      </c>
      <c r="B57" s="3" t="s">
        <v>1352</v>
      </c>
      <c r="C57" s="3" t="s">
        <v>1164</v>
      </c>
      <c r="D57" s="2" t="s">
        <v>1165</v>
      </c>
      <c r="E57" s="2" t="s">
        <v>1985</v>
      </c>
      <c r="F57" s="2" t="s">
        <v>389</v>
      </c>
      <c r="G57" s="2" t="s">
        <v>1592</v>
      </c>
      <c r="H57" s="2" t="s">
        <v>560</v>
      </c>
      <c r="I57" s="2" t="s">
        <v>24</v>
      </c>
      <c r="J57" s="3" t="s">
        <v>1507</v>
      </c>
      <c r="K57" s="2" t="s">
        <v>993</v>
      </c>
      <c r="L57" s="3" t="s">
        <v>1797</v>
      </c>
      <c r="M57" s="15" t="s">
        <v>1798</v>
      </c>
      <c r="N57" s="2">
        <v>73431</v>
      </c>
      <c r="O57" s="2">
        <v>1</v>
      </c>
      <c r="P57" s="21">
        <v>73431</v>
      </c>
      <c r="Q57" s="21">
        <v>5874</v>
      </c>
      <c r="R57" s="21">
        <v>79305</v>
      </c>
      <c r="S57" s="23">
        <f>+SUMIF(B:B,B57,R:R)-W57</f>
        <v>0</v>
      </c>
      <c r="U57" s="19" t="str">
        <f>+VLOOKUP(B57,DATA!$B$3:$K$177,10,0)</f>
        <v>391176</v>
      </c>
      <c r="V57" s="19" t="str">
        <f>+VLOOKUP(B57,DATA!$B$3:$L$177,11,0)</f>
        <v>31294</v>
      </c>
      <c r="W57" s="19" t="str">
        <f>+VLOOKUP(B57,DATA!$B$3:$M$177,12,0)</f>
        <v>422470</v>
      </c>
    </row>
    <row r="58" spans="1:23">
      <c r="A58" s="2">
        <f>+MATCH(B58,DATA!B:B,0)</f>
        <v>96</v>
      </c>
      <c r="B58" s="3" t="s">
        <v>1352</v>
      </c>
      <c r="C58" s="3" t="s">
        <v>1164</v>
      </c>
      <c r="D58" s="2" t="s">
        <v>1165</v>
      </c>
      <c r="E58" s="2" t="s">
        <v>1985</v>
      </c>
      <c r="F58" s="2" t="s">
        <v>389</v>
      </c>
      <c r="G58" s="2" t="s">
        <v>1592</v>
      </c>
      <c r="H58" s="2" t="s">
        <v>560</v>
      </c>
      <c r="I58" s="2" t="s">
        <v>24</v>
      </c>
      <c r="J58" s="3" t="s">
        <v>1507</v>
      </c>
      <c r="K58" s="2" t="s">
        <v>1000</v>
      </c>
      <c r="L58" s="3" t="s">
        <v>1922</v>
      </c>
      <c r="M58" s="15" t="s">
        <v>1923</v>
      </c>
      <c r="N58" s="2">
        <v>55595</v>
      </c>
      <c r="O58" s="2">
        <v>1</v>
      </c>
      <c r="P58" s="21">
        <v>55595</v>
      </c>
      <c r="Q58" s="21">
        <v>4448</v>
      </c>
      <c r="R58" s="21">
        <v>60043</v>
      </c>
      <c r="S58" s="23">
        <f>+SUMIF(B:B,B58,R:R)-W58</f>
        <v>0</v>
      </c>
      <c r="U58" s="19" t="str">
        <f>+VLOOKUP(B58,DATA!$B$3:$K$177,10,0)</f>
        <v>391176</v>
      </c>
      <c r="V58" s="19" t="str">
        <f>+VLOOKUP(B58,DATA!$B$3:$L$177,11,0)</f>
        <v>31294</v>
      </c>
      <c r="W58" s="19" t="str">
        <f>+VLOOKUP(B58,DATA!$B$3:$M$177,12,0)</f>
        <v>422470</v>
      </c>
    </row>
    <row r="59" spans="1:23">
      <c r="A59" s="2">
        <f>+MATCH(B59,DATA!B:B,0)</f>
        <v>176</v>
      </c>
      <c r="B59" s="3" t="s">
        <v>1353</v>
      </c>
      <c r="C59" s="3" t="s">
        <v>1237</v>
      </c>
      <c r="D59" s="2" t="s">
        <v>1238</v>
      </c>
      <c r="E59" s="2" t="s">
        <v>1986</v>
      </c>
      <c r="F59" s="2" t="s">
        <v>48</v>
      </c>
      <c r="G59" s="2" t="s">
        <v>1505</v>
      </c>
      <c r="H59" s="2" t="s">
        <v>968</v>
      </c>
      <c r="I59" s="2" t="s">
        <v>24</v>
      </c>
      <c r="J59" s="3" t="s">
        <v>1507</v>
      </c>
      <c r="K59" s="2" t="s">
        <v>993</v>
      </c>
      <c r="L59" s="3" t="s">
        <v>1797</v>
      </c>
      <c r="M59" s="15" t="s">
        <v>1798</v>
      </c>
      <c r="N59" s="2">
        <v>73431</v>
      </c>
      <c r="O59" s="2">
        <v>4</v>
      </c>
      <c r="P59" s="21">
        <v>293724</v>
      </c>
      <c r="Q59" s="21">
        <v>23498</v>
      </c>
      <c r="R59" s="21">
        <v>317222</v>
      </c>
      <c r="S59" s="23">
        <f>+SUMIF(B:B,B59,R:R)-W59</f>
        <v>0</v>
      </c>
      <c r="U59" s="19" t="str">
        <f>+VLOOKUP(B59,DATA!$B$3:$K$177,10,0)</f>
        <v>460509</v>
      </c>
      <c r="V59" s="19" t="str">
        <f>+VLOOKUP(B59,DATA!$B$3:$L$177,11,0)</f>
        <v>36841</v>
      </c>
      <c r="W59" s="19" t="str">
        <f>+VLOOKUP(B59,DATA!$B$3:$M$177,12,0)</f>
        <v>497350</v>
      </c>
    </row>
    <row r="60" spans="1:23">
      <c r="A60" s="2">
        <f>+MATCH(B60,DATA!B:B,0)</f>
        <v>176</v>
      </c>
      <c r="B60" s="3" t="s">
        <v>1353</v>
      </c>
      <c r="C60" s="3" t="s">
        <v>1237</v>
      </c>
      <c r="D60" s="2" t="s">
        <v>1238</v>
      </c>
      <c r="E60" s="2" t="s">
        <v>1986</v>
      </c>
      <c r="F60" s="2" t="s">
        <v>48</v>
      </c>
      <c r="G60" s="2" t="s">
        <v>1505</v>
      </c>
      <c r="H60" s="2" t="s">
        <v>968</v>
      </c>
      <c r="I60" s="2" t="s">
        <v>24</v>
      </c>
      <c r="J60" s="3" t="s">
        <v>1507</v>
      </c>
      <c r="K60" s="2" t="s">
        <v>1000</v>
      </c>
      <c r="L60" s="3" t="s">
        <v>1922</v>
      </c>
      <c r="M60" s="15" t="s">
        <v>1923</v>
      </c>
      <c r="N60" s="2">
        <v>55595</v>
      </c>
      <c r="O60" s="2">
        <v>3</v>
      </c>
      <c r="P60" s="21">
        <v>166785</v>
      </c>
      <c r="Q60" s="21">
        <v>13343</v>
      </c>
      <c r="R60" s="21">
        <v>180128</v>
      </c>
      <c r="S60" s="23">
        <f>+SUMIF(B:B,B60,R:R)-W60</f>
        <v>0</v>
      </c>
      <c r="U60" s="19" t="str">
        <f>+VLOOKUP(B60,DATA!$B$3:$K$177,10,0)</f>
        <v>460509</v>
      </c>
      <c r="V60" s="19" t="str">
        <f>+VLOOKUP(B60,DATA!$B$3:$L$177,11,0)</f>
        <v>36841</v>
      </c>
      <c r="W60" s="19" t="str">
        <f>+VLOOKUP(B60,DATA!$B$3:$M$177,12,0)</f>
        <v>497350</v>
      </c>
    </row>
    <row r="61" spans="1:23">
      <c r="A61" s="2">
        <f>+MATCH(B61,DATA!B:B,0)</f>
        <v>80</v>
      </c>
      <c r="B61" s="3" t="s">
        <v>1355</v>
      </c>
      <c r="C61" s="3" t="s">
        <v>1264</v>
      </c>
      <c r="D61" s="2" t="s">
        <v>1265</v>
      </c>
      <c r="E61" s="2" t="s">
        <v>1988</v>
      </c>
      <c r="F61" s="2" t="s">
        <v>119</v>
      </c>
      <c r="G61" s="2" t="s">
        <v>1708</v>
      </c>
      <c r="H61" s="2" t="s">
        <v>472</v>
      </c>
      <c r="I61" s="2" t="s">
        <v>24</v>
      </c>
      <c r="J61" s="3" t="s">
        <v>1507</v>
      </c>
      <c r="K61" s="2" t="s">
        <v>992</v>
      </c>
      <c r="L61" s="3" t="s">
        <v>1846</v>
      </c>
      <c r="M61" s="15" t="s">
        <v>1847</v>
      </c>
      <c r="N61" s="2">
        <v>111058</v>
      </c>
      <c r="O61" s="2">
        <v>1</v>
      </c>
      <c r="P61" s="21">
        <v>111058</v>
      </c>
      <c r="Q61" s="21">
        <v>8885</v>
      </c>
      <c r="R61" s="21">
        <v>119943</v>
      </c>
      <c r="S61" s="23">
        <f>+SUMIF(B:B,B61,R:R)-W61</f>
        <v>0</v>
      </c>
      <c r="U61" s="19" t="str">
        <f>+VLOOKUP(B61,DATA!$B$3:$K$177,10,0)</f>
        <v>111058</v>
      </c>
      <c r="V61" s="19" t="str">
        <f>+VLOOKUP(B61,DATA!$B$3:$L$177,11,0)</f>
        <v>8885</v>
      </c>
      <c r="W61" s="19" t="str">
        <f>+VLOOKUP(B61,DATA!$B$3:$M$177,12,0)</f>
        <v>119943</v>
      </c>
    </row>
    <row r="62" spans="1:23">
      <c r="A62" s="2">
        <f>+MATCH(B62,DATA!B:B,0)</f>
        <v>22</v>
      </c>
      <c r="B62" s="3" t="s">
        <v>1356</v>
      </c>
      <c r="C62" s="3" t="s">
        <v>1357</v>
      </c>
      <c r="D62" s="2" t="s">
        <v>1358</v>
      </c>
      <c r="E62" s="2" t="s">
        <v>1989</v>
      </c>
      <c r="F62" s="2" t="s">
        <v>48</v>
      </c>
      <c r="G62" s="2" t="s">
        <v>1505</v>
      </c>
      <c r="H62" s="2" t="s">
        <v>170</v>
      </c>
      <c r="I62" s="2" t="s">
        <v>24</v>
      </c>
      <c r="J62" s="3" t="s">
        <v>1507</v>
      </c>
      <c r="K62" s="2" t="s">
        <v>993</v>
      </c>
      <c r="L62" s="3" t="s">
        <v>1797</v>
      </c>
      <c r="M62" s="15" t="s">
        <v>1798</v>
      </c>
      <c r="N62" s="2">
        <v>73431</v>
      </c>
      <c r="O62" s="2">
        <v>4</v>
      </c>
      <c r="P62" s="21">
        <v>293724</v>
      </c>
      <c r="Q62" s="21">
        <v>23498</v>
      </c>
      <c r="R62" s="21">
        <v>317222</v>
      </c>
      <c r="S62" s="23">
        <f>+SUMIF(B:B,B62,R:R)-W62</f>
        <v>0</v>
      </c>
      <c r="U62" s="19" t="str">
        <f>+VLOOKUP(B62,DATA!$B$3:$K$177,10,0)</f>
        <v>1105601</v>
      </c>
      <c r="V62" s="19" t="str">
        <f>+VLOOKUP(B62,DATA!$B$3:$L$177,11,0)</f>
        <v>88448</v>
      </c>
      <c r="W62" s="19" t="str">
        <f>+VLOOKUP(B62,DATA!$B$3:$M$177,12,0)</f>
        <v>1194049</v>
      </c>
    </row>
    <row r="63" spans="1:23">
      <c r="A63" s="2">
        <f>+MATCH(B63,DATA!B:B,0)</f>
        <v>22</v>
      </c>
      <c r="B63" s="3" t="s">
        <v>1356</v>
      </c>
      <c r="C63" s="3" t="s">
        <v>1357</v>
      </c>
      <c r="D63" s="2" t="s">
        <v>1358</v>
      </c>
      <c r="E63" s="2" t="s">
        <v>1989</v>
      </c>
      <c r="F63" s="2" t="s">
        <v>48</v>
      </c>
      <c r="G63" s="2" t="s">
        <v>1505</v>
      </c>
      <c r="H63" s="2" t="s">
        <v>170</v>
      </c>
      <c r="I63" s="2" t="s">
        <v>24</v>
      </c>
      <c r="J63" s="3" t="s">
        <v>1507</v>
      </c>
      <c r="K63" s="2" t="s">
        <v>992</v>
      </c>
      <c r="L63" s="3" t="s">
        <v>1846</v>
      </c>
      <c r="M63" s="15" t="s">
        <v>1847</v>
      </c>
      <c r="N63" s="2">
        <v>111058</v>
      </c>
      <c r="O63" s="2">
        <v>3</v>
      </c>
      <c r="P63" s="21">
        <v>333174</v>
      </c>
      <c r="Q63" s="21">
        <v>26654</v>
      </c>
      <c r="R63" s="21">
        <v>359828</v>
      </c>
      <c r="S63" s="23">
        <f>+SUMIF(B:B,B63,R:R)-W63</f>
        <v>0</v>
      </c>
      <c r="U63" s="19" t="str">
        <f>+VLOOKUP(B63,DATA!$B$3:$K$177,10,0)</f>
        <v>1105601</v>
      </c>
      <c r="V63" s="19" t="str">
        <f>+VLOOKUP(B63,DATA!$B$3:$L$177,11,0)</f>
        <v>88448</v>
      </c>
      <c r="W63" s="19" t="str">
        <f>+VLOOKUP(B63,DATA!$B$3:$M$177,12,0)</f>
        <v>1194049</v>
      </c>
    </row>
    <row r="64" spans="1:23">
      <c r="A64" s="2">
        <f>+MATCH(B64,DATA!B:B,0)</f>
        <v>22</v>
      </c>
      <c r="B64" s="3" t="s">
        <v>1356</v>
      </c>
      <c r="C64" s="3" t="s">
        <v>1357</v>
      </c>
      <c r="D64" s="2" t="s">
        <v>1358</v>
      </c>
      <c r="E64" s="2" t="s">
        <v>1989</v>
      </c>
      <c r="F64" s="2" t="s">
        <v>48</v>
      </c>
      <c r="G64" s="2" t="s">
        <v>1505</v>
      </c>
      <c r="H64" s="2" t="s">
        <v>170</v>
      </c>
      <c r="I64" s="2" t="s">
        <v>24</v>
      </c>
      <c r="J64" s="3" t="s">
        <v>1507</v>
      </c>
      <c r="K64" s="2" t="s">
        <v>1000</v>
      </c>
      <c r="L64" s="3" t="s">
        <v>1922</v>
      </c>
      <c r="M64" s="15" t="s">
        <v>1923</v>
      </c>
      <c r="N64" s="2">
        <v>55595</v>
      </c>
      <c r="O64" s="2">
        <v>5</v>
      </c>
      <c r="P64" s="21">
        <v>277975</v>
      </c>
      <c r="Q64" s="21">
        <v>22238</v>
      </c>
      <c r="R64" s="21">
        <v>300213</v>
      </c>
      <c r="S64" s="23">
        <f>+SUMIF(B:B,B64,R:R)-W64</f>
        <v>0</v>
      </c>
      <c r="U64" s="19" t="str">
        <f>+VLOOKUP(B64,DATA!$B$3:$K$177,10,0)</f>
        <v>1105601</v>
      </c>
      <c r="V64" s="19" t="str">
        <f>+VLOOKUP(B64,DATA!$B$3:$L$177,11,0)</f>
        <v>88448</v>
      </c>
      <c r="W64" s="19" t="str">
        <f>+VLOOKUP(B64,DATA!$B$3:$M$177,12,0)</f>
        <v>1194049</v>
      </c>
    </row>
    <row r="65" spans="1:23">
      <c r="A65" s="2">
        <f>+MATCH(B65,DATA!B:B,0)</f>
        <v>22</v>
      </c>
      <c r="B65" s="3" t="s">
        <v>1356</v>
      </c>
      <c r="C65" s="3" t="s">
        <v>1357</v>
      </c>
      <c r="D65" s="2" t="s">
        <v>1358</v>
      </c>
      <c r="E65" s="2" t="s">
        <v>1989</v>
      </c>
      <c r="F65" s="2" t="s">
        <v>48</v>
      </c>
      <c r="G65" s="2" t="s">
        <v>1505</v>
      </c>
      <c r="H65" s="2" t="s">
        <v>170</v>
      </c>
      <c r="I65" s="2" t="s">
        <v>24</v>
      </c>
      <c r="J65" s="3" t="s">
        <v>1507</v>
      </c>
      <c r="K65" s="2" t="s">
        <v>989</v>
      </c>
      <c r="L65" s="3" t="s">
        <v>1850</v>
      </c>
      <c r="M65" s="15" t="s">
        <v>1851</v>
      </c>
      <c r="N65" s="2">
        <v>50182</v>
      </c>
      <c r="O65" s="2">
        <v>4</v>
      </c>
      <c r="P65" s="21">
        <v>200728</v>
      </c>
      <c r="Q65" s="21">
        <v>16058</v>
      </c>
      <c r="R65" s="21">
        <v>216786</v>
      </c>
      <c r="S65" s="23">
        <f>+SUMIF(B:B,B65,R:R)-W65</f>
        <v>0</v>
      </c>
      <c r="U65" s="19" t="str">
        <f>+VLOOKUP(B65,DATA!$B$3:$K$177,10,0)</f>
        <v>1105601</v>
      </c>
      <c r="V65" s="19" t="str">
        <f>+VLOOKUP(B65,DATA!$B$3:$L$177,11,0)</f>
        <v>88448</v>
      </c>
      <c r="W65" s="19" t="str">
        <f>+VLOOKUP(B65,DATA!$B$3:$M$177,12,0)</f>
        <v>1194049</v>
      </c>
    </row>
    <row r="66" spans="1:23">
      <c r="A66" s="2">
        <f>+MATCH(B66,DATA!B:B,0)</f>
        <v>26</v>
      </c>
      <c r="B66" s="3" t="s">
        <v>1360</v>
      </c>
      <c r="C66" s="3" t="s">
        <v>1180</v>
      </c>
      <c r="D66" s="2" t="s">
        <v>1181</v>
      </c>
      <c r="E66" s="2" t="s">
        <v>1991</v>
      </c>
      <c r="F66" s="2" t="s">
        <v>48</v>
      </c>
      <c r="G66" s="2" t="s">
        <v>1505</v>
      </c>
      <c r="H66" s="2" t="s">
        <v>194</v>
      </c>
      <c r="I66" s="2" t="s">
        <v>24</v>
      </c>
      <c r="J66" s="3" t="s">
        <v>1507</v>
      </c>
      <c r="K66" s="2" t="s">
        <v>1000</v>
      </c>
      <c r="L66" s="3" t="s">
        <v>1922</v>
      </c>
      <c r="M66" s="15" t="s">
        <v>1923</v>
      </c>
      <c r="N66" s="2">
        <v>55595</v>
      </c>
      <c r="O66" s="2">
        <v>2</v>
      </c>
      <c r="P66" s="21">
        <v>111190</v>
      </c>
      <c r="Q66" s="21">
        <v>8895</v>
      </c>
      <c r="R66" s="21">
        <v>120085</v>
      </c>
      <c r="S66" s="23">
        <f>+SUMIF(B:B,B66,R:R)-W66</f>
        <v>0</v>
      </c>
      <c r="U66" s="19" t="str">
        <f>+VLOOKUP(B66,DATA!$B$3:$K$177,10,0)</f>
        <v>627130</v>
      </c>
      <c r="V66" s="19" t="str">
        <f>+VLOOKUP(B66,DATA!$B$3:$L$177,11,0)</f>
        <v>50170</v>
      </c>
      <c r="W66" s="19" t="str">
        <f>+VLOOKUP(B66,DATA!$B$3:$M$177,12,0)</f>
        <v>677300</v>
      </c>
    </row>
    <row r="67" spans="1:23">
      <c r="A67" s="2">
        <f>+MATCH(B67,DATA!B:B,0)</f>
        <v>26</v>
      </c>
      <c r="B67" s="3" t="s">
        <v>1360</v>
      </c>
      <c r="C67" s="3" t="s">
        <v>1180</v>
      </c>
      <c r="D67" s="2" t="s">
        <v>1181</v>
      </c>
      <c r="E67" s="2" t="s">
        <v>1991</v>
      </c>
      <c r="F67" s="2" t="s">
        <v>48</v>
      </c>
      <c r="G67" s="2" t="s">
        <v>1505</v>
      </c>
      <c r="H67" s="2" t="s">
        <v>194</v>
      </c>
      <c r="I67" s="2" t="s">
        <v>24</v>
      </c>
      <c r="J67" s="3" t="s">
        <v>1507</v>
      </c>
      <c r="K67" s="2" t="s">
        <v>989</v>
      </c>
      <c r="L67" s="3" t="s">
        <v>1850</v>
      </c>
      <c r="M67" s="15" t="s">
        <v>1851</v>
      </c>
      <c r="N67" s="2">
        <v>50182</v>
      </c>
      <c r="O67" s="2">
        <v>4</v>
      </c>
      <c r="P67" s="21">
        <v>200728</v>
      </c>
      <c r="Q67" s="21">
        <v>16058</v>
      </c>
      <c r="R67" s="21">
        <v>216786</v>
      </c>
      <c r="S67" s="23">
        <f>+SUMIF(B:B,B67,R:R)-W67</f>
        <v>0</v>
      </c>
      <c r="U67" s="19" t="str">
        <f>+VLOOKUP(B67,DATA!$B$3:$K$177,10,0)</f>
        <v>627130</v>
      </c>
      <c r="V67" s="19" t="str">
        <f>+VLOOKUP(B67,DATA!$B$3:$L$177,11,0)</f>
        <v>50170</v>
      </c>
      <c r="W67" s="19" t="str">
        <f>+VLOOKUP(B67,DATA!$B$3:$M$177,12,0)</f>
        <v>677300</v>
      </c>
    </row>
    <row r="68" spans="1:23">
      <c r="A68" s="2">
        <f>+MATCH(B68,DATA!B:B,0)</f>
        <v>26</v>
      </c>
      <c r="B68" s="3" t="s">
        <v>1360</v>
      </c>
      <c r="C68" s="3" t="s">
        <v>1180</v>
      </c>
      <c r="D68" s="2" t="s">
        <v>1181</v>
      </c>
      <c r="E68" s="2" t="s">
        <v>1991</v>
      </c>
      <c r="F68" s="2" t="s">
        <v>48</v>
      </c>
      <c r="G68" s="2" t="s">
        <v>1505</v>
      </c>
      <c r="H68" s="2" t="s">
        <v>194</v>
      </c>
      <c r="I68" s="2" t="s">
        <v>24</v>
      </c>
      <c r="J68" s="3" t="s">
        <v>1507</v>
      </c>
      <c r="K68" s="2" t="s">
        <v>995</v>
      </c>
      <c r="L68" s="3" t="s">
        <v>1895</v>
      </c>
      <c r="M68" s="15" t="s">
        <v>1896</v>
      </c>
      <c r="N68" s="2">
        <v>46000</v>
      </c>
      <c r="O68" s="2">
        <v>2</v>
      </c>
      <c r="P68" s="21">
        <v>92000</v>
      </c>
      <c r="Q68" s="21">
        <v>7360</v>
      </c>
      <c r="R68" s="21">
        <v>99360</v>
      </c>
      <c r="S68" s="23">
        <f>+SUMIF(B:B,B68,R:R)-W68</f>
        <v>0</v>
      </c>
      <c r="U68" s="19" t="str">
        <f>+VLOOKUP(B68,DATA!$B$3:$K$177,10,0)</f>
        <v>627130</v>
      </c>
      <c r="V68" s="19" t="str">
        <f>+VLOOKUP(B68,DATA!$B$3:$L$177,11,0)</f>
        <v>50170</v>
      </c>
      <c r="W68" s="19" t="str">
        <f>+VLOOKUP(B68,DATA!$B$3:$M$177,12,0)</f>
        <v>677300</v>
      </c>
    </row>
    <row r="69" spans="1:23">
      <c r="A69" s="2">
        <f>+MATCH(B69,DATA!B:B,0)</f>
        <v>26</v>
      </c>
      <c r="B69" s="3" t="s">
        <v>1360</v>
      </c>
      <c r="C69" s="3" t="s">
        <v>1180</v>
      </c>
      <c r="D69" s="2" t="s">
        <v>1181</v>
      </c>
      <c r="E69" s="2" t="s">
        <v>1991</v>
      </c>
      <c r="F69" s="2" t="s">
        <v>48</v>
      </c>
      <c r="G69" s="2" t="s">
        <v>1505</v>
      </c>
      <c r="H69" s="2" t="s">
        <v>194</v>
      </c>
      <c r="I69" s="2" t="s">
        <v>24</v>
      </c>
      <c r="J69" s="3" t="s">
        <v>1507</v>
      </c>
      <c r="K69" s="2" t="s">
        <v>999</v>
      </c>
      <c r="L69" s="3" t="s">
        <v>1835</v>
      </c>
      <c r="M69" s="15" t="s">
        <v>1836</v>
      </c>
      <c r="N69" s="2">
        <v>111606</v>
      </c>
      <c r="O69" s="2">
        <v>2</v>
      </c>
      <c r="P69" s="21">
        <v>223212</v>
      </c>
      <c r="Q69" s="21">
        <v>17857</v>
      </c>
      <c r="R69" s="21">
        <v>241069</v>
      </c>
      <c r="S69" s="23">
        <f>+SUMIF(B:B,B69,R:R)-W69</f>
        <v>0</v>
      </c>
      <c r="U69" s="19" t="str">
        <f>+VLOOKUP(B69,DATA!$B$3:$K$177,10,0)</f>
        <v>627130</v>
      </c>
      <c r="V69" s="19" t="str">
        <f>+VLOOKUP(B69,DATA!$B$3:$L$177,11,0)</f>
        <v>50170</v>
      </c>
      <c r="W69" s="19" t="str">
        <f>+VLOOKUP(B69,DATA!$B$3:$M$177,12,0)</f>
        <v>677300</v>
      </c>
    </row>
    <row r="70" spans="1:23">
      <c r="A70" s="2">
        <f>+MATCH(B70,DATA!B:B,0)</f>
        <v>137</v>
      </c>
      <c r="B70" s="3" t="s">
        <v>1364</v>
      </c>
      <c r="C70" s="3" t="s">
        <v>1365</v>
      </c>
      <c r="D70" s="2" t="s">
        <v>1366</v>
      </c>
      <c r="E70" s="2" t="s">
        <v>1994</v>
      </c>
      <c r="F70" s="2" t="s">
        <v>771</v>
      </c>
      <c r="G70" s="2" t="s">
        <v>1584</v>
      </c>
      <c r="H70" s="2" t="s">
        <v>767</v>
      </c>
      <c r="I70" s="2" t="s">
        <v>24</v>
      </c>
      <c r="J70" s="3" t="s">
        <v>1507</v>
      </c>
      <c r="K70" s="2" t="s">
        <v>990</v>
      </c>
      <c r="L70" s="3" t="s">
        <v>1848</v>
      </c>
      <c r="M70" s="17" t="s">
        <v>1849</v>
      </c>
      <c r="N70" s="2">
        <v>50400</v>
      </c>
      <c r="O70" s="2">
        <v>2</v>
      </c>
      <c r="P70" s="21">
        <v>100800</v>
      </c>
      <c r="Q70" s="21">
        <v>8064</v>
      </c>
      <c r="R70" s="21">
        <v>108864</v>
      </c>
      <c r="S70" s="23">
        <f>+SUMIF(B:B,B70,R:R)-W70</f>
        <v>0</v>
      </c>
      <c r="U70" s="19" t="str">
        <f>+VLOOKUP(B70,DATA!$B$3:$K$177,10,0)</f>
        <v>100800</v>
      </c>
      <c r="V70" s="19" t="str">
        <f>+VLOOKUP(B70,DATA!$B$3:$L$177,11,0)</f>
        <v>8064</v>
      </c>
      <c r="W70" s="19" t="str">
        <f>+VLOOKUP(B70,DATA!$B$3:$M$177,12,0)</f>
        <v>108864</v>
      </c>
    </row>
    <row r="71" spans="1:23">
      <c r="A71" s="2">
        <f>+MATCH(B71,DATA!B:B,0)</f>
        <v>110</v>
      </c>
      <c r="B71" s="3" t="s">
        <v>1368</v>
      </c>
      <c r="C71" s="3" t="s">
        <v>1043</v>
      </c>
      <c r="D71" s="2" t="s">
        <v>1044</v>
      </c>
      <c r="E71" s="2" t="s">
        <v>1996</v>
      </c>
      <c r="F71" s="2" t="s">
        <v>183</v>
      </c>
      <c r="G71" s="2" t="s">
        <v>1540</v>
      </c>
      <c r="H71" s="2" t="s">
        <v>641</v>
      </c>
      <c r="I71" s="2" t="s">
        <v>24</v>
      </c>
      <c r="J71" s="3" t="s">
        <v>1507</v>
      </c>
      <c r="K71" s="2" t="s">
        <v>995</v>
      </c>
      <c r="L71" s="3" t="s">
        <v>1895</v>
      </c>
      <c r="M71" s="15" t="s">
        <v>1896</v>
      </c>
      <c r="N71" s="2">
        <v>46000</v>
      </c>
      <c r="O71" s="2">
        <v>1</v>
      </c>
      <c r="P71" s="21">
        <v>46000</v>
      </c>
      <c r="Q71" s="21">
        <v>3680</v>
      </c>
      <c r="R71" s="21">
        <v>49680</v>
      </c>
      <c r="S71" s="23">
        <f>+SUMIF(B:B,B71,R:R)-W71</f>
        <v>0</v>
      </c>
      <c r="U71" s="19" t="str">
        <f>+VLOOKUP(B71,DATA!$B$3:$K$177,10,0)</f>
        <v>46000</v>
      </c>
      <c r="V71" s="19" t="str">
        <f>+VLOOKUP(B71,DATA!$B$3:$L$177,11,0)</f>
        <v>3680</v>
      </c>
      <c r="W71" s="19" t="str">
        <f>+VLOOKUP(B71,DATA!$B$3:$M$177,12,0)</f>
        <v>49680</v>
      </c>
    </row>
    <row r="72" spans="1:23">
      <c r="A72" s="2">
        <f>+MATCH(B72,DATA!B:B,0)</f>
        <v>113</v>
      </c>
      <c r="B72" s="3" t="s">
        <v>1370</v>
      </c>
      <c r="C72" s="3" t="s">
        <v>1097</v>
      </c>
      <c r="D72" s="2" t="s">
        <v>1098</v>
      </c>
      <c r="E72" s="2" t="s">
        <v>1998</v>
      </c>
      <c r="F72" s="2" t="s">
        <v>183</v>
      </c>
      <c r="G72" s="2" t="s">
        <v>1540</v>
      </c>
      <c r="H72" s="2" t="s">
        <v>653</v>
      </c>
      <c r="I72" s="2" t="s">
        <v>24</v>
      </c>
      <c r="J72" s="3" t="s">
        <v>1507</v>
      </c>
      <c r="K72" s="2" t="s">
        <v>992</v>
      </c>
      <c r="L72" s="3" t="s">
        <v>1846</v>
      </c>
      <c r="M72" s="15" t="s">
        <v>1847</v>
      </c>
      <c r="N72" s="2">
        <v>111058</v>
      </c>
      <c r="O72" s="2">
        <v>2</v>
      </c>
      <c r="P72" s="21">
        <v>222116</v>
      </c>
      <c r="Q72" s="21">
        <v>17769</v>
      </c>
      <c r="R72" s="21">
        <v>239885</v>
      </c>
      <c r="S72" s="23">
        <f>+SUMIF(B:B,B72,R:R)-W72</f>
        <v>0</v>
      </c>
      <c r="U72" s="19" t="str">
        <f>+VLOOKUP(B72,DATA!$B$3:$K$177,10,0)</f>
        <v>222116</v>
      </c>
      <c r="V72" s="19" t="str">
        <f>+VLOOKUP(B72,DATA!$B$3:$L$177,11,0)</f>
        <v>17769</v>
      </c>
      <c r="W72" s="19" t="str">
        <f>+VLOOKUP(B72,DATA!$B$3:$M$177,12,0)</f>
        <v>239885</v>
      </c>
    </row>
    <row r="73" spans="1:23">
      <c r="A73" s="2">
        <f>+MATCH(B73,DATA!B:B,0)</f>
        <v>128</v>
      </c>
      <c r="B73" s="3" t="s">
        <v>1372</v>
      </c>
      <c r="C73" s="3" t="s">
        <v>1110</v>
      </c>
      <c r="D73" s="2" t="s">
        <v>1111</v>
      </c>
      <c r="E73" s="2" t="s">
        <v>2000</v>
      </c>
      <c r="F73" s="2" t="s">
        <v>183</v>
      </c>
      <c r="G73" s="2" t="s">
        <v>1540</v>
      </c>
      <c r="H73" s="2" t="s">
        <v>725</v>
      </c>
      <c r="I73" s="2" t="s">
        <v>24</v>
      </c>
      <c r="J73" s="3" t="s">
        <v>1507</v>
      </c>
      <c r="K73" s="2" t="s">
        <v>996</v>
      </c>
      <c r="L73" s="3" t="s">
        <v>1795</v>
      </c>
      <c r="M73" s="17" t="s">
        <v>1796</v>
      </c>
      <c r="N73" s="2">
        <v>74250</v>
      </c>
      <c r="O73" s="2">
        <v>1</v>
      </c>
      <c r="P73" s="21">
        <v>74250</v>
      </c>
      <c r="Q73" s="21">
        <v>5940</v>
      </c>
      <c r="R73" s="21">
        <v>80190</v>
      </c>
      <c r="S73" s="23">
        <f>+SUMIF(B:B,B73,R:R)-W73</f>
        <v>0</v>
      </c>
      <c r="U73" s="19" t="str">
        <f>+VLOOKUP(B73,DATA!$B$3:$K$177,10,0)</f>
        <v>129845</v>
      </c>
      <c r="V73" s="19" t="str">
        <f>+VLOOKUP(B73,DATA!$B$3:$L$177,11,0)</f>
        <v>10388</v>
      </c>
      <c r="W73" s="19" t="str">
        <f>+VLOOKUP(B73,DATA!$B$3:$M$177,12,0)</f>
        <v>140233</v>
      </c>
    </row>
    <row r="74" spans="1:23">
      <c r="A74" s="2">
        <f>+MATCH(B74,DATA!B:B,0)</f>
        <v>128</v>
      </c>
      <c r="B74" s="3" t="s">
        <v>1372</v>
      </c>
      <c r="C74" s="3" t="s">
        <v>1110</v>
      </c>
      <c r="D74" s="2" t="s">
        <v>1111</v>
      </c>
      <c r="E74" s="2" t="s">
        <v>2000</v>
      </c>
      <c r="F74" s="2" t="s">
        <v>183</v>
      </c>
      <c r="G74" s="2" t="s">
        <v>1540</v>
      </c>
      <c r="H74" s="2" t="s">
        <v>725</v>
      </c>
      <c r="I74" s="2" t="s">
        <v>24</v>
      </c>
      <c r="J74" s="3" t="s">
        <v>1507</v>
      </c>
      <c r="K74" s="2" t="s">
        <v>1000</v>
      </c>
      <c r="L74" s="3" t="s">
        <v>1922</v>
      </c>
      <c r="M74" s="15" t="s">
        <v>1923</v>
      </c>
      <c r="N74" s="2">
        <v>55595</v>
      </c>
      <c r="O74" s="2">
        <v>1</v>
      </c>
      <c r="P74" s="21">
        <v>55595</v>
      </c>
      <c r="Q74" s="21">
        <v>4448</v>
      </c>
      <c r="R74" s="21">
        <v>60043</v>
      </c>
      <c r="S74" s="23">
        <f>+SUMIF(B:B,B74,R:R)-W74</f>
        <v>0</v>
      </c>
      <c r="U74" s="19" t="str">
        <f>+VLOOKUP(B74,DATA!$B$3:$K$177,10,0)</f>
        <v>129845</v>
      </c>
      <c r="V74" s="19" t="str">
        <f>+VLOOKUP(B74,DATA!$B$3:$L$177,11,0)</f>
        <v>10388</v>
      </c>
      <c r="W74" s="19" t="str">
        <f>+VLOOKUP(B74,DATA!$B$3:$M$177,12,0)</f>
        <v>140233</v>
      </c>
    </row>
    <row r="75" spans="1:23">
      <c r="A75" s="2">
        <f>+MATCH(B75,DATA!B:B,0)</f>
        <v>151</v>
      </c>
      <c r="B75" s="3" t="s">
        <v>1374</v>
      </c>
      <c r="C75" s="3" t="s">
        <v>1190</v>
      </c>
      <c r="D75" s="2" t="s">
        <v>1191</v>
      </c>
      <c r="E75" s="2" t="s">
        <v>2002</v>
      </c>
      <c r="F75" s="2" t="s">
        <v>48</v>
      </c>
      <c r="G75" s="2" t="s">
        <v>1505</v>
      </c>
      <c r="H75" s="2" t="s">
        <v>839</v>
      </c>
      <c r="I75" s="2" t="s">
        <v>24</v>
      </c>
      <c r="J75" s="3" t="s">
        <v>1507</v>
      </c>
      <c r="K75" s="2" t="s">
        <v>992</v>
      </c>
      <c r="L75" s="3" t="s">
        <v>1846</v>
      </c>
      <c r="M75" s="15" t="s">
        <v>1847</v>
      </c>
      <c r="N75" s="2">
        <v>111058</v>
      </c>
      <c r="O75" s="2">
        <v>3</v>
      </c>
      <c r="P75" s="21">
        <v>333174</v>
      </c>
      <c r="Q75" s="21">
        <v>26654</v>
      </c>
      <c r="R75" s="21">
        <v>359828</v>
      </c>
      <c r="S75" s="23">
        <f>+SUMIF(B:B,B75,R:R)-W75</f>
        <v>0</v>
      </c>
      <c r="U75" s="19" t="str">
        <f>+VLOOKUP(B75,DATA!$B$3:$K$177,10,0)</f>
        <v>1148474</v>
      </c>
      <c r="V75" s="19" t="str">
        <f>+VLOOKUP(B75,DATA!$B$3:$L$177,11,0)</f>
        <v>91878</v>
      </c>
      <c r="W75" s="19" t="str">
        <f>+VLOOKUP(B75,DATA!$B$3:$M$177,12,0)</f>
        <v>1240352</v>
      </c>
    </row>
    <row r="76" spans="1:23">
      <c r="A76" s="2">
        <f>+MATCH(B76,DATA!B:B,0)</f>
        <v>151</v>
      </c>
      <c r="B76" s="3" t="s">
        <v>1374</v>
      </c>
      <c r="C76" s="3" t="s">
        <v>1190</v>
      </c>
      <c r="D76" s="2" t="s">
        <v>1191</v>
      </c>
      <c r="E76" s="2" t="s">
        <v>2002</v>
      </c>
      <c r="F76" s="2" t="s">
        <v>48</v>
      </c>
      <c r="G76" s="2" t="s">
        <v>1505</v>
      </c>
      <c r="H76" s="2" t="s">
        <v>839</v>
      </c>
      <c r="I76" s="2" t="s">
        <v>24</v>
      </c>
      <c r="J76" s="3" t="s">
        <v>1507</v>
      </c>
      <c r="K76" s="2" t="s">
        <v>999</v>
      </c>
      <c r="L76" s="3" t="s">
        <v>1835</v>
      </c>
      <c r="M76" s="15" t="s">
        <v>1836</v>
      </c>
      <c r="N76" s="2">
        <v>111606</v>
      </c>
      <c r="O76" s="2">
        <v>2</v>
      </c>
      <c r="P76" s="21">
        <v>223212</v>
      </c>
      <c r="Q76" s="21">
        <v>17857</v>
      </c>
      <c r="R76" s="21">
        <v>241069</v>
      </c>
      <c r="S76" s="23">
        <f>+SUMIF(B:B,B76,R:R)-W76</f>
        <v>0</v>
      </c>
      <c r="U76" s="19" t="str">
        <f>+VLOOKUP(B76,DATA!$B$3:$K$177,10,0)</f>
        <v>1148474</v>
      </c>
      <c r="V76" s="19" t="str">
        <f>+VLOOKUP(B76,DATA!$B$3:$L$177,11,0)</f>
        <v>91878</v>
      </c>
      <c r="W76" s="19" t="str">
        <f>+VLOOKUP(B76,DATA!$B$3:$M$177,12,0)</f>
        <v>1240352</v>
      </c>
    </row>
    <row r="77" spans="1:23">
      <c r="A77" s="2">
        <f>+MATCH(B77,DATA!B:B,0)</f>
        <v>151</v>
      </c>
      <c r="B77" s="3" t="s">
        <v>1374</v>
      </c>
      <c r="C77" s="3" t="s">
        <v>1190</v>
      </c>
      <c r="D77" s="2" t="s">
        <v>1191</v>
      </c>
      <c r="E77" s="2" t="s">
        <v>2002</v>
      </c>
      <c r="F77" s="2" t="s">
        <v>48</v>
      </c>
      <c r="G77" s="2" t="s">
        <v>1505</v>
      </c>
      <c r="H77" s="2" t="s">
        <v>839</v>
      </c>
      <c r="I77" s="2" t="s">
        <v>24</v>
      </c>
      <c r="J77" s="3" t="s">
        <v>1507</v>
      </c>
      <c r="K77" s="2" t="s">
        <v>989</v>
      </c>
      <c r="L77" s="3" t="s">
        <v>1850</v>
      </c>
      <c r="M77" s="15" t="s">
        <v>1851</v>
      </c>
      <c r="N77" s="2">
        <v>50182</v>
      </c>
      <c r="O77" s="2">
        <v>2</v>
      </c>
      <c r="P77" s="21">
        <v>100364</v>
      </c>
      <c r="Q77" s="21">
        <v>8029</v>
      </c>
      <c r="R77" s="21">
        <v>108393</v>
      </c>
      <c r="S77" s="23">
        <f>+SUMIF(B:B,B77,R:R)-W77</f>
        <v>0</v>
      </c>
      <c r="U77" s="19" t="str">
        <f>+VLOOKUP(B77,DATA!$B$3:$K$177,10,0)</f>
        <v>1148474</v>
      </c>
      <c r="V77" s="19" t="str">
        <f>+VLOOKUP(B77,DATA!$B$3:$L$177,11,0)</f>
        <v>91878</v>
      </c>
      <c r="W77" s="19" t="str">
        <f>+VLOOKUP(B77,DATA!$B$3:$M$177,12,0)</f>
        <v>1240352</v>
      </c>
    </row>
    <row r="78" spans="1:23">
      <c r="A78" s="2">
        <f>+MATCH(B78,DATA!B:B,0)</f>
        <v>151</v>
      </c>
      <c r="B78" s="3" t="s">
        <v>1374</v>
      </c>
      <c r="C78" s="3" t="s">
        <v>1190</v>
      </c>
      <c r="D78" s="2" t="s">
        <v>1191</v>
      </c>
      <c r="E78" s="2" t="s">
        <v>2002</v>
      </c>
      <c r="F78" s="2" t="s">
        <v>48</v>
      </c>
      <c r="G78" s="2" t="s">
        <v>1505</v>
      </c>
      <c r="H78" s="2" t="s">
        <v>839</v>
      </c>
      <c r="I78" s="2" t="s">
        <v>24</v>
      </c>
      <c r="J78" s="3" t="s">
        <v>1507</v>
      </c>
      <c r="K78" s="2" t="s">
        <v>993</v>
      </c>
      <c r="L78" s="3" t="s">
        <v>1797</v>
      </c>
      <c r="M78" s="15" t="s">
        <v>1798</v>
      </c>
      <c r="N78" s="2">
        <v>73431</v>
      </c>
      <c r="O78" s="2">
        <v>4</v>
      </c>
      <c r="P78" s="21">
        <v>293724</v>
      </c>
      <c r="Q78" s="21">
        <v>23498</v>
      </c>
      <c r="R78" s="21">
        <v>317222</v>
      </c>
      <c r="S78" s="23">
        <f>+SUMIF(B:B,B78,R:R)-W78</f>
        <v>0</v>
      </c>
      <c r="U78" s="19" t="str">
        <f>+VLOOKUP(B78,DATA!$B$3:$K$177,10,0)</f>
        <v>1148474</v>
      </c>
      <c r="V78" s="19" t="str">
        <f>+VLOOKUP(B78,DATA!$B$3:$L$177,11,0)</f>
        <v>91878</v>
      </c>
      <c r="W78" s="19" t="str">
        <f>+VLOOKUP(B78,DATA!$B$3:$M$177,12,0)</f>
        <v>1240352</v>
      </c>
    </row>
    <row r="79" spans="1:23">
      <c r="A79" s="2">
        <f>+MATCH(B79,DATA!B:B,0)</f>
        <v>151</v>
      </c>
      <c r="B79" s="3" t="s">
        <v>1374</v>
      </c>
      <c r="C79" s="3" t="s">
        <v>1190</v>
      </c>
      <c r="D79" s="2" t="s">
        <v>1191</v>
      </c>
      <c r="E79" s="2" t="s">
        <v>2002</v>
      </c>
      <c r="F79" s="2" t="s">
        <v>48</v>
      </c>
      <c r="G79" s="2" t="s">
        <v>1505</v>
      </c>
      <c r="H79" s="2" t="s">
        <v>839</v>
      </c>
      <c r="I79" s="2" t="s">
        <v>24</v>
      </c>
      <c r="J79" s="3" t="s">
        <v>1507</v>
      </c>
      <c r="K79" s="2" t="s">
        <v>991</v>
      </c>
      <c r="L79" s="3" t="s">
        <v>1842</v>
      </c>
      <c r="M79" s="17" t="s">
        <v>1843</v>
      </c>
      <c r="N79" s="2">
        <v>49500</v>
      </c>
      <c r="O79" s="2">
        <v>4</v>
      </c>
      <c r="P79" s="21">
        <v>198000</v>
      </c>
      <c r="Q79" s="21">
        <v>15840</v>
      </c>
      <c r="R79" s="21">
        <v>213840</v>
      </c>
      <c r="S79" s="23">
        <f>+SUMIF(B:B,B79,R:R)-W79</f>
        <v>0</v>
      </c>
      <c r="U79" s="19" t="str">
        <f>+VLOOKUP(B79,DATA!$B$3:$K$177,10,0)</f>
        <v>1148474</v>
      </c>
      <c r="V79" s="19" t="str">
        <f>+VLOOKUP(B79,DATA!$B$3:$L$177,11,0)</f>
        <v>91878</v>
      </c>
      <c r="W79" s="19" t="str">
        <f>+VLOOKUP(B79,DATA!$B$3:$M$177,12,0)</f>
        <v>1240352</v>
      </c>
    </row>
    <row r="80" spans="1:23">
      <c r="A80" s="2">
        <f>+MATCH(B80,DATA!B:B,0)</f>
        <v>127</v>
      </c>
      <c r="B80" s="3" t="s">
        <v>1379</v>
      </c>
      <c r="C80" s="3" t="s">
        <v>1049</v>
      </c>
      <c r="D80" s="2" t="s">
        <v>1050</v>
      </c>
      <c r="E80" s="2" t="s">
        <v>2005</v>
      </c>
      <c r="F80" s="2" t="s">
        <v>389</v>
      </c>
      <c r="G80" s="2" t="s">
        <v>1592</v>
      </c>
      <c r="H80" s="2" t="s">
        <v>719</v>
      </c>
      <c r="I80" s="2" t="s">
        <v>24</v>
      </c>
      <c r="J80" s="3" t="s">
        <v>1507</v>
      </c>
      <c r="K80" s="2" t="s">
        <v>1000</v>
      </c>
      <c r="L80" s="3" t="s">
        <v>1922</v>
      </c>
      <c r="M80" s="15" t="s">
        <v>1923</v>
      </c>
      <c r="N80" s="2">
        <v>55595</v>
      </c>
      <c r="O80" s="2">
        <v>1</v>
      </c>
      <c r="P80" s="21">
        <v>55595</v>
      </c>
      <c r="Q80" s="21">
        <v>4448</v>
      </c>
      <c r="R80" s="21">
        <v>60043</v>
      </c>
      <c r="S80" s="23">
        <f>+SUMIF(B:B,B80,R:R)-W80</f>
        <v>0</v>
      </c>
      <c r="U80" s="19" t="str">
        <f>+VLOOKUP(B80,DATA!$B$3:$K$177,10,0)</f>
        <v>654645</v>
      </c>
      <c r="V80" s="19" t="str">
        <f>+VLOOKUP(B80,DATA!$B$3:$L$177,11,0)</f>
        <v>52372</v>
      </c>
      <c r="W80" s="19" t="str">
        <f>+VLOOKUP(B80,DATA!$B$3:$M$177,12,0)</f>
        <v>707017</v>
      </c>
    </row>
    <row r="81" spans="1:23">
      <c r="A81" s="2">
        <f>+MATCH(B81,DATA!B:B,0)</f>
        <v>127</v>
      </c>
      <c r="B81" s="3" t="s">
        <v>1379</v>
      </c>
      <c r="C81" s="3" t="s">
        <v>1049</v>
      </c>
      <c r="D81" s="2" t="s">
        <v>1050</v>
      </c>
      <c r="E81" s="2" t="s">
        <v>2005</v>
      </c>
      <c r="F81" s="2" t="s">
        <v>389</v>
      </c>
      <c r="G81" s="2" t="s">
        <v>1592</v>
      </c>
      <c r="H81" s="2" t="s">
        <v>719</v>
      </c>
      <c r="I81" s="2" t="s">
        <v>24</v>
      </c>
      <c r="J81" s="3" t="s">
        <v>1507</v>
      </c>
      <c r="K81" s="2" t="s">
        <v>999</v>
      </c>
      <c r="L81" s="3" t="s">
        <v>1835</v>
      </c>
      <c r="M81" s="15" t="s">
        <v>1836</v>
      </c>
      <c r="N81" s="2">
        <v>111606</v>
      </c>
      <c r="O81" s="2">
        <v>1</v>
      </c>
      <c r="P81" s="21">
        <v>111606</v>
      </c>
      <c r="Q81" s="21">
        <v>8928</v>
      </c>
      <c r="R81" s="21">
        <v>120534</v>
      </c>
      <c r="S81" s="23">
        <f>+SUMIF(B:B,B81,R:R)-W81</f>
        <v>0</v>
      </c>
      <c r="U81" s="19" t="str">
        <f>+VLOOKUP(B81,DATA!$B$3:$K$177,10,0)</f>
        <v>654645</v>
      </c>
      <c r="V81" s="19" t="str">
        <f>+VLOOKUP(B81,DATA!$B$3:$L$177,11,0)</f>
        <v>52372</v>
      </c>
      <c r="W81" s="19" t="str">
        <f>+VLOOKUP(B81,DATA!$B$3:$M$177,12,0)</f>
        <v>707017</v>
      </c>
    </row>
    <row r="82" spans="1:23">
      <c r="A82" s="2">
        <f>+MATCH(B82,DATA!B:B,0)</f>
        <v>127</v>
      </c>
      <c r="B82" s="3" t="s">
        <v>1379</v>
      </c>
      <c r="C82" s="3" t="s">
        <v>1049</v>
      </c>
      <c r="D82" s="2" t="s">
        <v>1050</v>
      </c>
      <c r="E82" s="2" t="s">
        <v>2005</v>
      </c>
      <c r="F82" s="2" t="s">
        <v>389</v>
      </c>
      <c r="G82" s="2" t="s">
        <v>1592</v>
      </c>
      <c r="H82" s="2" t="s">
        <v>719</v>
      </c>
      <c r="I82" s="2" t="s">
        <v>24</v>
      </c>
      <c r="J82" s="3" t="s">
        <v>1507</v>
      </c>
      <c r="K82" s="2" t="s">
        <v>996</v>
      </c>
      <c r="L82" s="3" t="s">
        <v>1795</v>
      </c>
      <c r="M82" s="17" t="s">
        <v>1796</v>
      </c>
      <c r="N82" s="2">
        <v>74250</v>
      </c>
      <c r="O82" s="2">
        <v>2</v>
      </c>
      <c r="P82" s="21">
        <v>148500</v>
      </c>
      <c r="Q82" s="21">
        <v>11880</v>
      </c>
      <c r="R82" s="21">
        <v>160380</v>
      </c>
      <c r="S82" s="23">
        <f>+SUMIF(B:B,B82,R:R)-W82</f>
        <v>0</v>
      </c>
      <c r="U82" s="19" t="str">
        <f>+VLOOKUP(B82,DATA!$B$3:$K$177,10,0)</f>
        <v>654645</v>
      </c>
      <c r="V82" s="19" t="str">
        <f>+VLOOKUP(B82,DATA!$B$3:$L$177,11,0)</f>
        <v>52372</v>
      </c>
      <c r="W82" s="19" t="str">
        <f>+VLOOKUP(B82,DATA!$B$3:$M$177,12,0)</f>
        <v>707017</v>
      </c>
    </row>
    <row r="83" spans="1:23">
      <c r="A83" s="2">
        <f>+MATCH(B83,DATA!B:B,0)</f>
        <v>127</v>
      </c>
      <c r="B83" s="3" t="s">
        <v>1379</v>
      </c>
      <c r="C83" s="3" t="s">
        <v>1049</v>
      </c>
      <c r="D83" s="2" t="s">
        <v>1050</v>
      </c>
      <c r="E83" s="2" t="s">
        <v>2005</v>
      </c>
      <c r="F83" s="2" t="s">
        <v>389</v>
      </c>
      <c r="G83" s="2" t="s">
        <v>1592</v>
      </c>
      <c r="H83" s="2" t="s">
        <v>719</v>
      </c>
      <c r="I83" s="2" t="s">
        <v>24</v>
      </c>
      <c r="J83" s="3" t="s">
        <v>1507</v>
      </c>
      <c r="K83" s="2" t="s">
        <v>989</v>
      </c>
      <c r="L83" s="3" t="s">
        <v>1850</v>
      </c>
      <c r="M83" s="15" t="s">
        <v>1851</v>
      </c>
      <c r="N83" s="2">
        <v>50182</v>
      </c>
      <c r="O83" s="2">
        <v>1</v>
      </c>
      <c r="P83" s="21">
        <v>50182</v>
      </c>
      <c r="Q83" s="21">
        <v>4015</v>
      </c>
      <c r="R83" s="21">
        <v>54197</v>
      </c>
      <c r="S83" s="23">
        <f>+SUMIF(B:B,B83,R:R)-W83</f>
        <v>0</v>
      </c>
      <c r="U83" s="19" t="str">
        <f>+VLOOKUP(B83,DATA!$B$3:$K$177,10,0)</f>
        <v>654645</v>
      </c>
      <c r="V83" s="19" t="str">
        <f>+VLOOKUP(B83,DATA!$B$3:$L$177,11,0)</f>
        <v>52372</v>
      </c>
      <c r="W83" s="19" t="str">
        <f>+VLOOKUP(B83,DATA!$B$3:$M$177,12,0)</f>
        <v>707017</v>
      </c>
    </row>
    <row r="84" spans="1:23">
      <c r="A84" s="2">
        <f>+MATCH(B84,DATA!B:B,0)</f>
        <v>127</v>
      </c>
      <c r="B84" s="3" t="s">
        <v>1379</v>
      </c>
      <c r="C84" s="3" t="s">
        <v>1049</v>
      </c>
      <c r="D84" s="2" t="s">
        <v>1050</v>
      </c>
      <c r="E84" s="2" t="s">
        <v>2005</v>
      </c>
      <c r="F84" s="2" t="s">
        <v>389</v>
      </c>
      <c r="G84" s="2" t="s">
        <v>1592</v>
      </c>
      <c r="H84" s="2" t="s">
        <v>719</v>
      </c>
      <c r="I84" s="2" t="s">
        <v>24</v>
      </c>
      <c r="J84" s="3" t="s">
        <v>1507</v>
      </c>
      <c r="K84" s="2" t="s">
        <v>993</v>
      </c>
      <c r="L84" s="3" t="s">
        <v>1797</v>
      </c>
      <c r="M84" s="15" t="s">
        <v>1798</v>
      </c>
      <c r="N84" s="2">
        <v>73431</v>
      </c>
      <c r="O84" s="2">
        <v>2</v>
      </c>
      <c r="P84" s="21">
        <v>146862</v>
      </c>
      <c r="Q84" s="21">
        <v>11749</v>
      </c>
      <c r="R84" s="21">
        <v>158611</v>
      </c>
      <c r="S84" s="23">
        <f>+SUMIF(B:B,B84,R:R)-W84</f>
        <v>0</v>
      </c>
      <c r="U84" s="19" t="str">
        <f>+VLOOKUP(B84,DATA!$B$3:$K$177,10,0)</f>
        <v>654645</v>
      </c>
      <c r="V84" s="19" t="str">
        <f>+VLOOKUP(B84,DATA!$B$3:$L$177,11,0)</f>
        <v>52372</v>
      </c>
      <c r="W84" s="19" t="str">
        <f>+VLOOKUP(B84,DATA!$B$3:$M$177,12,0)</f>
        <v>707017</v>
      </c>
    </row>
    <row r="85" spans="1:23">
      <c r="A85" s="2">
        <f>+MATCH(B85,DATA!B:B,0)</f>
        <v>127</v>
      </c>
      <c r="B85" s="3" t="s">
        <v>1379</v>
      </c>
      <c r="C85" s="3" t="s">
        <v>1049</v>
      </c>
      <c r="D85" s="2" t="s">
        <v>1050</v>
      </c>
      <c r="E85" s="2" t="s">
        <v>2005</v>
      </c>
      <c r="F85" s="2" t="s">
        <v>389</v>
      </c>
      <c r="G85" s="2" t="s">
        <v>1592</v>
      </c>
      <c r="H85" s="2" t="s">
        <v>719</v>
      </c>
      <c r="I85" s="2" t="s">
        <v>24</v>
      </c>
      <c r="J85" s="3" t="s">
        <v>1507</v>
      </c>
      <c r="K85" s="2" t="s">
        <v>994</v>
      </c>
      <c r="L85" s="3" t="s">
        <v>1810</v>
      </c>
      <c r="M85" s="17" t="s">
        <v>1811</v>
      </c>
      <c r="N85" s="2">
        <v>70950</v>
      </c>
      <c r="O85" s="2">
        <v>2</v>
      </c>
      <c r="P85" s="21">
        <v>141900</v>
      </c>
      <c r="Q85" s="21">
        <v>11352</v>
      </c>
      <c r="R85" s="21">
        <v>153252</v>
      </c>
      <c r="S85" s="23">
        <f>+SUMIF(B:B,B85,R:R)-W85</f>
        <v>0</v>
      </c>
      <c r="U85" s="19" t="str">
        <f>+VLOOKUP(B85,DATA!$B$3:$K$177,10,0)</f>
        <v>654645</v>
      </c>
      <c r="V85" s="19" t="str">
        <f>+VLOOKUP(B85,DATA!$B$3:$L$177,11,0)</f>
        <v>52372</v>
      </c>
      <c r="W85" s="19" t="str">
        <f>+VLOOKUP(B85,DATA!$B$3:$M$177,12,0)</f>
        <v>707017</v>
      </c>
    </row>
    <row r="86" spans="1:23">
      <c r="A86" s="2">
        <f>+MATCH(B86,DATA!B:B,0)</f>
        <v>4</v>
      </c>
      <c r="B86" s="3" t="s">
        <v>1380</v>
      </c>
      <c r="C86" s="3" t="s">
        <v>1182</v>
      </c>
      <c r="D86" s="2" t="s">
        <v>1183</v>
      </c>
      <c r="E86" s="2" t="s">
        <v>2006</v>
      </c>
      <c r="F86" s="2" t="s">
        <v>48</v>
      </c>
      <c r="G86" s="2" t="s">
        <v>1505</v>
      </c>
      <c r="H86" s="2" t="s">
        <v>44</v>
      </c>
      <c r="I86" s="2" t="s">
        <v>24</v>
      </c>
      <c r="J86" s="3" t="s">
        <v>1507</v>
      </c>
      <c r="K86" s="2" t="s">
        <v>1000</v>
      </c>
      <c r="L86" s="3" t="s">
        <v>1922</v>
      </c>
      <c r="M86" s="15" t="s">
        <v>1923</v>
      </c>
      <c r="N86" s="2">
        <v>55595</v>
      </c>
      <c r="O86" s="2">
        <v>2</v>
      </c>
      <c r="P86" s="21">
        <v>111190</v>
      </c>
      <c r="Q86" s="21">
        <v>8895</v>
      </c>
      <c r="R86" s="21">
        <v>120085</v>
      </c>
      <c r="S86" s="23">
        <f>+SUMIF(B:B,B86,R:R)-W86</f>
        <v>0</v>
      </c>
      <c r="U86" s="19" t="str">
        <f>+VLOOKUP(B86,DATA!$B$3:$K$177,10,0)</f>
        <v>222248</v>
      </c>
      <c r="V86" s="19" t="str">
        <f>+VLOOKUP(B86,DATA!$B$3:$L$177,11,0)</f>
        <v>17780</v>
      </c>
      <c r="W86" s="19" t="str">
        <f>+VLOOKUP(B86,DATA!$B$3:$M$177,12,0)</f>
        <v>240028</v>
      </c>
    </row>
    <row r="87" spans="1:23">
      <c r="A87" s="2">
        <f>+MATCH(B87,DATA!B:B,0)</f>
        <v>4</v>
      </c>
      <c r="B87" s="3" t="s">
        <v>1380</v>
      </c>
      <c r="C87" s="3" t="s">
        <v>1182</v>
      </c>
      <c r="D87" s="2" t="s">
        <v>1183</v>
      </c>
      <c r="E87" s="2" t="s">
        <v>2006</v>
      </c>
      <c r="F87" s="2" t="s">
        <v>48</v>
      </c>
      <c r="G87" s="2" t="s">
        <v>1505</v>
      </c>
      <c r="H87" s="2" t="s">
        <v>44</v>
      </c>
      <c r="I87" s="2" t="s">
        <v>24</v>
      </c>
      <c r="J87" s="3" t="s">
        <v>1507</v>
      </c>
      <c r="K87" s="2" t="s">
        <v>992</v>
      </c>
      <c r="L87" s="3" t="s">
        <v>1846</v>
      </c>
      <c r="M87" s="15" t="s">
        <v>1847</v>
      </c>
      <c r="N87" s="2">
        <v>111058</v>
      </c>
      <c r="O87" s="2">
        <v>1</v>
      </c>
      <c r="P87" s="21">
        <v>111058</v>
      </c>
      <c r="Q87" s="21">
        <v>8885</v>
      </c>
      <c r="R87" s="21">
        <v>119943</v>
      </c>
      <c r="S87" s="23">
        <f>+SUMIF(B:B,B87,R:R)-W87</f>
        <v>0</v>
      </c>
      <c r="U87" s="19" t="str">
        <f>+VLOOKUP(B87,DATA!$B$3:$K$177,10,0)</f>
        <v>222248</v>
      </c>
      <c r="V87" s="19" t="str">
        <f>+VLOOKUP(B87,DATA!$B$3:$L$177,11,0)</f>
        <v>17780</v>
      </c>
      <c r="W87" s="19" t="str">
        <f>+VLOOKUP(B87,DATA!$B$3:$M$177,12,0)</f>
        <v>240028</v>
      </c>
    </row>
    <row r="88" spans="1:23">
      <c r="A88" s="2">
        <f>+MATCH(B88,DATA!B:B,0)</f>
        <v>140</v>
      </c>
      <c r="B88" s="3" t="s">
        <v>1381</v>
      </c>
      <c r="C88" s="3" t="s">
        <v>1252</v>
      </c>
      <c r="D88" s="2" t="s">
        <v>1253</v>
      </c>
      <c r="E88" s="2" t="s">
        <v>2007</v>
      </c>
      <c r="F88" s="2" t="s">
        <v>389</v>
      </c>
      <c r="G88" s="2" t="s">
        <v>1592</v>
      </c>
      <c r="H88" s="2" t="s">
        <v>788</v>
      </c>
      <c r="I88" s="2" t="s">
        <v>24</v>
      </c>
      <c r="J88" s="3" t="s">
        <v>1507</v>
      </c>
      <c r="K88" s="2" t="s">
        <v>993</v>
      </c>
      <c r="L88" s="3" t="s">
        <v>1797</v>
      </c>
      <c r="M88" s="15" t="s">
        <v>1798</v>
      </c>
      <c r="N88" s="2">
        <v>73431</v>
      </c>
      <c r="O88" s="2">
        <v>2</v>
      </c>
      <c r="P88" s="21">
        <v>146862</v>
      </c>
      <c r="Q88" s="21">
        <v>11749</v>
      </c>
      <c r="R88" s="21">
        <v>158611</v>
      </c>
      <c r="S88" s="23">
        <f>+SUMIF(B:B,B88,R:R)-W88</f>
        <v>0</v>
      </c>
      <c r="U88" s="19" t="str">
        <f>+VLOOKUP(B88,DATA!$B$3:$K$177,10,0)</f>
        <v>246544</v>
      </c>
      <c r="V88" s="19" t="str">
        <f>+VLOOKUP(B88,DATA!$B$3:$L$177,11,0)</f>
        <v>19724</v>
      </c>
      <c r="W88" s="19" t="str">
        <f>+VLOOKUP(B88,DATA!$B$3:$M$177,12,0)</f>
        <v>266268</v>
      </c>
    </row>
    <row r="89" spans="1:23">
      <c r="A89" s="2">
        <f>+MATCH(B89,DATA!B:B,0)</f>
        <v>140</v>
      </c>
      <c r="B89" s="3" t="s">
        <v>1381</v>
      </c>
      <c r="C89" s="3" t="s">
        <v>1252</v>
      </c>
      <c r="D89" s="2" t="s">
        <v>1253</v>
      </c>
      <c r="E89" s="2" t="s">
        <v>2007</v>
      </c>
      <c r="F89" s="2" t="s">
        <v>389</v>
      </c>
      <c r="G89" s="2" t="s">
        <v>1592</v>
      </c>
      <c r="H89" s="2" t="s">
        <v>788</v>
      </c>
      <c r="I89" s="2" t="s">
        <v>24</v>
      </c>
      <c r="J89" s="3" t="s">
        <v>1507</v>
      </c>
      <c r="K89" s="2" t="s">
        <v>991</v>
      </c>
      <c r="L89" s="3" t="s">
        <v>1842</v>
      </c>
      <c r="M89" s="17" t="s">
        <v>1843</v>
      </c>
      <c r="N89" s="2">
        <v>49500</v>
      </c>
      <c r="O89" s="2">
        <v>1</v>
      </c>
      <c r="P89" s="21">
        <v>49500</v>
      </c>
      <c r="Q89" s="21">
        <v>3960</v>
      </c>
      <c r="R89" s="21">
        <v>53460</v>
      </c>
      <c r="S89" s="23">
        <f>+SUMIF(B:B,B89,R:R)-W89</f>
        <v>0</v>
      </c>
      <c r="U89" s="19" t="str">
        <f>+VLOOKUP(B89,DATA!$B$3:$K$177,10,0)</f>
        <v>246544</v>
      </c>
      <c r="V89" s="19" t="str">
        <f>+VLOOKUP(B89,DATA!$B$3:$L$177,11,0)</f>
        <v>19724</v>
      </c>
      <c r="W89" s="19" t="str">
        <f>+VLOOKUP(B89,DATA!$B$3:$M$177,12,0)</f>
        <v>266268</v>
      </c>
    </row>
    <row r="90" spans="1:23">
      <c r="A90" s="2">
        <f>+MATCH(B90,DATA!B:B,0)</f>
        <v>140</v>
      </c>
      <c r="B90" s="3" t="s">
        <v>1381</v>
      </c>
      <c r="C90" s="3" t="s">
        <v>1252</v>
      </c>
      <c r="D90" s="2" t="s">
        <v>1253</v>
      </c>
      <c r="E90" s="2" t="s">
        <v>2007</v>
      </c>
      <c r="F90" s="2" t="s">
        <v>389</v>
      </c>
      <c r="G90" s="2" t="s">
        <v>1592</v>
      </c>
      <c r="H90" s="2" t="s">
        <v>788</v>
      </c>
      <c r="I90" s="2" t="s">
        <v>24</v>
      </c>
      <c r="J90" s="3" t="s">
        <v>1507</v>
      </c>
      <c r="K90" s="2" t="s">
        <v>989</v>
      </c>
      <c r="L90" s="3" t="s">
        <v>1850</v>
      </c>
      <c r="M90" s="15" t="s">
        <v>1851</v>
      </c>
      <c r="N90" s="2">
        <v>50182</v>
      </c>
      <c r="O90" s="2">
        <v>1</v>
      </c>
      <c r="P90" s="21">
        <v>50182</v>
      </c>
      <c r="Q90" s="21">
        <v>4015</v>
      </c>
      <c r="R90" s="21">
        <v>54197</v>
      </c>
      <c r="S90" s="23">
        <f>+SUMIF(B:B,B90,R:R)-W90</f>
        <v>0</v>
      </c>
      <c r="U90" s="19" t="str">
        <f>+VLOOKUP(B90,DATA!$B$3:$K$177,10,0)</f>
        <v>246544</v>
      </c>
      <c r="V90" s="19" t="str">
        <f>+VLOOKUP(B90,DATA!$B$3:$L$177,11,0)</f>
        <v>19724</v>
      </c>
      <c r="W90" s="19" t="str">
        <f>+VLOOKUP(B90,DATA!$B$3:$M$177,12,0)</f>
        <v>266268</v>
      </c>
    </row>
    <row r="91" spans="1:23">
      <c r="A91" s="2">
        <f>+MATCH(B91,DATA!B:B,0)</f>
        <v>149</v>
      </c>
      <c r="B91" s="3" t="s">
        <v>1383</v>
      </c>
      <c r="C91" s="3" t="s">
        <v>1001</v>
      </c>
      <c r="D91" s="2" t="s">
        <v>1002</v>
      </c>
      <c r="E91" s="2" t="s">
        <v>2008</v>
      </c>
      <c r="F91" s="2" t="s">
        <v>183</v>
      </c>
      <c r="G91" s="2" t="s">
        <v>1540</v>
      </c>
      <c r="H91" s="2" t="s">
        <v>827</v>
      </c>
      <c r="I91" s="2" t="s">
        <v>24</v>
      </c>
      <c r="J91" s="3" t="s">
        <v>1507</v>
      </c>
      <c r="K91" s="2" t="s">
        <v>992</v>
      </c>
      <c r="L91" s="3" t="s">
        <v>1846</v>
      </c>
      <c r="M91" s="15" t="s">
        <v>1847</v>
      </c>
      <c r="N91" s="2">
        <v>111058</v>
      </c>
      <c r="O91" s="2">
        <v>2</v>
      </c>
      <c r="P91" s="21">
        <v>222116</v>
      </c>
      <c r="Q91" s="21">
        <v>17770</v>
      </c>
      <c r="R91" s="21">
        <v>239886</v>
      </c>
      <c r="S91" s="23">
        <f>+SUMIF(B:B,B91,R:R)-W91</f>
        <v>0</v>
      </c>
      <c r="U91" s="19" t="str">
        <f>+VLOOKUP(B91,DATA!$B$3:$K$177,10,0)</f>
        <v>1022410</v>
      </c>
      <c r="V91" s="19" t="str">
        <f>+VLOOKUP(B91,DATA!$B$3:$L$177,11,0)</f>
        <v>81793</v>
      </c>
      <c r="W91" s="19" t="str">
        <f>+VLOOKUP(B91,DATA!$B$3:$M$177,12,0)</f>
        <v>1104203</v>
      </c>
    </row>
    <row r="92" spans="1:23">
      <c r="A92" s="2">
        <f>+MATCH(B92,DATA!B:B,0)</f>
        <v>149</v>
      </c>
      <c r="B92" s="3" t="s">
        <v>1383</v>
      </c>
      <c r="C92" s="3" t="s">
        <v>1001</v>
      </c>
      <c r="D92" s="2" t="s">
        <v>1002</v>
      </c>
      <c r="E92" s="2" t="s">
        <v>2008</v>
      </c>
      <c r="F92" s="2" t="s">
        <v>183</v>
      </c>
      <c r="G92" s="2" t="s">
        <v>1540</v>
      </c>
      <c r="H92" s="2" t="s">
        <v>827</v>
      </c>
      <c r="I92" s="2" t="s">
        <v>24</v>
      </c>
      <c r="J92" s="3" t="s">
        <v>1507</v>
      </c>
      <c r="K92" s="2" t="s">
        <v>999</v>
      </c>
      <c r="L92" s="3" t="s">
        <v>1835</v>
      </c>
      <c r="M92" s="15" t="s">
        <v>1836</v>
      </c>
      <c r="N92" s="2">
        <v>111606</v>
      </c>
      <c r="O92" s="2">
        <v>5</v>
      </c>
      <c r="P92" s="21">
        <v>558030</v>
      </c>
      <c r="Q92" s="21">
        <v>44642</v>
      </c>
      <c r="R92" s="21">
        <v>602672</v>
      </c>
      <c r="S92" s="23">
        <f>+SUMIF(B:B,B92,R:R)-W92</f>
        <v>0</v>
      </c>
      <c r="U92" s="19" t="str">
        <f>+VLOOKUP(B92,DATA!$B$3:$K$177,10,0)</f>
        <v>1022410</v>
      </c>
      <c r="V92" s="19" t="str">
        <f>+VLOOKUP(B92,DATA!$B$3:$L$177,11,0)</f>
        <v>81793</v>
      </c>
      <c r="W92" s="19" t="str">
        <f>+VLOOKUP(B92,DATA!$B$3:$M$177,12,0)</f>
        <v>1104203</v>
      </c>
    </row>
    <row r="93" spans="1:23">
      <c r="A93" s="2">
        <f>+MATCH(B93,DATA!B:B,0)</f>
        <v>149</v>
      </c>
      <c r="B93" s="3" t="s">
        <v>1383</v>
      </c>
      <c r="C93" s="3" t="s">
        <v>1001</v>
      </c>
      <c r="D93" s="2" t="s">
        <v>1002</v>
      </c>
      <c r="E93" s="2" t="s">
        <v>2008</v>
      </c>
      <c r="F93" s="2" t="s">
        <v>183</v>
      </c>
      <c r="G93" s="2" t="s">
        <v>1540</v>
      </c>
      <c r="H93" s="2" t="s">
        <v>827</v>
      </c>
      <c r="I93" s="2" t="s">
        <v>24</v>
      </c>
      <c r="J93" s="3" t="s">
        <v>1507</v>
      </c>
      <c r="K93" s="2" t="s">
        <v>989</v>
      </c>
      <c r="L93" s="3" t="s">
        <v>1850</v>
      </c>
      <c r="M93" s="15" t="s">
        <v>1851</v>
      </c>
      <c r="N93" s="2">
        <v>50182</v>
      </c>
      <c r="O93" s="2">
        <v>2</v>
      </c>
      <c r="P93" s="21">
        <v>100364</v>
      </c>
      <c r="Q93" s="21">
        <v>8029</v>
      </c>
      <c r="R93" s="21">
        <v>108393</v>
      </c>
      <c r="S93" s="23">
        <f>+SUMIF(B:B,B93,R:R)-W93</f>
        <v>0</v>
      </c>
      <c r="U93" s="19" t="str">
        <f>+VLOOKUP(B93,DATA!$B$3:$K$177,10,0)</f>
        <v>1022410</v>
      </c>
      <c r="V93" s="19" t="str">
        <f>+VLOOKUP(B93,DATA!$B$3:$L$177,11,0)</f>
        <v>81793</v>
      </c>
      <c r="W93" s="19" t="str">
        <f>+VLOOKUP(B93,DATA!$B$3:$M$177,12,0)</f>
        <v>1104203</v>
      </c>
    </row>
    <row r="94" spans="1:23">
      <c r="A94" s="2">
        <f>+MATCH(B94,DATA!B:B,0)</f>
        <v>149</v>
      </c>
      <c r="B94" s="3" t="s">
        <v>1383</v>
      </c>
      <c r="C94" s="3" t="s">
        <v>1001</v>
      </c>
      <c r="D94" s="2" t="s">
        <v>1002</v>
      </c>
      <c r="E94" s="2" t="s">
        <v>2008</v>
      </c>
      <c r="F94" s="2" t="s">
        <v>183</v>
      </c>
      <c r="G94" s="2" t="s">
        <v>1540</v>
      </c>
      <c r="H94" s="2" t="s">
        <v>827</v>
      </c>
      <c r="I94" s="2" t="s">
        <v>24</v>
      </c>
      <c r="J94" s="3" t="s">
        <v>1507</v>
      </c>
      <c r="K94" s="2" t="s">
        <v>994</v>
      </c>
      <c r="L94" s="3" t="s">
        <v>1810</v>
      </c>
      <c r="M94" s="17" t="s">
        <v>1811</v>
      </c>
      <c r="N94" s="2">
        <v>70950</v>
      </c>
      <c r="O94" s="2">
        <v>2</v>
      </c>
      <c r="P94" s="21">
        <v>141900</v>
      </c>
      <c r="Q94" s="21">
        <v>11352</v>
      </c>
      <c r="R94" s="21">
        <v>153252</v>
      </c>
      <c r="S94" s="23">
        <f>+SUMIF(B:B,B94,R:R)-W94</f>
        <v>0</v>
      </c>
      <c r="U94" s="19" t="str">
        <f>+VLOOKUP(B94,DATA!$B$3:$K$177,10,0)</f>
        <v>1022410</v>
      </c>
      <c r="V94" s="19" t="str">
        <f>+VLOOKUP(B94,DATA!$B$3:$L$177,11,0)</f>
        <v>81793</v>
      </c>
      <c r="W94" s="19" t="str">
        <f>+VLOOKUP(B94,DATA!$B$3:$M$177,12,0)</f>
        <v>1104203</v>
      </c>
    </row>
    <row r="95" spans="1:23">
      <c r="A95" s="2">
        <f>+MATCH(B95,DATA!B:B,0)</f>
        <v>37</v>
      </c>
      <c r="B95" s="3" t="s">
        <v>1385</v>
      </c>
      <c r="C95" s="3" t="s">
        <v>1231</v>
      </c>
      <c r="D95" s="2" t="s">
        <v>1232</v>
      </c>
      <c r="E95" s="2" t="s">
        <v>2010</v>
      </c>
      <c r="F95" s="2" t="s">
        <v>48</v>
      </c>
      <c r="G95" s="2" t="s">
        <v>1505</v>
      </c>
      <c r="H95" s="2" t="s">
        <v>266</v>
      </c>
      <c r="I95" s="2" t="s">
        <v>24</v>
      </c>
      <c r="J95" s="3" t="s">
        <v>1507</v>
      </c>
      <c r="K95" s="2" t="s">
        <v>999</v>
      </c>
      <c r="L95" s="3" t="s">
        <v>1835</v>
      </c>
      <c r="M95" s="15" t="s">
        <v>1836</v>
      </c>
      <c r="N95" s="2">
        <v>111606</v>
      </c>
      <c r="O95" s="2">
        <v>1</v>
      </c>
      <c r="P95" s="21">
        <v>111606</v>
      </c>
      <c r="Q95" s="21">
        <v>8929</v>
      </c>
      <c r="R95" s="21">
        <v>120535</v>
      </c>
      <c r="S95" s="23">
        <f>+SUMIF(B:B,B95,R:R)-W95</f>
        <v>0</v>
      </c>
      <c r="U95" s="19" t="str">
        <f>+VLOOKUP(B95,DATA!$B$3:$K$177,10,0)</f>
        <v>534459</v>
      </c>
      <c r="V95" s="19" t="str">
        <f>+VLOOKUP(B95,DATA!$B$3:$L$177,11,0)</f>
        <v>42757</v>
      </c>
      <c r="W95" s="19" t="str">
        <f>+VLOOKUP(B95,DATA!$B$3:$M$177,12,0)</f>
        <v>577216</v>
      </c>
    </row>
    <row r="96" spans="1:23">
      <c r="A96" s="2">
        <f>+MATCH(B96,DATA!B:B,0)</f>
        <v>37</v>
      </c>
      <c r="B96" s="3" t="s">
        <v>1385</v>
      </c>
      <c r="C96" s="3" t="s">
        <v>1231</v>
      </c>
      <c r="D96" s="2" t="s">
        <v>1232</v>
      </c>
      <c r="E96" s="2" t="s">
        <v>2010</v>
      </c>
      <c r="F96" s="2" t="s">
        <v>48</v>
      </c>
      <c r="G96" s="2" t="s">
        <v>1505</v>
      </c>
      <c r="H96" s="2" t="s">
        <v>266</v>
      </c>
      <c r="I96" s="2" t="s">
        <v>24</v>
      </c>
      <c r="J96" s="3" t="s">
        <v>1507</v>
      </c>
      <c r="K96" s="2" t="s">
        <v>992</v>
      </c>
      <c r="L96" s="3" t="s">
        <v>1846</v>
      </c>
      <c r="M96" s="15" t="s">
        <v>1847</v>
      </c>
      <c r="N96" s="2">
        <v>111058</v>
      </c>
      <c r="O96" s="2">
        <v>1</v>
      </c>
      <c r="P96" s="21">
        <v>111058</v>
      </c>
      <c r="Q96" s="21">
        <v>8885</v>
      </c>
      <c r="R96" s="21">
        <v>119943</v>
      </c>
      <c r="S96" s="23">
        <f>+SUMIF(B:B,B96,R:R)-W96</f>
        <v>0</v>
      </c>
      <c r="U96" s="19" t="str">
        <f>+VLOOKUP(B96,DATA!$B$3:$K$177,10,0)</f>
        <v>534459</v>
      </c>
      <c r="V96" s="19" t="str">
        <f>+VLOOKUP(B96,DATA!$B$3:$L$177,11,0)</f>
        <v>42757</v>
      </c>
      <c r="W96" s="19" t="str">
        <f>+VLOOKUP(B96,DATA!$B$3:$M$177,12,0)</f>
        <v>577216</v>
      </c>
    </row>
    <row r="97" spans="1:23">
      <c r="A97" s="2">
        <f>+MATCH(B97,DATA!B:B,0)</f>
        <v>37</v>
      </c>
      <c r="B97" s="3" t="s">
        <v>1385</v>
      </c>
      <c r="C97" s="3" t="s">
        <v>1231</v>
      </c>
      <c r="D97" s="2" t="s">
        <v>1232</v>
      </c>
      <c r="E97" s="2" t="s">
        <v>2010</v>
      </c>
      <c r="F97" s="2" t="s">
        <v>48</v>
      </c>
      <c r="G97" s="2" t="s">
        <v>1505</v>
      </c>
      <c r="H97" s="2" t="s">
        <v>266</v>
      </c>
      <c r="I97" s="2" t="s">
        <v>24</v>
      </c>
      <c r="J97" s="3" t="s">
        <v>1507</v>
      </c>
      <c r="K97" s="2" t="s">
        <v>995</v>
      </c>
      <c r="L97" s="3" t="s">
        <v>1895</v>
      </c>
      <c r="M97" s="15" t="s">
        <v>1896</v>
      </c>
      <c r="N97" s="2">
        <v>46000</v>
      </c>
      <c r="O97" s="2">
        <v>1</v>
      </c>
      <c r="P97" s="21">
        <v>46000</v>
      </c>
      <c r="Q97" s="21">
        <v>3680</v>
      </c>
      <c r="R97" s="21">
        <v>49680</v>
      </c>
      <c r="S97" s="23">
        <f>+SUMIF(B:B,B97,R:R)-W97</f>
        <v>0</v>
      </c>
      <c r="U97" s="19" t="str">
        <f>+VLOOKUP(B97,DATA!$B$3:$K$177,10,0)</f>
        <v>534459</v>
      </c>
      <c r="V97" s="19" t="str">
        <f>+VLOOKUP(B97,DATA!$B$3:$L$177,11,0)</f>
        <v>42757</v>
      </c>
      <c r="W97" s="19" t="str">
        <f>+VLOOKUP(B97,DATA!$B$3:$M$177,12,0)</f>
        <v>577216</v>
      </c>
    </row>
    <row r="98" spans="1:23">
      <c r="A98" s="2">
        <f>+MATCH(B98,DATA!B:B,0)</f>
        <v>37</v>
      </c>
      <c r="B98" s="3" t="s">
        <v>1385</v>
      </c>
      <c r="C98" s="3" t="s">
        <v>1231</v>
      </c>
      <c r="D98" s="2" t="s">
        <v>1232</v>
      </c>
      <c r="E98" s="2" t="s">
        <v>2010</v>
      </c>
      <c r="F98" s="2" t="s">
        <v>48</v>
      </c>
      <c r="G98" s="2" t="s">
        <v>1505</v>
      </c>
      <c r="H98" s="2" t="s">
        <v>266</v>
      </c>
      <c r="I98" s="2" t="s">
        <v>24</v>
      </c>
      <c r="J98" s="3" t="s">
        <v>1507</v>
      </c>
      <c r="K98" s="2" t="s">
        <v>993</v>
      </c>
      <c r="L98" s="3" t="s">
        <v>1797</v>
      </c>
      <c r="M98" s="15" t="s">
        <v>1798</v>
      </c>
      <c r="N98" s="2">
        <v>73431</v>
      </c>
      <c r="O98" s="2">
        <v>1</v>
      </c>
      <c r="P98" s="21">
        <v>73431</v>
      </c>
      <c r="Q98" s="21">
        <v>5874</v>
      </c>
      <c r="R98" s="21">
        <v>79305</v>
      </c>
      <c r="S98" s="23">
        <f>+SUMIF(B:B,B98,R:R)-W98</f>
        <v>0</v>
      </c>
      <c r="U98" s="19" t="str">
        <f>+VLOOKUP(B98,DATA!$B$3:$K$177,10,0)</f>
        <v>534459</v>
      </c>
      <c r="V98" s="19" t="str">
        <f>+VLOOKUP(B98,DATA!$B$3:$L$177,11,0)</f>
        <v>42757</v>
      </c>
      <c r="W98" s="19" t="str">
        <f>+VLOOKUP(B98,DATA!$B$3:$M$177,12,0)</f>
        <v>577216</v>
      </c>
    </row>
    <row r="99" spans="1:23">
      <c r="A99" s="2">
        <f>+MATCH(B99,DATA!B:B,0)</f>
        <v>37</v>
      </c>
      <c r="B99" s="3" t="s">
        <v>1385</v>
      </c>
      <c r="C99" s="3" t="s">
        <v>1231</v>
      </c>
      <c r="D99" s="2" t="s">
        <v>1232</v>
      </c>
      <c r="E99" s="2" t="s">
        <v>2010</v>
      </c>
      <c r="F99" s="2" t="s">
        <v>48</v>
      </c>
      <c r="G99" s="2" t="s">
        <v>1505</v>
      </c>
      <c r="H99" s="2" t="s">
        <v>266</v>
      </c>
      <c r="I99" s="2" t="s">
        <v>24</v>
      </c>
      <c r="J99" s="3" t="s">
        <v>1507</v>
      </c>
      <c r="K99" s="2" t="s">
        <v>989</v>
      </c>
      <c r="L99" s="3" t="s">
        <v>1850</v>
      </c>
      <c r="M99" s="15" t="s">
        <v>1851</v>
      </c>
      <c r="N99" s="2">
        <v>50182</v>
      </c>
      <c r="O99" s="2">
        <v>2</v>
      </c>
      <c r="P99" s="21">
        <v>100364</v>
      </c>
      <c r="Q99" s="21">
        <v>8029</v>
      </c>
      <c r="R99" s="21">
        <v>108393</v>
      </c>
      <c r="S99" s="23">
        <f>+SUMIF(B:B,B99,R:R)-W99</f>
        <v>0</v>
      </c>
      <c r="U99" s="19" t="str">
        <f>+VLOOKUP(B99,DATA!$B$3:$K$177,10,0)</f>
        <v>534459</v>
      </c>
      <c r="V99" s="19" t="str">
        <f>+VLOOKUP(B99,DATA!$B$3:$L$177,11,0)</f>
        <v>42757</v>
      </c>
      <c r="W99" s="19" t="str">
        <f>+VLOOKUP(B99,DATA!$B$3:$M$177,12,0)</f>
        <v>577216</v>
      </c>
    </row>
    <row r="100" spans="1:23">
      <c r="A100" s="2">
        <f>+MATCH(B100,DATA!B:B,0)</f>
        <v>37</v>
      </c>
      <c r="B100" s="3" t="s">
        <v>1385</v>
      </c>
      <c r="C100" s="3" t="s">
        <v>1231</v>
      </c>
      <c r="D100" s="2" t="s">
        <v>1232</v>
      </c>
      <c r="E100" s="2" t="s">
        <v>2010</v>
      </c>
      <c r="F100" s="2" t="s">
        <v>48</v>
      </c>
      <c r="G100" s="2" t="s">
        <v>1505</v>
      </c>
      <c r="H100" s="2" t="s">
        <v>266</v>
      </c>
      <c r="I100" s="2" t="s">
        <v>24</v>
      </c>
      <c r="J100" s="3" t="s">
        <v>1507</v>
      </c>
      <c r="K100" s="2" t="s">
        <v>995</v>
      </c>
      <c r="L100" s="3" t="s">
        <v>1895</v>
      </c>
      <c r="M100" s="15" t="s">
        <v>1896</v>
      </c>
      <c r="N100" s="2">
        <v>46000</v>
      </c>
      <c r="O100" s="2">
        <v>2</v>
      </c>
      <c r="P100" s="21">
        <v>92000</v>
      </c>
      <c r="Q100" s="21">
        <v>7360</v>
      </c>
      <c r="R100" s="21">
        <v>99360</v>
      </c>
      <c r="S100" s="23">
        <f>+SUMIF(B:B,B100,R:R)-W100</f>
        <v>0</v>
      </c>
      <c r="U100" s="19" t="str">
        <f>+VLOOKUP(B100,DATA!$B$3:$K$177,10,0)</f>
        <v>534459</v>
      </c>
      <c r="V100" s="19" t="str">
        <f>+VLOOKUP(B100,DATA!$B$3:$L$177,11,0)</f>
        <v>42757</v>
      </c>
      <c r="W100" s="19" t="str">
        <f>+VLOOKUP(B100,DATA!$B$3:$M$177,12,0)</f>
        <v>577216</v>
      </c>
    </row>
    <row r="101" spans="1:23">
      <c r="A101" s="2">
        <f>+MATCH(B101,DATA!B:B,0)</f>
        <v>175</v>
      </c>
      <c r="B101" s="3" t="s">
        <v>1387</v>
      </c>
      <c r="C101" s="3" t="s">
        <v>1274</v>
      </c>
      <c r="D101" s="2" t="s">
        <v>1275</v>
      </c>
      <c r="E101" s="2" t="s">
        <v>2011</v>
      </c>
      <c r="F101" s="2" t="s">
        <v>165</v>
      </c>
      <c r="G101" s="2" t="s">
        <v>1647</v>
      </c>
      <c r="H101" s="2" t="s">
        <v>965</v>
      </c>
      <c r="I101" s="2" t="s">
        <v>24</v>
      </c>
      <c r="J101" s="3" t="s">
        <v>1507</v>
      </c>
      <c r="K101" s="2" t="s">
        <v>996</v>
      </c>
      <c r="L101" s="3" t="s">
        <v>1795</v>
      </c>
      <c r="M101" s="17" t="s">
        <v>1796</v>
      </c>
      <c r="N101" s="2">
        <v>74250</v>
      </c>
      <c r="O101" s="2">
        <v>1</v>
      </c>
      <c r="P101" s="21">
        <v>74250</v>
      </c>
      <c r="Q101" s="21">
        <v>5940</v>
      </c>
      <c r="R101" s="21">
        <v>80190</v>
      </c>
      <c r="S101" s="23">
        <f>+SUMIF(B:B,B101,R:R)-W101</f>
        <v>0</v>
      </c>
      <c r="U101" s="19" t="str">
        <f>+VLOOKUP(B101,DATA!$B$3:$K$177,10,0)</f>
        <v>74250</v>
      </c>
      <c r="V101" s="19" t="str">
        <f>+VLOOKUP(B101,DATA!$B$3:$L$177,11,0)</f>
        <v>5940</v>
      </c>
      <c r="W101" s="19" t="str">
        <f>+VLOOKUP(B101,DATA!$B$3:$M$177,12,0)</f>
        <v>80190</v>
      </c>
    </row>
    <row r="102" spans="1:23">
      <c r="A102" s="2">
        <f>+MATCH(B102,DATA!B:B,0)</f>
        <v>83</v>
      </c>
      <c r="B102" s="3" t="s">
        <v>1389</v>
      </c>
      <c r="C102" s="3" t="s">
        <v>1031</v>
      </c>
      <c r="D102" s="2" t="s">
        <v>1032</v>
      </c>
      <c r="E102" s="2" t="s">
        <v>2013</v>
      </c>
      <c r="F102" s="2" t="s">
        <v>488</v>
      </c>
      <c r="G102" s="2" t="s">
        <v>1717</v>
      </c>
      <c r="H102" s="2" t="s">
        <v>484</v>
      </c>
      <c r="I102" s="2" t="s">
        <v>24</v>
      </c>
      <c r="J102" s="3" t="s">
        <v>1507</v>
      </c>
      <c r="K102" s="2" t="s">
        <v>992</v>
      </c>
      <c r="L102" s="3" t="s">
        <v>1846</v>
      </c>
      <c r="M102" s="15" t="s">
        <v>1847</v>
      </c>
      <c r="N102" s="2">
        <v>111058</v>
      </c>
      <c r="O102" s="2">
        <v>3</v>
      </c>
      <c r="P102" s="21">
        <v>333174</v>
      </c>
      <c r="Q102" s="21">
        <v>26654</v>
      </c>
      <c r="R102" s="21">
        <v>359828</v>
      </c>
      <c r="S102" s="23">
        <f>+SUMIF(B:B,B102,R:R)-W102</f>
        <v>0</v>
      </c>
      <c r="U102" s="19" t="str">
        <f>+VLOOKUP(B102,DATA!$B$3:$K$177,10,0)</f>
        <v>333174</v>
      </c>
      <c r="V102" s="19" t="str">
        <f>+VLOOKUP(B102,DATA!$B$3:$L$177,11,0)</f>
        <v>26654</v>
      </c>
      <c r="W102" s="19" t="str">
        <f>+VLOOKUP(B102,DATA!$B$3:$M$177,12,0)</f>
        <v>359828</v>
      </c>
    </row>
    <row r="103" spans="1:23">
      <c r="A103" s="2">
        <f>+MATCH(B103,DATA!B:B,0)</f>
        <v>86</v>
      </c>
      <c r="B103" s="3" t="s">
        <v>1394</v>
      </c>
      <c r="C103" s="3" t="s">
        <v>1178</v>
      </c>
      <c r="D103" s="2" t="s">
        <v>1179</v>
      </c>
      <c r="E103" s="2" t="s">
        <v>2016</v>
      </c>
      <c r="F103" s="2" t="s">
        <v>48</v>
      </c>
      <c r="G103" s="2" t="s">
        <v>1505</v>
      </c>
      <c r="H103" s="2" t="s">
        <v>500</v>
      </c>
      <c r="I103" s="2" t="s">
        <v>24</v>
      </c>
      <c r="J103" s="3" t="s">
        <v>1507</v>
      </c>
      <c r="K103" s="2" t="s">
        <v>999</v>
      </c>
      <c r="L103" s="3" t="s">
        <v>1835</v>
      </c>
      <c r="M103" s="15" t="s">
        <v>1836</v>
      </c>
      <c r="N103" s="2">
        <v>111606</v>
      </c>
      <c r="O103" s="2">
        <v>1</v>
      </c>
      <c r="P103" s="21">
        <v>111606</v>
      </c>
      <c r="Q103" s="21">
        <v>8928</v>
      </c>
      <c r="R103" s="21">
        <v>120534</v>
      </c>
      <c r="S103" s="23">
        <f>+SUMIF(B:B,B103,R:R)-W103</f>
        <v>0</v>
      </c>
      <c r="U103" s="19" t="str">
        <f>+VLOOKUP(B103,DATA!$B$3:$K$177,10,0)</f>
        <v>778380</v>
      </c>
      <c r="V103" s="19" t="str">
        <f>+VLOOKUP(B103,DATA!$B$3:$L$177,11,0)</f>
        <v>62270</v>
      </c>
      <c r="W103" s="19" t="str">
        <f>+VLOOKUP(B103,DATA!$B$3:$M$177,12,0)</f>
        <v>840650</v>
      </c>
    </row>
    <row r="104" spans="1:23">
      <c r="A104" s="2">
        <f>+MATCH(B104,DATA!B:B,0)</f>
        <v>86</v>
      </c>
      <c r="B104" s="3" t="s">
        <v>1394</v>
      </c>
      <c r="C104" s="3" t="s">
        <v>1178</v>
      </c>
      <c r="D104" s="2" t="s">
        <v>1179</v>
      </c>
      <c r="E104" s="2" t="s">
        <v>2016</v>
      </c>
      <c r="F104" s="2" t="s">
        <v>48</v>
      </c>
      <c r="G104" s="2" t="s">
        <v>1505</v>
      </c>
      <c r="H104" s="2" t="s">
        <v>500</v>
      </c>
      <c r="I104" s="2" t="s">
        <v>24</v>
      </c>
      <c r="J104" s="3" t="s">
        <v>1507</v>
      </c>
      <c r="K104" s="2" t="s">
        <v>992</v>
      </c>
      <c r="L104" s="3" t="s">
        <v>1846</v>
      </c>
      <c r="M104" s="15" t="s">
        <v>1847</v>
      </c>
      <c r="N104" s="2">
        <v>111058</v>
      </c>
      <c r="O104" s="2">
        <v>2</v>
      </c>
      <c r="P104" s="21">
        <v>222116</v>
      </c>
      <c r="Q104" s="21">
        <v>17769</v>
      </c>
      <c r="R104" s="21">
        <v>239885</v>
      </c>
      <c r="S104" s="23">
        <f>+SUMIF(B:B,B104,R:R)-W104</f>
        <v>0</v>
      </c>
      <c r="U104" s="19" t="str">
        <f>+VLOOKUP(B104,DATA!$B$3:$K$177,10,0)</f>
        <v>778380</v>
      </c>
      <c r="V104" s="19" t="str">
        <f>+VLOOKUP(B104,DATA!$B$3:$L$177,11,0)</f>
        <v>62270</v>
      </c>
      <c r="W104" s="19" t="str">
        <f>+VLOOKUP(B104,DATA!$B$3:$M$177,12,0)</f>
        <v>840650</v>
      </c>
    </row>
    <row r="105" spans="1:23">
      <c r="A105" s="2">
        <f>+MATCH(B105,DATA!B:B,0)</f>
        <v>86</v>
      </c>
      <c r="B105" s="3" t="s">
        <v>1394</v>
      </c>
      <c r="C105" s="3" t="s">
        <v>1178</v>
      </c>
      <c r="D105" s="2" t="s">
        <v>1179</v>
      </c>
      <c r="E105" s="2" t="s">
        <v>2016</v>
      </c>
      <c r="F105" s="2" t="s">
        <v>48</v>
      </c>
      <c r="G105" s="2" t="s">
        <v>1505</v>
      </c>
      <c r="H105" s="2" t="s">
        <v>500</v>
      </c>
      <c r="I105" s="2" t="s">
        <v>24</v>
      </c>
      <c r="J105" s="3" t="s">
        <v>1507</v>
      </c>
      <c r="K105" s="2" t="s">
        <v>996</v>
      </c>
      <c r="L105" s="3" t="s">
        <v>1795</v>
      </c>
      <c r="M105" s="17" t="s">
        <v>1796</v>
      </c>
      <c r="N105" s="2">
        <v>74250</v>
      </c>
      <c r="O105" s="2">
        <v>2</v>
      </c>
      <c r="P105" s="21">
        <v>148500</v>
      </c>
      <c r="Q105" s="21">
        <v>11880</v>
      </c>
      <c r="R105" s="21">
        <v>160380</v>
      </c>
      <c r="S105" s="23">
        <f>+SUMIF(B:B,B105,R:R)-W105</f>
        <v>0</v>
      </c>
      <c r="U105" s="19" t="str">
        <f>+VLOOKUP(B105,DATA!$B$3:$K$177,10,0)</f>
        <v>778380</v>
      </c>
      <c r="V105" s="19" t="str">
        <f>+VLOOKUP(B105,DATA!$B$3:$L$177,11,0)</f>
        <v>62270</v>
      </c>
      <c r="W105" s="19" t="str">
        <f>+VLOOKUP(B105,DATA!$B$3:$M$177,12,0)</f>
        <v>840650</v>
      </c>
    </row>
    <row r="106" spans="1:23">
      <c r="A106" s="2">
        <f>+MATCH(B106,DATA!B:B,0)</f>
        <v>86</v>
      </c>
      <c r="B106" s="3" t="s">
        <v>1394</v>
      </c>
      <c r="C106" s="3" t="s">
        <v>1178</v>
      </c>
      <c r="D106" s="2" t="s">
        <v>1179</v>
      </c>
      <c r="E106" s="2" t="s">
        <v>2016</v>
      </c>
      <c r="F106" s="2" t="s">
        <v>48</v>
      </c>
      <c r="G106" s="2" t="s">
        <v>1505</v>
      </c>
      <c r="H106" s="2" t="s">
        <v>500</v>
      </c>
      <c r="I106" s="2" t="s">
        <v>24</v>
      </c>
      <c r="J106" s="3" t="s">
        <v>1507</v>
      </c>
      <c r="K106" s="2" t="s">
        <v>994</v>
      </c>
      <c r="L106" s="3" t="s">
        <v>1810</v>
      </c>
      <c r="M106" s="17" t="s">
        <v>1811</v>
      </c>
      <c r="N106" s="2">
        <v>70950</v>
      </c>
      <c r="O106" s="2">
        <v>1</v>
      </c>
      <c r="P106" s="21">
        <v>70950</v>
      </c>
      <c r="Q106" s="21">
        <v>5676</v>
      </c>
      <c r="R106" s="21">
        <v>76626</v>
      </c>
      <c r="S106" s="23">
        <f>+SUMIF(B:B,B106,R:R)-W106</f>
        <v>0</v>
      </c>
      <c r="U106" s="19" t="str">
        <f>+VLOOKUP(B106,DATA!$B$3:$K$177,10,0)</f>
        <v>778380</v>
      </c>
      <c r="V106" s="19" t="str">
        <f>+VLOOKUP(B106,DATA!$B$3:$L$177,11,0)</f>
        <v>62270</v>
      </c>
      <c r="W106" s="19" t="str">
        <f>+VLOOKUP(B106,DATA!$B$3:$M$177,12,0)</f>
        <v>840650</v>
      </c>
    </row>
    <row r="107" spans="1:23">
      <c r="A107" s="2">
        <f>+MATCH(B107,DATA!B:B,0)</f>
        <v>86</v>
      </c>
      <c r="B107" s="3" t="s">
        <v>1394</v>
      </c>
      <c r="C107" s="3" t="s">
        <v>1178</v>
      </c>
      <c r="D107" s="2" t="s">
        <v>1179</v>
      </c>
      <c r="E107" s="2" t="s">
        <v>2016</v>
      </c>
      <c r="F107" s="2" t="s">
        <v>48</v>
      </c>
      <c r="G107" s="2" t="s">
        <v>1505</v>
      </c>
      <c r="H107" s="2" t="s">
        <v>500</v>
      </c>
      <c r="I107" s="2" t="s">
        <v>24</v>
      </c>
      <c r="J107" s="3" t="s">
        <v>1507</v>
      </c>
      <c r="K107" s="2" t="s">
        <v>1000</v>
      </c>
      <c r="L107" s="3" t="s">
        <v>1922</v>
      </c>
      <c r="M107" s="15" t="s">
        <v>1923</v>
      </c>
      <c r="N107" s="2">
        <v>55595</v>
      </c>
      <c r="O107" s="2">
        <v>1</v>
      </c>
      <c r="P107" s="21">
        <v>55595</v>
      </c>
      <c r="Q107" s="21">
        <v>4448</v>
      </c>
      <c r="R107" s="21">
        <v>60043</v>
      </c>
      <c r="S107" s="23">
        <f>+SUMIF(B:B,B107,R:R)-W107</f>
        <v>0</v>
      </c>
      <c r="U107" s="19" t="str">
        <f>+VLOOKUP(B107,DATA!$B$3:$K$177,10,0)</f>
        <v>778380</v>
      </c>
      <c r="V107" s="19" t="str">
        <f>+VLOOKUP(B107,DATA!$B$3:$L$177,11,0)</f>
        <v>62270</v>
      </c>
      <c r="W107" s="19" t="str">
        <f>+VLOOKUP(B107,DATA!$B$3:$M$177,12,0)</f>
        <v>840650</v>
      </c>
    </row>
    <row r="108" spans="1:23">
      <c r="A108" s="2">
        <f>+MATCH(B108,DATA!B:B,0)</f>
        <v>86</v>
      </c>
      <c r="B108" s="3" t="s">
        <v>1394</v>
      </c>
      <c r="C108" s="3" t="s">
        <v>1178</v>
      </c>
      <c r="D108" s="2" t="s">
        <v>1179</v>
      </c>
      <c r="E108" s="2" t="s">
        <v>2016</v>
      </c>
      <c r="F108" s="2" t="s">
        <v>48</v>
      </c>
      <c r="G108" s="2" t="s">
        <v>1505</v>
      </c>
      <c r="H108" s="2" t="s">
        <v>500</v>
      </c>
      <c r="I108" s="2" t="s">
        <v>24</v>
      </c>
      <c r="J108" s="3" t="s">
        <v>1507</v>
      </c>
      <c r="K108" s="2" t="s">
        <v>989</v>
      </c>
      <c r="L108" s="3" t="s">
        <v>1850</v>
      </c>
      <c r="M108" s="15" t="s">
        <v>1851</v>
      </c>
      <c r="N108" s="2">
        <v>50182</v>
      </c>
      <c r="O108" s="2">
        <v>1</v>
      </c>
      <c r="P108" s="21">
        <v>50182</v>
      </c>
      <c r="Q108" s="21">
        <v>4015</v>
      </c>
      <c r="R108" s="21">
        <v>54197</v>
      </c>
      <c r="S108" s="23">
        <f>+SUMIF(B:B,B108,R:R)-W108</f>
        <v>0</v>
      </c>
      <c r="U108" s="19" t="str">
        <f>+VLOOKUP(B108,DATA!$B$3:$K$177,10,0)</f>
        <v>778380</v>
      </c>
      <c r="V108" s="19" t="str">
        <f>+VLOOKUP(B108,DATA!$B$3:$L$177,11,0)</f>
        <v>62270</v>
      </c>
      <c r="W108" s="19" t="str">
        <f>+VLOOKUP(B108,DATA!$B$3:$M$177,12,0)</f>
        <v>840650</v>
      </c>
    </row>
    <row r="109" spans="1:23">
      <c r="A109" s="2">
        <f>+MATCH(B109,DATA!B:B,0)</f>
        <v>86</v>
      </c>
      <c r="B109" s="3" t="s">
        <v>1394</v>
      </c>
      <c r="C109" s="3" t="s">
        <v>1178</v>
      </c>
      <c r="D109" s="2" t="s">
        <v>1179</v>
      </c>
      <c r="E109" s="2" t="s">
        <v>2016</v>
      </c>
      <c r="F109" s="2" t="s">
        <v>48</v>
      </c>
      <c r="G109" s="2" t="s">
        <v>1505</v>
      </c>
      <c r="H109" s="2" t="s">
        <v>500</v>
      </c>
      <c r="I109" s="2" t="s">
        <v>24</v>
      </c>
      <c r="J109" s="3" t="s">
        <v>1507</v>
      </c>
      <c r="K109" s="2" t="s">
        <v>993</v>
      </c>
      <c r="L109" s="3" t="s">
        <v>1797</v>
      </c>
      <c r="M109" s="15" t="s">
        <v>1798</v>
      </c>
      <c r="N109" s="2">
        <v>73431</v>
      </c>
      <c r="O109" s="2">
        <v>1</v>
      </c>
      <c r="P109" s="21">
        <v>73431</v>
      </c>
      <c r="Q109" s="21">
        <v>5874</v>
      </c>
      <c r="R109" s="21">
        <v>79305</v>
      </c>
      <c r="S109" s="23">
        <f>+SUMIF(B:B,B109,R:R)-W109</f>
        <v>0</v>
      </c>
      <c r="U109" s="19" t="str">
        <f>+VLOOKUP(B109,DATA!$B$3:$K$177,10,0)</f>
        <v>778380</v>
      </c>
      <c r="V109" s="19" t="str">
        <f>+VLOOKUP(B109,DATA!$B$3:$L$177,11,0)</f>
        <v>62270</v>
      </c>
      <c r="W109" s="19" t="str">
        <f>+VLOOKUP(B109,DATA!$B$3:$M$177,12,0)</f>
        <v>840650</v>
      </c>
    </row>
    <row r="110" spans="1:23">
      <c r="A110" s="2">
        <f>+MATCH(B110,DATA!B:B,0)</f>
        <v>86</v>
      </c>
      <c r="B110" s="3" t="s">
        <v>1394</v>
      </c>
      <c r="C110" s="3" t="s">
        <v>1178</v>
      </c>
      <c r="D110" s="2" t="s">
        <v>1179</v>
      </c>
      <c r="E110" s="2" t="s">
        <v>2016</v>
      </c>
      <c r="F110" s="2" t="s">
        <v>48</v>
      </c>
      <c r="G110" s="2" t="s">
        <v>1505</v>
      </c>
      <c r="H110" s="2" t="s">
        <v>500</v>
      </c>
      <c r="I110" s="2" t="s">
        <v>24</v>
      </c>
      <c r="J110" s="3" t="s">
        <v>1507</v>
      </c>
      <c r="K110" s="2" t="s">
        <v>995</v>
      </c>
      <c r="L110" s="3" t="s">
        <v>1895</v>
      </c>
      <c r="M110" s="15" t="s">
        <v>1896</v>
      </c>
      <c r="N110" s="2">
        <v>46000</v>
      </c>
      <c r="O110" s="2">
        <v>1</v>
      </c>
      <c r="P110" s="21">
        <v>46000</v>
      </c>
      <c r="Q110" s="21">
        <v>3680</v>
      </c>
      <c r="R110" s="21">
        <v>49680</v>
      </c>
      <c r="S110" s="23">
        <f>+SUMIF(B:B,B110,R:R)-W110</f>
        <v>0</v>
      </c>
      <c r="U110" s="19" t="str">
        <f>+VLOOKUP(B110,DATA!$B$3:$K$177,10,0)</f>
        <v>778380</v>
      </c>
      <c r="V110" s="19" t="str">
        <f>+VLOOKUP(B110,DATA!$B$3:$L$177,11,0)</f>
        <v>62270</v>
      </c>
      <c r="W110" s="19" t="str">
        <f>+VLOOKUP(B110,DATA!$B$3:$M$177,12,0)</f>
        <v>840650</v>
      </c>
    </row>
    <row r="111" spans="1:23">
      <c r="A111" s="2">
        <f>+MATCH(B111,DATA!B:B,0)</f>
        <v>170</v>
      </c>
      <c r="B111" s="3" t="s">
        <v>1397</v>
      </c>
      <c r="C111" s="3" t="s">
        <v>1235</v>
      </c>
      <c r="D111" s="2" t="s">
        <v>1236</v>
      </c>
      <c r="E111" s="2" t="s">
        <v>2019</v>
      </c>
      <c r="F111" s="2" t="s">
        <v>681</v>
      </c>
      <c r="G111" s="2" t="s">
        <v>1580</v>
      </c>
      <c r="H111" s="2" t="s">
        <v>935</v>
      </c>
      <c r="I111" s="2" t="s">
        <v>24</v>
      </c>
      <c r="J111" s="3" t="s">
        <v>1507</v>
      </c>
      <c r="K111" s="2" t="s">
        <v>996</v>
      </c>
      <c r="L111" s="3" t="s">
        <v>1795</v>
      </c>
      <c r="M111" s="17" t="s">
        <v>1796</v>
      </c>
      <c r="N111" s="2">
        <v>74250</v>
      </c>
      <c r="O111" s="2">
        <v>5</v>
      </c>
      <c r="P111" s="21">
        <v>371250</v>
      </c>
      <c r="Q111" s="21">
        <v>29700</v>
      </c>
      <c r="R111" s="21">
        <v>400950</v>
      </c>
      <c r="S111" s="23">
        <f>+SUMIF(B:B,B111,R:R)-W111</f>
        <v>0</v>
      </c>
      <c r="U111" s="19" t="str">
        <f>+VLOOKUP(B111,DATA!$B$3:$K$177,10,0)</f>
        <v>371250</v>
      </c>
      <c r="V111" s="19" t="str">
        <f>+VLOOKUP(B111,DATA!$B$3:$L$177,11,0)</f>
        <v>29700</v>
      </c>
      <c r="W111" s="19" t="str">
        <f>+VLOOKUP(B111,DATA!$B$3:$M$177,12,0)</f>
        <v>400950</v>
      </c>
    </row>
    <row r="112" spans="1:23">
      <c r="A112" s="2">
        <f>+MATCH(B112,DATA!B:B,0)</f>
        <v>174</v>
      </c>
      <c r="B112" s="3" t="s">
        <v>1398</v>
      </c>
      <c r="C112" s="3" t="s">
        <v>1235</v>
      </c>
      <c r="D112" s="2" t="s">
        <v>1236</v>
      </c>
      <c r="E112" s="2" t="s">
        <v>2019</v>
      </c>
      <c r="F112" s="2" t="s">
        <v>681</v>
      </c>
      <c r="G112" s="2" t="s">
        <v>1580</v>
      </c>
      <c r="H112" s="2" t="s">
        <v>959</v>
      </c>
      <c r="I112" s="2" t="s">
        <v>24</v>
      </c>
      <c r="J112" s="3" t="s">
        <v>1507</v>
      </c>
      <c r="K112" s="2" t="s">
        <v>995</v>
      </c>
      <c r="L112" s="3" t="s">
        <v>1895</v>
      </c>
      <c r="M112" s="15" t="s">
        <v>1896</v>
      </c>
      <c r="N112" s="2">
        <v>46000</v>
      </c>
      <c r="O112" s="2">
        <v>6</v>
      </c>
      <c r="P112" s="21">
        <v>276000</v>
      </c>
      <c r="Q112" s="21">
        <v>22080</v>
      </c>
      <c r="R112" s="21">
        <v>298080</v>
      </c>
      <c r="S112" s="23">
        <f>+SUMIF(B:B,B112,R:R)-W112</f>
        <v>0</v>
      </c>
      <c r="U112" s="19" t="str">
        <f>+VLOOKUP(B112,DATA!$B$3:$K$177,10,0)</f>
        <v>346950</v>
      </c>
      <c r="V112" s="19" t="str">
        <f>+VLOOKUP(B112,DATA!$B$3:$L$177,11,0)</f>
        <v>27756</v>
      </c>
      <c r="W112" s="19" t="str">
        <f>+VLOOKUP(B112,DATA!$B$3:$M$177,12,0)</f>
        <v>374706</v>
      </c>
    </row>
    <row r="113" spans="1:23">
      <c r="A113" s="2">
        <f>+MATCH(B113,DATA!B:B,0)</f>
        <v>174</v>
      </c>
      <c r="B113" s="3" t="s">
        <v>1398</v>
      </c>
      <c r="C113" s="3" t="s">
        <v>1235</v>
      </c>
      <c r="D113" s="2" t="s">
        <v>1236</v>
      </c>
      <c r="E113" s="2" t="s">
        <v>2019</v>
      </c>
      <c r="F113" s="2" t="s">
        <v>681</v>
      </c>
      <c r="G113" s="2" t="s">
        <v>1580</v>
      </c>
      <c r="H113" s="2" t="s">
        <v>959</v>
      </c>
      <c r="I113" s="2" t="s">
        <v>24</v>
      </c>
      <c r="J113" s="3" t="s">
        <v>1507</v>
      </c>
      <c r="K113" s="2" t="s">
        <v>994</v>
      </c>
      <c r="L113" s="3" t="s">
        <v>1810</v>
      </c>
      <c r="M113" s="17" t="s">
        <v>1811</v>
      </c>
      <c r="N113" s="2">
        <v>70950</v>
      </c>
      <c r="O113" s="2">
        <v>1</v>
      </c>
      <c r="P113" s="21">
        <v>70950</v>
      </c>
      <c r="Q113" s="21">
        <v>5676</v>
      </c>
      <c r="R113" s="21">
        <v>76626</v>
      </c>
      <c r="S113" s="23">
        <f>+SUMIF(B:B,B113,R:R)-W113</f>
        <v>0</v>
      </c>
      <c r="U113" s="19" t="str">
        <f>+VLOOKUP(B113,DATA!$B$3:$K$177,10,0)</f>
        <v>346950</v>
      </c>
      <c r="V113" s="19" t="str">
        <f>+VLOOKUP(B113,DATA!$B$3:$L$177,11,0)</f>
        <v>27756</v>
      </c>
      <c r="W113" s="19" t="str">
        <f>+VLOOKUP(B113,DATA!$B$3:$M$177,12,0)</f>
        <v>374706</v>
      </c>
    </row>
    <row r="114" spans="1:23">
      <c r="A114" s="2">
        <f>+MATCH(B114,DATA!B:B,0)</f>
        <v>72</v>
      </c>
      <c r="B114" s="3" t="s">
        <v>1411</v>
      </c>
      <c r="C114" s="3" t="s">
        <v>1146</v>
      </c>
      <c r="D114" s="2" t="s">
        <v>1147</v>
      </c>
      <c r="E114" s="2" t="s">
        <v>2030</v>
      </c>
      <c r="F114" s="2" t="s">
        <v>183</v>
      </c>
      <c r="G114" s="2" t="s">
        <v>1540</v>
      </c>
      <c r="H114" s="2" t="s">
        <v>442</v>
      </c>
      <c r="I114" s="2" t="s">
        <v>24</v>
      </c>
      <c r="J114" s="3" t="s">
        <v>1507</v>
      </c>
      <c r="K114" s="2" t="s">
        <v>995</v>
      </c>
      <c r="L114" s="3" t="s">
        <v>1895</v>
      </c>
      <c r="M114" s="15" t="s">
        <v>1896</v>
      </c>
      <c r="N114" s="2">
        <v>46000</v>
      </c>
      <c r="O114" s="2">
        <v>1</v>
      </c>
      <c r="P114" s="21">
        <v>46000</v>
      </c>
      <c r="Q114" s="21">
        <v>3680</v>
      </c>
      <c r="R114" s="21">
        <v>49680</v>
      </c>
      <c r="S114" s="23">
        <f>+SUMIF(B:B,B114,R:R)-W114</f>
        <v>0</v>
      </c>
      <c r="U114" s="19" t="str">
        <f>+VLOOKUP(B114,DATA!$B$3:$K$177,10,0)</f>
        <v>46000</v>
      </c>
      <c r="V114" s="19" t="str">
        <f>+VLOOKUP(B114,DATA!$B$3:$L$177,11,0)</f>
        <v>3680</v>
      </c>
      <c r="W114" s="19" t="str">
        <f>+VLOOKUP(B114,DATA!$B$3:$M$177,12,0)</f>
        <v>49680</v>
      </c>
    </row>
    <row r="115" spans="1:23">
      <c r="A115" s="2">
        <f>+MATCH(B115,DATA!B:B,0)</f>
        <v>139</v>
      </c>
      <c r="B115" s="3" t="s">
        <v>1412</v>
      </c>
      <c r="C115" s="3" t="s">
        <v>1413</v>
      </c>
      <c r="D115" s="2" t="s">
        <v>1414</v>
      </c>
      <c r="E115" s="2" t="s">
        <v>2031</v>
      </c>
      <c r="F115" s="2" t="s">
        <v>48</v>
      </c>
      <c r="G115" s="2" t="s">
        <v>1505</v>
      </c>
      <c r="H115" s="2" t="s">
        <v>782</v>
      </c>
      <c r="I115" s="2" t="s">
        <v>24</v>
      </c>
      <c r="J115" s="3" t="s">
        <v>1507</v>
      </c>
      <c r="K115" s="2" t="s">
        <v>993</v>
      </c>
      <c r="L115" s="3" t="s">
        <v>1797</v>
      </c>
      <c r="M115" s="15" t="s">
        <v>1798</v>
      </c>
      <c r="N115" s="2">
        <v>73431</v>
      </c>
      <c r="O115" s="2">
        <v>3</v>
      </c>
      <c r="P115" s="21">
        <v>220293</v>
      </c>
      <c r="Q115" s="21">
        <v>17623</v>
      </c>
      <c r="R115" s="21">
        <v>237916</v>
      </c>
      <c r="S115" s="23">
        <f>+SUMIF(B:B,B115,R:R)-W115</f>
        <v>0</v>
      </c>
      <c r="U115" s="19" t="str">
        <f>+VLOOKUP(B115,DATA!$B$3:$K$177,10,0)</f>
        <v>1019577</v>
      </c>
      <c r="V115" s="19" t="str">
        <f>+VLOOKUP(B115,DATA!$B$3:$L$177,11,0)</f>
        <v>81566</v>
      </c>
      <c r="W115" s="19" t="str">
        <f>+VLOOKUP(B115,DATA!$B$3:$M$177,12,0)</f>
        <v>1101143</v>
      </c>
    </row>
    <row r="116" spans="1:23">
      <c r="A116" s="2">
        <f>+MATCH(B116,DATA!B:B,0)</f>
        <v>139</v>
      </c>
      <c r="B116" s="3" t="s">
        <v>1412</v>
      </c>
      <c r="C116" s="3" t="s">
        <v>1413</v>
      </c>
      <c r="D116" s="2" t="s">
        <v>1414</v>
      </c>
      <c r="E116" s="2" t="s">
        <v>2031</v>
      </c>
      <c r="F116" s="2" t="s">
        <v>48</v>
      </c>
      <c r="G116" s="2" t="s">
        <v>1505</v>
      </c>
      <c r="H116" s="2" t="s">
        <v>782</v>
      </c>
      <c r="I116" s="2" t="s">
        <v>24</v>
      </c>
      <c r="J116" s="3" t="s">
        <v>1507</v>
      </c>
      <c r="K116" s="2" t="s">
        <v>992</v>
      </c>
      <c r="L116" s="3" t="s">
        <v>1846</v>
      </c>
      <c r="M116" s="15" t="s">
        <v>1847</v>
      </c>
      <c r="N116" s="2">
        <v>111058</v>
      </c>
      <c r="O116" s="2">
        <v>1</v>
      </c>
      <c r="P116" s="21">
        <v>111058</v>
      </c>
      <c r="Q116" s="21">
        <v>8885</v>
      </c>
      <c r="R116" s="21">
        <v>119943</v>
      </c>
      <c r="S116" s="23">
        <f>+SUMIF(B:B,B116,R:R)-W116</f>
        <v>0</v>
      </c>
      <c r="U116" s="19" t="str">
        <f>+VLOOKUP(B116,DATA!$B$3:$K$177,10,0)</f>
        <v>1019577</v>
      </c>
      <c r="V116" s="19" t="str">
        <f>+VLOOKUP(B116,DATA!$B$3:$L$177,11,0)</f>
        <v>81566</v>
      </c>
      <c r="W116" s="19" t="str">
        <f>+VLOOKUP(B116,DATA!$B$3:$M$177,12,0)</f>
        <v>1101143</v>
      </c>
    </row>
    <row r="117" spans="1:23">
      <c r="A117" s="2">
        <f>+MATCH(B117,DATA!B:B,0)</f>
        <v>139</v>
      </c>
      <c r="B117" s="3" t="s">
        <v>1412</v>
      </c>
      <c r="C117" s="3" t="s">
        <v>1413</v>
      </c>
      <c r="D117" s="2" t="s">
        <v>1414</v>
      </c>
      <c r="E117" s="2" t="s">
        <v>2031</v>
      </c>
      <c r="F117" s="2" t="s">
        <v>48</v>
      </c>
      <c r="G117" s="2" t="s">
        <v>1505</v>
      </c>
      <c r="H117" s="2" t="s">
        <v>782</v>
      </c>
      <c r="I117" s="2" t="s">
        <v>24</v>
      </c>
      <c r="J117" s="3" t="s">
        <v>1507</v>
      </c>
      <c r="K117" s="2" t="s">
        <v>991</v>
      </c>
      <c r="L117" s="3" t="s">
        <v>1842</v>
      </c>
      <c r="M117" s="17" t="s">
        <v>1843</v>
      </c>
      <c r="N117" s="2">
        <v>49500</v>
      </c>
      <c r="O117" s="2">
        <v>3</v>
      </c>
      <c r="P117" s="21">
        <v>148500</v>
      </c>
      <c r="Q117" s="21">
        <v>11880</v>
      </c>
      <c r="R117" s="21">
        <v>160380</v>
      </c>
      <c r="S117" s="23">
        <f>+SUMIF(B:B,B117,R:R)-W117</f>
        <v>0</v>
      </c>
      <c r="U117" s="19" t="str">
        <f>+VLOOKUP(B117,DATA!$B$3:$K$177,10,0)</f>
        <v>1019577</v>
      </c>
      <c r="V117" s="19" t="str">
        <f>+VLOOKUP(B117,DATA!$B$3:$L$177,11,0)</f>
        <v>81566</v>
      </c>
      <c r="W117" s="19" t="str">
        <f>+VLOOKUP(B117,DATA!$B$3:$M$177,12,0)</f>
        <v>1101143</v>
      </c>
    </row>
    <row r="118" spans="1:23">
      <c r="A118" s="2">
        <f>+MATCH(B118,DATA!B:B,0)</f>
        <v>139</v>
      </c>
      <c r="B118" s="3" t="s">
        <v>1412</v>
      </c>
      <c r="C118" s="3" t="s">
        <v>1413</v>
      </c>
      <c r="D118" s="2" t="s">
        <v>1414</v>
      </c>
      <c r="E118" s="2" t="s">
        <v>2031</v>
      </c>
      <c r="F118" s="2" t="s">
        <v>48</v>
      </c>
      <c r="G118" s="2" t="s">
        <v>1505</v>
      </c>
      <c r="H118" s="2" t="s">
        <v>782</v>
      </c>
      <c r="I118" s="2" t="s">
        <v>24</v>
      </c>
      <c r="J118" s="3" t="s">
        <v>1507</v>
      </c>
      <c r="K118" s="2" t="s">
        <v>994</v>
      </c>
      <c r="L118" s="3" t="s">
        <v>1810</v>
      </c>
      <c r="M118" s="17" t="s">
        <v>1811</v>
      </c>
      <c r="N118" s="2">
        <v>70950</v>
      </c>
      <c r="O118" s="2">
        <v>2</v>
      </c>
      <c r="P118" s="21">
        <v>141900</v>
      </c>
      <c r="Q118" s="21">
        <v>11352</v>
      </c>
      <c r="R118" s="21">
        <v>153252</v>
      </c>
      <c r="S118" s="23">
        <f>+SUMIF(B:B,B118,R:R)-W118</f>
        <v>0</v>
      </c>
      <c r="U118" s="19" t="str">
        <f>+VLOOKUP(B118,DATA!$B$3:$K$177,10,0)</f>
        <v>1019577</v>
      </c>
      <c r="V118" s="19" t="str">
        <f>+VLOOKUP(B118,DATA!$B$3:$L$177,11,0)</f>
        <v>81566</v>
      </c>
      <c r="W118" s="19" t="str">
        <f>+VLOOKUP(B118,DATA!$B$3:$M$177,12,0)</f>
        <v>1101143</v>
      </c>
    </row>
    <row r="119" spans="1:23">
      <c r="A119" s="2">
        <f>+MATCH(B119,DATA!B:B,0)</f>
        <v>139</v>
      </c>
      <c r="B119" s="3" t="s">
        <v>1412</v>
      </c>
      <c r="C119" s="3" t="s">
        <v>1413</v>
      </c>
      <c r="D119" s="2" t="s">
        <v>1414</v>
      </c>
      <c r="E119" s="2" t="s">
        <v>2031</v>
      </c>
      <c r="F119" s="2" t="s">
        <v>48</v>
      </c>
      <c r="G119" s="2" t="s">
        <v>1505</v>
      </c>
      <c r="H119" s="2" t="s">
        <v>782</v>
      </c>
      <c r="I119" s="2" t="s">
        <v>24</v>
      </c>
      <c r="J119" s="3" t="s">
        <v>1507</v>
      </c>
      <c r="K119" s="2" t="s">
        <v>996</v>
      </c>
      <c r="L119" s="3" t="s">
        <v>1795</v>
      </c>
      <c r="M119" s="17" t="s">
        <v>1796</v>
      </c>
      <c r="N119" s="2">
        <v>74250</v>
      </c>
      <c r="O119" s="2">
        <v>1</v>
      </c>
      <c r="P119" s="21">
        <v>74250</v>
      </c>
      <c r="Q119" s="21">
        <v>5940</v>
      </c>
      <c r="R119" s="21">
        <v>80190</v>
      </c>
      <c r="S119" s="23">
        <f>+SUMIF(B:B,B119,R:R)-W119</f>
        <v>0</v>
      </c>
      <c r="U119" s="19" t="str">
        <f>+VLOOKUP(B119,DATA!$B$3:$K$177,10,0)</f>
        <v>1019577</v>
      </c>
      <c r="V119" s="19" t="str">
        <f>+VLOOKUP(B119,DATA!$B$3:$L$177,11,0)</f>
        <v>81566</v>
      </c>
      <c r="W119" s="19" t="str">
        <f>+VLOOKUP(B119,DATA!$B$3:$M$177,12,0)</f>
        <v>1101143</v>
      </c>
    </row>
    <row r="120" spans="1:23">
      <c r="A120" s="2">
        <f>+MATCH(B120,DATA!B:B,0)</f>
        <v>139</v>
      </c>
      <c r="B120" s="3" t="s">
        <v>1412</v>
      </c>
      <c r="C120" s="3" t="s">
        <v>1413</v>
      </c>
      <c r="D120" s="2" t="s">
        <v>1414</v>
      </c>
      <c r="E120" s="2" t="s">
        <v>2031</v>
      </c>
      <c r="F120" s="2" t="s">
        <v>48</v>
      </c>
      <c r="G120" s="2" t="s">
        <v>1505</v>
      </c>
      <c r="H120" s="2" t="s">
        <v>782</v>
      </c>
      <c r="I120" s="2" t="s">
        <v>24</v>
      </c>
      <c r="J120" s="3" t="s">
        <v>1507</v>
      </c>
      <c r="K120" s="2" t="s">
        <v>999</v>
      </c>
      <c r="L120" s="3" t="s">
        <v>1835</v>
      </c>
      <c r="M120" s="15" t="s">
        <v>1836</v>
      </c>
      <c r="N120" s="2">
        <v>111606</v>
      </c>
      <c r="O120" s="2">
        <v>2</v>
      </c>
      <c r="P120" s="21">
        <v>223212</v>
      </c>
      <c r="Q120" s="21">
        <v>17857</v>
      </c>
      <c r="R120" s="21">
        <v>241069</v>
      </c>
      <c r="S120" s="23">
        <f>+SUMIF(B:B,B120,R:R)-W120</f>
        <v>0</v>
      </c>
      <c r="U120" s="19" t="str">
        <f>+VLOOKUP(B120,DATA!$B$3:$K$177,10,0)</f>
        <v>1019577</v>
      </c>
      <c r="V120" s="19" t="str">
        <f>+VLOOKUP(B120,DATA!$B$3:$L$177,11,0)</f>
        <v>81566</v>
      </c>
      <c r="W120" s="19" t="str">
        <f>+VLOOKUP(B120,DATA!$B$3:$M$177,12,0)</f>
        <v>1101143</v>
      </c>
    </row>
    <row r="121" spans="1:23">
      <c r="A121" s="2">
        <f>+MATCH(B121,DATA!B:B,0)</f>
        <v>139</v>
      </c>
      <c r="B121" s="3" t="s">
        <v>1412</v>
      </c>
      <c r="C121" s="3" t="s">
        <v>1413</v>
      </c>
      <c r="D121" s="2" t="s">
        <v>1414</v>
      </c>
      <c r="E121" s="2" t="s">
        <v>2031</v>
      </c>
      <c r="F121" s="2" t="s">
        <v>48</v>
      </c>
      <c r="G121" s="2" t="s">
        <v>1505</v>
      </c>
      <c r="H121" s="2" t="s">
        <v>782</v>
      </c>
      <c r="I121" s="2" t="s">
        <v>24</v>
      </c>
      <c r="J121" s="3" t="s">
        <v>1507</v>
      </c>
      <c r="K121" s="2" t="s">
        <v>989</v>
      </c>
      <c r="L121" s="3" t="s">
        <v>1850</v>
      </c>
      <c r="M121" s="15" t="s">
        <v>1851</v>
      </c>
      <c r="N121" s="2">
        <v>50182</v>
      </c>
      <c r="O121" s="2">
        <v>2</v>
      </c>
      <c r="P121" s="21">
        <v>100364</v>
      </c>
      <c r="Q121" s="21">
        <v>8029</v>
      </c>
      <c r="R121" s="21">
        <v>108393</v>
      </c>
      <c r="S121" s="23">
        <f>+SUMIF(B:B,B121,R:R)-W121</f>
        <v>0</v>
      </c>
      <c r="U121" s="19" t="str">
        <f>+VLOOKUP(B121,DATA!$B$3:$K$177,10,0)</f>
        <v>1019577</v>
      </c>
      <c r="V121" s="19" t="str">
        <f>+VLOOKUP(B121,DATA!$B$3:$L$177,11,0)</f>
        <v>81566</v>
      </c>
      <c r="W121" s="19" t="str">
        <f>+VLOOKUP(B121,DATA!$B$3:$M$177,12,0)</f>
        <v>1101143</v>
      </c>
    </row>
    <row r="122" spans="1:23">
      <c r="A122" s="2">
        <f>+MATCH(B122,DATA!B:B,0)</f>
        <v>60</v>
      </c>
      <c r="B122" s="3" t="s">
        <v>1419</v>
      </c>
      <c r="C122" s="3" t="s">
        <v>1202</v>
      </c>
      <c r="D122" s="2" t="s">
        <v>1203</v>
      </c>
      <c r="E122" s="2" t="s">
        <v>2034</v>
      </c>
      <c r="F122" s="2" t="s">
        <v>389</v>
      </c>
      <c r="G122" s="2" t="s">
        <v>1592</v>
      </c>
      <c r="H122" s="2" t="s">
        <v>385</v>
      </c>
      <c r="I122" s="2" t="s">
        <v>24</v>
      </c>
      <c r="J122" s="3" t="s">
        <v>1507</v>
      </c>
      <c r="K122" s="2" t="s">
        <v>992</v>
      </c>
      <c r="L122" s="3" t="s">
        <v>1846</v>
      </c>
      <c r="M122" s="15" t="s">
        <v>1847</v>
      </c>
      <c r="N122" s="2">
        <v>111058</v>
      </c>
      <c r="O122" s="2">
        <v>1</v>
      </c>
      <c r="P122" s="21">
        <v>111058</v>
      </c>
      <c r="Q122" s="21">
        <v>8884</v>
      </c>
      <c r="R122" s="21">
        <v>119942</v>
      </c>
      <c r="S122" s="23">
        <f>+SUMIF(B:B,B122,R:R)-W122</f>
        <v>0</v>
      </c>
      <c r="U122" s="19" t="str">
        <f>+VLOOKUP(B122,DATA!$B$3:$K$177,10,0)</f>
        <v>287103</v>
      </c>
      <c r="V122" s="19" t="str">
        <f>+VLOOKUP(B122,DATA!$B$3:$L$177,11,0)</f>
        <v>22968</v>
      </c>
      <c r="W122" s="19" t="str">
        <f>+VLOOKUP(B122,DATA!$B$3:$M$177,12,0)</f>
        <v>310071</v>
      </c>
    </row>
    <row r="123" spans="1:23">
      <c r="A123" s="2">
        <f>+MATCH(B123,DATA!B:B,0)</f>
        <v>60</v>
      </c>
      <c r="B123" s="3" t="s">
        <v>1419</v>
      </c>
      <c r="C123" s="3" t="s">
        <v>1202</v>
      </c>
      <c r="D123" s="2" t="s">
        <v>1203</v>
      </c>
      <c r="E123" s="2" t="s">
        <v>2034</v>
      </c>
      <c r="F123" s="2" t="s">
        <v>389</v>
      </c>
      <c r="G123" s="2" t="s">
        <v>1592</v>
      </c>
      <c r="H123" s="2" t="s">
        <v>385</v>
      </c>
      <c r="I123" s="2" t="s">
        <v>24</v>
      </c>
      <c r="J123" s="3" t="s">
        <v>1507</v>
      </c>
      <c r="K123" s="2" t="s">
        <v>991</v>
      </c>
      <c r="L123" s="3" t="s">
        <v>1842</v>
      </c>
      <c r="M123" s="17" t="s">
        <v>1843</v>
      </c>
      <c r="N123" s="2">
        <v>49500</v>
      </c>
      <c r="O123" s="2">
        <v>1</v>
      </c>
      <c r="P123" s="21">
        <v>49500</v>
      </c>
      <c r="Q123" s="21">
        <v>3960</v>
      </c>
      <c r="R123" s="21">
        <v>53460</v>
      </c>
      <c r="S123" s="23">
        <f>+SUMIF(B:B,B123,R:R)-W123</f>
        <v>0</v>
      </c>
      <c r="U123" s="19" t="str">
        <f>+VLOOKUP(B123,DATA!$B$3:$K$177,10,0)</f>
        <v>287103</v>
      </c>
      <c r="V123" s="19" t="str">
        <f>+VLOOKUP(B123,DATA!$B$3:$L$177,11,0)</f>
        <v>22968</v>
      </c>
      <c r="W123" s="19" t="str">
        <f>+VLOOKUP(B123,DATA!$B$3:$M$177,12,0)</f>
        <v>310071</v>
      </c>
    </row>
    <row r="124" spans="1:23">
      <c r="A124" s="2">
        <f>+MATCH(B124,DATA!B:B,0)</f>
        <v>60</v>
      </c>
      <c r="B124" s="3" t="s">
        <v>1419</v>
      </c>
      <c r="C124" s="3" t="s">
        <v>1202</v>
      </c>
      <c r="D124" s="2" t="s">
        <v>1203</v>
      </c>
      <c r="E124" s="2" t="s">
        <v>2034</v>
      </c>
      <c r="F124" s="2" t="s">
        <v>389</v>
      </c>
      <c r="G124" s="2" t="s">
        <v>1592</v>
      </c>
      <c r="H124" s="2" t="s">
        <v>385</v>
      </c>
      <c r="I124" s="2" t="s">
        <v>24</v>
      </c>
      <c r="J124" s="3" t="s">
        <v>1507</v>
      </c>
      <c r="K124" s="2" t="s">
        <v>1000</v>
      </c>
      <c r="L124" s="3" t="s">
        <v>1922</v>
      </c>
      <c r="M124" s="15" t="s">
        <v>1923</v>
      </c>
      <c r="N124" s="2">
        <v>55595</v>
      </c>
      <c r="O124" s="2">
        <v>1</v>
      </c>
      <c r="P124" s="21">
        <v>55595</v>
      </c>
      <c r="Q124" s="21">
        <v>4448</v>
      </c>
      <c r="R124" s="21">
        <v>60043</v>
      </c>
      <c r="S124" s="23">
        <f>+SUMIF(B:B,B124,R:R)-W124</f>
        <v>0</v>
      </c>
      <c r="U124" s="19" t="str">
        <f>+VLOOKUP(B124,DATA!$B$3:$K$177,10,0)</f>
        <v>287103</v>
      </c>
      <c r="V124" s="19" t="str">
        <f>+VLOOKUP(B124,DATA!$B$3:$L$177,11,0)</f>
        <v>22968</v>
      </c>
      <c r="W124" s="19" t="str">
        <f>+VLOOKUP(B124,DATA!$B$3:$M$177,12,0)</f>
        <v>310071</v>
      </c>
    </row>
    <row r="125" spans="1:23">
      <c r="A125" s="2">
        <f>+MATCH(B125,DATA!B:B,0)</f>
        <v>60</v>
      </c>
      <c r="B125" s="3" t="s">
        <v>1419</v>
      </c>
      <c r="C125" s="3" t="s">
        <v>1202</v>
      </c>
      <c r="D125" s="2" t="s">
        <v>1203</v>
      </c>
      <c r="E125" s="2" t="s">
        <v>2034</v>
      </c>
      <c r="F125" s="2" t="s">
        <v>389</v>
      </c>
      <c r="G125" s="2" t="s">
        <v>1592</v>
      </c>
      <c r="H125" s="2" t="s">
        <v>385</v>
      </c>
      <c r="I125" s="2" t="s">
        <v>24</v>
      </c>
      <c r="J125" s="3" t="s">
        <v>1507</v>
      </c>
      <c r="K125" s="2" t="s">
        <v>994</v>
      </c>
      <c r="L125" s="3" t="s">
        <v>1810</v>
      </c>
      <c r="M125" s="17" t="s">
        <v>1811</v>
      </c>
      <c r="N125" s="2">
        <v>70950</v>
      </c>
      <c r="O125" s="2">
        <v>1</v>
      </c>
      <c r="P125" s="21">
        <v>70950</v>
      </c>
      <c r="Q125" s="21">
        <v>5676</v>
      </c>
      <c r="R125" s="21">
        <v>76626</v>
      </c>
      <c r="S125" s="23">
        <f>+SUMIF(B:B,B125,R:R)-W125</f>
        <v>0</v>
      </c>
      <c r="U125" s="19" t="str">
        <f>+VLOOKUP(B125,DATA!$B$3:$K$177,10,0)</f>
        <v>287103</v>
      </c>
      <c r="V125" s="19" t="str">
        <f>+VLOOKUP(B125,DATA!$B$3:$L$177,11,0)</f>
        <v>22968</v>
      </c>
      <c r="W125" s="19" t="str">
        <f>+VLOOKUP(B125,DATA!$B$3:$M$177,12,0)</f>
        <v>310071</v>
      </c>
    </row>
    <row r="126" spans="1:23">
      <c r="A126" s="2">
        <f>+MATCH(B126,DATA!B:B,0)</f>
        <v>104</v>
      </c>
      <c r="B126" s="3" t="s">
        <v>1422</v>
      </c>
      <c r="C126" s="3" t="s">
        <v>1051</v>
      </c>
      <c r="D126" s="2" t="s">
        <v>1052</v>
      </c>
      <c r="E126" s="2" t="s">
        <v>2036</v>
      </c>
      <c r="F126" s="2" t="s">
        <v>183</v>
      </c>
      <c r="G126" s="2" t="s">
        <v>1540</v>
      </c>
      <c r="H126" s="2" t="s">
        <v>605</v>
      </c>
      <c r="I126" s="2" t="s">
        <v>24</v>
      </c>
      <c r="J126" s="3" t="s">
        <v>1507</v>
      </c>
      <c r="K126" s="2" t="s">
        <v>991</v>
      </c>
      <c r="L126" s="3" t="s">
        <v>1842</v>
      </c>
      <c r="M126" s="17" t="s">
        <v>1843</v>
      </c>
      <c r="N126" s="2">
        <v>49500</v>
      </c>
      <c r="O126" s="2">
        <v>3</v>
      </c>
      <c r="P126" s="21">
        <v>148500</v>
      </c>
      <c r="Q126" s="21">
        <v>11881</v>
      </c>
      <c r="R126" s="21">
        <v>160381</v>
      </c>
      <c r="S126" s="23">
        <f>+SUMIF(B:B,B126,R:R)-W126</f>
        <v>0</v>
      </c>
      <c r="U126" s="19" t="str">
        <f>+VLOOKUP(B126,DATA!$B$3:$K$177,10,0)</f>
        <v>1234832</v>
      </c>
      <c r="V126" s="19" t="str">
        <f>+VLOOKUP(B126,DATA!$B$3:$L$177,11,0)</f>
        <v>98787</v>
      </c>
      <c r="W126" s="19" t="str">
        <f>+VLOOKUP(B126,DATA!$B$3:$M$177,12,0)</f>
        <v>1333619</v>
      </c>
    </row>
    <row r="127" spans="1:23">
      <c r="A127" s="2">
        <f>+MATCH(B127,DATA!B:B,0)</f>
        <v>104</v>
      </c>
      <c r="B127" s="3" t="s">
        <v>1422</v>
      </c>
      <c r="C127" s="3" t="s">
        <v>1051</v>
      </c>
      <c r="D127" s="2" t="s">
        <v>1052</v>
      </c>
      <c r="E127" s="2" t="s">
        <v>2036</v>
      </c>
      <c r="F127" s="2" t="s">
        <v>183</v>
      </c>
      <c r="G127" s="2" t="s">
        <v>1540</v>
      </c>
      <c r="H127" s="2" t="s">
        <v>605</v>
      </c>
      <c r="I127" s="2" t="s">
        <v>24</v>
      </c>
      <c r="J127" s="3" t="s">
        <v>1507</v>
      </c>
      <c r="K127" s="2" t="s">
        <v>994</v>
      </c>
      <c r="L127" s="3" t="s">
        <v>1810</v>
      </c>
      <c r="M127" s="17" t="s">
        <v>1811</v>
      </c>
      <c r="N127" s="2">
        <v>70950</v>
      </c>
      <c r="O127" s="2">
        <v>2</v>
      </c>
      <c r="P127" s="21">
        <v>141900</v>
      </c>
      <c r="Q127" s="21">
        <v>11352</v>
      </c>
      <c r="R127" s="21">
        <v>153252</v>
      </c>
      <c r="S127" s="23">
        <f>+SUMIF(B:B,B127,R:R)-W127</f>
        <v>0</v>
      </c>
      <c r="U127" s="19" t="str">
        <f>+VLOOKUP(B127,DATA!$B$3:$K$177,10,0)</f>
        <v>1234832</v>
      </c>
      <c r="V127" s="19" t="str">
        <f>+VLOOKUP(B127,DATA!$B$3:$L$177,11,0)</f>
        <v>98787</v>
      </c>
      <c r="W127" s="19" t="str">
        <f>+VLOOKUP(B127,DATA!$B$3:$M$177,12,0)</f>
        <v>1333619</v>
      </c>
    </row>
    <row r="128" spans="1:23">
      <c r="A128" s="2">
        <f>+MATCH(B128,DATA!B:B,0)</f>
        <v>104</v>
      </c>
      <c r="B128" s="3" t="s">
        <v>1422</v>
      </c>
      <c r="C128" s="3" t="s">
        <v>1051</v>
      </c>
      <c r="D128" s="2" t="s">
        <v>1052</v>
      </c>
      <c r="E128" s="2" t="s">
        <v>2036</v>
      </c>
      <c r="F128" s="2" t="s">
        <v>183</v>
      </c>
      <c r="G128" s="2" t="s">
        <v>1540</v>
      </c>
      <c r="H128" s="2" t="s">
        <v>605</v>
      </c>
      <c r="I128" s="2" t="s">
        <v>24</v>
      </c>
      <c r="J128" s="3" t="s">
        <v>1507</v>
      </c>
      <c r="K128" s="2" t="s">
        <v>996</v>
      </c>
      <c r="L128" s="3" t="s">
        <v>1795</v>
      </c>
      <c r="M128" s="17" t="s">
        <v>1796</v>
      </c>
      <c r="N128" s="2">
        <v>74250</v>
      </c>
      <c r="O128" s="2">
        <v>5</v>
      </c>
      <c r="P128" s="21">
        <v>371250</v>
      </c>
      <c r="Q128" s="21">
        <v>29700</v>
      </c>
      <c r="R128" s="21">
        <v>400950</v>
      </c>
      <c r="S128" s="23">
        <f>+SUMIF(B:B,B128,R:R)-W128</f>
        <v>0</v>
      </c>
      <c r="U128" s="19" t="str">
        <f>+VLOOKUP(B128,DATA!$B$3:$K$177,10,0)</f>
        <v>1234832</v>
      </c>
      <c r="V128" s="19" t="str">
        <f>+VLOOKUP(B128,DATA!$B$3:$L$177,11,0)</f>
        <v>98787</v>
      </c>
      <c r="W128" s="19" t="str">
        <f>+VLOOKUP(B128,DATA!$B$3:$M$177,12,0)</f>
        <v>1333619</v>
      </c>
    </row>
    <row r="129" spans="1:23">
      <c r="A129" s="2">
        <f>+MATCH(B129,DATA!B:B,0)</f>
        <v>104</v>
      </c>
      <c r="B129" s="3" t="s">
        <v>1422</v>
      </c>
      <c r="C129" s="3" t="s">
        <v>1051</v>
      </c>
      <c r="D129" s="2" t="s">
        <v>1052</v>
      </c>
      <c r="E129" s="2" t="s">
        <v>2036</v>
      </c>
      <c r="F129" s="2" t="s">
        <v>183</v>
      </c>
      <c r="G129" s="2" t="s">
        <v>1540</v>
      </c>
      <c r="H129" s="2" t="s">
        <v>605</v>
      </c>
      <c r="I129" s="2" t="s">
        <v>24</v>
      </c>
      <c r="J129" s="3" t="s">
        <v>1507</v>
      </c>
      <c r="K129" s="2" t="s">
        <v>999</v>
      </c>
      <c r="L129" s="3" t="s">
        <v>1835</v>
      </c>
      <c r="M129" s="15" t="s">
        <v>1836</v>
      </c>
      <c r="N129" s="2">
        <v>111606</v>
      </c>
      <c r="O129" s="2">
        <v>3</v>
      </c>
      <c r="P129" s="21">
        <v>334818</v>
      </c>
      <c r="Q129" s="21">
        <v>26785</v>
      </c>
      <c r="R129" s="21">
        <v>361603</v>
      </c>
      <c r="S129" s="23">
        <f>+SUMIF(B:B,B129,R:R)-W129</f>
        <v>0</v>
      </c>
      <c r="U129" s="19" t="str">
        <f>+VLOOKUP(B129,DATA!$B$3:$K$177,10,0)</f>
        <v>1234832</v>
      </c>
      <c r="V129" s="19" t="str">
        <f>+VLOOKUP(B129,DATA!$B$3:$L$177,11,0)</f>
        <v>98787</v>
      </c>
      <c r="W129" s="19" t="str">
        <f>+VLOOKUP(B129,DATA!$B$3:$M$177,12,0)</f>
        <v>1333619</v>
      </c>
    </row>
    <row r="130" spans="1:23">
      <c r="A130" s="2">
        <f>+MATCH(B130,DATA!B:B,0)</f>
        <v>104</v>
      </c>
      <c r="B130" s="3" t="s">
        <v>1422</v>
      </c>
      <c r="C130" s="3" t="s">
        <v>1051</v>
      </c>
      <c r="D130" s="2" t="s">
        <v>1052</v>
      </c>
      <c r="E130" s="2" t="s">
        <v>2036</v>
      </c>
      <c r="F130" s="2" t="s">
        <v>183</v>
      </c>
      <c r="G130" s="2" t="s">
        <v>1540</v>
      </c>
      <c r="H130" s="2" t="s">
        <v>605</v>
      </c>
      <c r="I130" s="2" t="s">
        <v>24</v>
      </c>
      <c r="J130" s="3" t="s">
        <v>1507</v>
      </c>
      <c r="K130" s="2" t="s">
        <v>989</v>
      </c>
      <c r="L130" s="3" t="s">
        <v>1850</v>
      </c>
      <c r="M130" s="15" t="s">
        <v>1851</v>
      </c>
      <c r="N130" s="2">
        <v>50182</v>
      </c>
      <c r="O130" s="2">
        <v>2</v>
      </c>
      <c r="P130" s="21">
        <v>100364</v>
      </c>
      <c r="Q130" s="21">
        <v>8029</v>
      </c>
      <c r="R130" s="21">
        <v>108393</v>
      </c>
      <c r="S130" s="23">
        <f>+SUMIF(B:B,B130,R:R)-W130</f>
        <v>0</v>
      </c>
      <c r="U130" s="19" t="str">
        <f>+VLOOKUP(B130,DATA!$B$3:$K$177,10,0)</f>
        <v>1234832</v>
      </c>
      <c r="V130" s="19" t="str">
        <f>+VLOOKUP(B130,DATA!$B$3:$L$177,11,0)</f>
        <v>98787</v>
      </c>
      <c r="W130" s="19" t="str">
        <f>+VLOOKUP(B130,DATA!$B$3:$M$177,12,0)</f>
        <v>1333619</v>
      </c>
    </row>
    <row r="131" spans="1:23">
      <c r="A131" s="2">
        <f>+MATCH(B131,DATA!B:B,0)</f>
        <v>104</v>
      </c>
      <c r="B131" s="3" t="s">
        <v>1422</v>
      </c>
      <c r="C131" s="3" t="s">
        <v>1051</v>
      </c>
      <c r="D131" s="2" t="s">
        <v>1052</v>
      </c>
      <c r="E131" s="2" t="s">
        <v>2036</v>
      </c>
      <c r="F131" s="2" t="s">
        <v>183</v>
      </c>
      <c r="G131" s="2" t="s">
        <v>1540</v>
      </c>
      <c r="H131" s="2" t="s">
        <v>605</v>
      </c>
      <c r="I131" s="2" t="s">
        <v>24</v>
      </c>
      <c r="J131" s="3" t="s">
        <v>1507</v>
      </c>
      <c r="K131" s="2" t="s">
        <v>995</v>
      </c>
      <c r="L131" s="3" t="s">
        <v>1895</v>
      </c>
      <c r="M131" s="15" t="s">
        <v>1896</v>
      </c>
      <c r="N131" s="2">
        <v>46000</v>
      </c>
      <c r="O131" s="2">
        <v>3</v>
      </c>
      <c r="P131" s="21">
        <v>138000</v>
      </c>
      <c r="Q131" s="21">
        <v>11040</v>
      </c>
      <c r="R131" s="21">
        <v>149040</v>
      </c>
      <c r="S131" s="23">
        <f>+SUMIF(B:B,B131,R:R)-W131</f>
        <v>0</v>
      </c>
      <c r="U131" s="19" t="str">
        <f>+VLOOKUP(B131,DATA!$B$3:$K$177,10,0)</f>
        <v>1234832</v>
      </c>
      <c r="V131" s="19" t="str">
        <f>+VLOOKUP(B131,DATA!$B$3:$L$177,11,0)</f>
        <v>98787</v>
      </c>
      <c r="W131" s="19" t="str">
        <f>+VLOOKUP(B131,DATA!$B$3:$M$177,12,0)</f>
        <v>1333619</v>
      </c>
    </row>
    <row r="132" spans="1:23">
      <c r="A132" s="2">
        <f>+MATCH(B132,DATA!B:B,0)</f>
        <v>20</v>
      </c>
      <c r="B132" s="3" t="s">
        <v>1423</v>
      </c>
      <c r="C132" s="3" t="s">
        <v>1254</v>
      </c>
      <c r="D132" s="2" t="s">
        <v>1255</v>
      </c>
      <c r="E132" s="2" t="s">
        <v>2037</v>
      </c>
      <c r="F132" s="2" t="s">
        <v>48</v>
      </c>
      <c r="G132" s="2" t="s">
        <v>1505</v>
      </c>
      <c r="H132" s="2" t="s">
        <v>158</v>
      </c>
      <c r="I132" s="2" t="s">
        <v>24</v>
      </c>
      <c r="J132" s="3" t="s">
        <v>1507</v>
      </c>
      <c r="K132" s="2" t="s">
        <v>995</v>
      </c>
      <c r="L132" s="3" t="s">
        <v>1895</v>
      </c>
      <c r="M132" s="15" t="s">
        <v>1896</v>
      </c>
      <c r="N132" s="2">
        <v>46000</v>
      </c>
      <c r="O132" s="2">
        <v>1</v>
      </c>
      <c r="P132" s="21">
        <v>46000</v>
      </c>
      <c r="Q132" s="21">
        <v>3680</v>
      </c>
      <c r="R132" s="21">
        <v>49680</v>
      </c>
      <c r="S132" s="23">
        <f>+SUMIF(B:B,B132,R:R)-W132</f>
        <v>0</v>
      </c>
      <c r="U132" s="19" t="str">
        <f>+VLOOKUP(B132,DATA!$B$3:$K$177,10,0)</f>
        <v>46000</v>
      </c>
      <c r="V132" s="19" t="str">
        <f>+VLOOKUP(B132,DATA!$B$3:$L$177,11,0)</f>
        <v>3680</v>
      </c>
      <c r="W132" s="19" t="str">
        <f>+VLOOKUP(B132,DATA!$B$3:$M$177,12,0)</f>
        <v>49680</v>
      </c>
    </row>
    <row r="133" spans="1:23">
      <c r="A133" s="2">
        <f>+MATCH(B133,DATA!B:B,0)</f>
        <v>121</v>
      </c>
      <c r="B133" s="3" t="s">
        <v>1425</v>
      </c>
      <c r="C133" s="3" t="s">
        <v>1426</v>
      </c>
      <c r="D133" s="2" t="s">
        <v>1427</v>
      </c>
      <c r="E133" s="2" t="s">
        <v>2039</v>
      </c>
      <c r="F133" s="2" t="s">
        <v>183</v>
      </c>
      <c r="G133" s="2" t="s">
        <v>1540</v>
      </c>
      <c r="H133" s="2" t="s">
        <v>695</v>
      </c>
      <c r="I133" s="2" t="s">
        <v>24</v>
      </c>
      <c r="J133" s="3" t="s">
        <v>1507</v>
      </c>
      <c r="K133" s="2" t="s">
        <v>991</v>
      </c>
      <c r="L133" s="3" t="s">
        <v>1842</v>
      </c>
      <c r="M133" s="17" t="s">
        <v>1843</v>
      </c>
      <c r="N133" s="2">
        <v>49500</v>
      </c>
      <c r="O133" s="2">
        <v>1</v>
      </c>
      <c r="P133" s="21">
        <v>49500</v>
      </c>
      <c r="Q133" s="21">
        <v>3960</v>
      </c>
      <c r="R133" s="21">
        <v>53460</v>
      </c>
      <c r="S133" s="23">
        <f>+SUMIF(B:B,B133,R:R)-W133</f>
        <v>0</v>
      </c>
      <c r="U133" s="19" t="str">
        <f>+VLOOKUP(B133,DATA!$B$3:$K$177,10,0)</f>
        <v>49500</v>
      </c>
      <c r="V133" s="19" t="str">
        <f>+VLOOKUP(B133,DATA!$B$3:$L$177,11,0)</f>
        <v>3960</v>
      </c>
      <c r="W133" s="19" t="str">
        <f>+VLOOKUP(B133,DATA!$B$3:$M$177,12,0)</f>
        <v>53460</v>
      </c>
    </row>
    <row r="134" spans="1:23">
      <c r="A134" s="2">
        <f>+MATCH(B134,DATA!B:B,0)</f>
        <v>134</v>
      </c>
      <c r="B134" s="3" t="s">
        <v>1428</v>
      </c>
      <c r="C134" s="3" t="s">
        <v>1426</v>
      </c>
      <c r="D134" s="2" t="s">
        <v>1427</v>
      </c>
      <c r="E134" s="2" t="s">
        <v>2039</v>
      </c>
      <c r="F134" s="2" t="s">
        <v>183</v>
      </c>
      <c r="G134" s="2" t="s">
        <v>1540</v>
      </c>
      <c r="H134" s="2" t="s">
        <v>755</v>
      </c>
      <c r="I134" s="2" t="s">
        <v>24</v>
      </c>
      <c r="J134" s="3" t="s">
        <v>1507</v>
      </c>
      <c r="K134" s="2" t="s">
        <v>995</v>
      </c>
      <c r="L134" s="3" t="s">
        <v>1895</v>
      </c>
      <c r="M134" s="15" t="s">
        <v>1896</v>
      </c>
      <c r="N134" s="2">
        <v>46000</v>
      </c>
      <c r="O134" s="2">
        <v>1</v>
      </c>
      <c r="P134" s="21">
        <v>46000</v>
      </c>
      <c r="Q134" s="21">
        <v>3680</v>
      </c>
      <c r="R134" s="21">
        <v>49680</v>
      </c>
      <c r="S134" s="23">
        <f>+SUMIF(B:B,B134,R:R)-W134</f>
        <v>0</v>
      </c>
      <c r="U134" s="19" t="str">
        <f>+VLOOKUP(B134,DATA!$B$3:$K$177,10,0)</f>
        <v>46000</v>
      </c>
      <c r="V134" s="19" t="str">
        <f>+VLOOKUP(B134,DATA!$B$3:$L$177,11,0)</f>
        <v>3680</v>
      </c>
      <c r="W134" s="19" t="str">
        <f>+VLOOKUP(B134,DATA!$B$3:$M$177,12,0)</f>
        <v>49680</v>
      </c>
    </row>
    <row r="135" spans="1:23">
      <c r="A135" s="2">
        <f>+MATCH(B135,DATA!B:B,0)</f>
        <v>78</v>
      </c>
      <c r="B135" s="3" t="s">
        <v>1429</v>
      </c>
      <c r="C135" s="3" t="s">
        <v>1105</v>
      </c>
      <c r="D135" s="2" t="s">
        <v>1106</v>
      </c>
      <c r="E135" s="2" t="s">
        <v>2040</v>
      </c>
      <c r="F135" s="2" t="s">
        <v>48</v>
      </c>
      <c r="G135" s="2" t="s">
        <v>1505</v>
      </c>
      <c r="H135" s="2" t="s">
        <v>463</v>
      </c>
      <c r="I135" s="2" t="s">
        <v>24</v>
      </c>
      <c r="J135" s="3" t="s">
        <v>1507</v>
      </c>
      <c r="K135" s="2" t="s">
        <v>999</v>
      </c>
      <c r="L135" s="3" t="s">
        <v>1835</v>
      </c>
      <c r="M135" s="15" t="s">
        <v>1836</v>
      </c>
      <c r="N135" s="2">
        <v>111606</v>
      </c>
      <c r="O135" s="2">
        <v>2</v>
      </c>
      <c r="P135" s="21">
        <v>223212</v>
      </c>
      <c r="Q135" s="21">
        <v>17857</v>
      </c>
      <c r="R135" s="21">
        <v>241069</v>
      </c>
      <c r="S135" s="23">
        <f>+SUMIF(B:B,B135,R:R)-W135</f>
        <v>0</v>
      </c>
      <c r="U135" s="19" t="str">
        <f>+VLOOKUP(B135,DATA!$B$3:$K$177,10,0)</f>
        <v>223212</v>
      </c>
      <c r="V135" s="19" t="str">
        <f>+VLOOKUP(B135,DATA!$B$3:$L$177,11,0)</f>
        <v>17857</v>
      </c>
      <c r="W135" s="19" t="str">
        <f>+VLOOKUP(B135,DATA!$B$3:$M$177,12,0)</f>
        <v>241069</v>
      </c>
    </row>
    <row r="136" spans="1:23">
      <c r="A136" s="2">
        <f>+MATCH(B136,DATA!B:B,0)</f>
        <v>122</v>
      </c>
      <c r="B136" s="3" t="s">
        <v>1430</v>
      </c>
      <c r="C136" s="3" t="s">
        <v>1005</v>
      </c>
      <c r="D136" s="2" t="s">
        <v>1006</v>
      </c>
      <c r="E136" s="2" t="s">
        <v>2041</v>
      </c>
      <c r="F136" s="2" t="s">
        <v>119</v>
      </c>
      <c r="G136" s="2" t="s">
        <v>1708</v>
      </c>
      <c r="H136" s="2" t="s">
        <v>701</v>
      </c>
      <c r="I136" s="2" t="s">
        <v>24</v>
      </c>
      <c r="J136" s="3" t="s">
        <v>1507</v>
      </c>
      <c r="K136" s="2" t="s">
        <v>991</v>
      </c>
      <c r="L136" s="3" t="s">
        <v>1842</v>
      </c>
      <c r="M136" s="17" t="s">
        <v>1843</v>
      </c>
      <c r="N136" s="2">
        <v>49500</v>
      </c>
      <c r="O136" s="2">
        <v>3</v>
      </c>
      <c r="P136" s="21">
        <v>148500</v>
      </c>
      <c r="Q136" s="21">
        <v>11880</v>
      </c>
      <c r="R136" s="21">
        <v>160380</v>
      </c>
      <c r="S136" s="23">
        <f>+SUMIF(B:B,B136,R:R)-W136</f>
        <v>0</v>
      </c>
      <c r="U136" s="19" t="str">
        <f>+VLOOKUP(B136,DATA!$B$3:$K$177,10,0)</f>
        <v>198900</v>
      </c>
      <c r="V136" s="19" t="str">
        <f>+VLOOKUP(B136,DATA!$B$3:$L$177,11,0)</f>
        <v>15912</v>
      </c>
      <c r="W136" s="19" t="str">
        <f>+VLOOKUP(B136,DATA!$B$3:$M$177,12,0)</f>
        <v>214812</v>
      </c>
    </row>
    <row r="137" spans="1:23">
      <c r="A137" s="2">
        <f>+MATCH(B137,DATA!B:B,0)</f>
        <v>122</v>
      </c>
      <c r="B137" s="3" t="s">
        <v>1430</v>
      </c>
      <c r="C137" s="3" t="s">
        <v>1005</v>
      </c>
      <c r="D137" s="2" t="s">
        <v>1006</v>
      </c>
      <c r="E137" s="2" t="s">
        <v>2041</v>
      </c>
      <c r="F137" s="2" t="s">
        <v>119</v>
      </c>
      <c r="G137" s="2" t="s">
        <v>1708</v>
      </c>
      <c r="H137" s="2" t="s">
        <v>701</v>
      </c>
      <c r="I137" s="2" t="s">
        <v>24</v>
      </c>
      <c r="J137" s="3" t="s">
        <v>1507</v>
      </c>
      <c r="K137" s="2" t="s">
        <v>990</v>
      </c>
      <c r="L137" s="3" t="s">
        <v>1848</v>
      </c>
      <c r="M137" s="17" t="s">
        <v>1849</v>
      </c>
      <c r="N137" s="2">
        <v>50400</v>
      </c>
      <c r="O137" s="2">
        <v>1</v>
      </c>
      <c r="P137" s="21">
        <v>50400</v>
      </c>
      <c r="Q137" s="21">
        <v>4032</v>
      </c>
      <c r="R137" s="21">
        <v>54432</v>
      </c>
      <c r="S137" s="23">
        <f>+SUMIF(B:B,B137,R:R)-W137</f>
        <v>0</v>
      </c>
      <c r="U137" s="19" t="str">
        <f>+VLOOKUP(B137,DATA!$B$3:$K$177,10,0)</f>
        <v>198900</v>
      </c>
      <c r="V137" s="19" t="str">
        <f>+VLOOKUP(B137,DATA!$B$3:$L$177,11,0)</f>
        <v>15912</v>
      </c>
      <c r="W137" s="19" t="str">
        <f>+VLOOKUP(B137,DATA!$B$3:$M$177,12,0)</f>
        <v>214812</v>
      </c>
    </row>
    <row r="138" spans="1:23">
      <c r="A138" s="2">
        <f>+MATCH(B138,DATA!B:B,0)</f>
        <v>138</v>
      </c>
      <c r="B138" s="3" t="s">
        <v>1434</v>
      </c>
      <c r="C138" s="3" t="s">
        <v>1158</v>
      </c>
      <c r="D138" s="2" t="s">
        <v>1159</v>
      </c>
      <c r="E138" s="2" t="s">
        <v>2043</v>
      </c>
      <c r="F138" s="2" t="s">
        <v>183</v>
      </c>
      <c r="G138" s="2" t="s">
        <v>1540</v>
      </c>
      <c r="H138" s="2" t="s">
        <v>776</v>
      </c>
      <c r="I138" s="2" t="s">
        <v>24</v>
      </c>
      <c r="J138" s="3" t="s">
        <v>1507</v>
      </c>
      <c r="K138" s="2" t="s">
        <v>992</v>
      </c>
      <c r="L138" s="3" t="s">
        <v>1846</v>
      </c>
      <c r="M138" s="15" t="s">
        <v>1847</v>
      </c>
      <c r="N138" s="2">
        <v>111058</v>
      </c>
      <c r="O138" s="2">
        <v>3</v>
      </c>
      <c r="P138" s="21">
        <v>333174</v>
      </c>
      <c r="Q138" s="21">
        <v>26654</v>
      </c>
      <c r="R138" s="21">
        <v>359828</v>
      </c>
      <c r="S138" s="23">
        <f>+SUMIF(B:B,B138,R:R)-W138</f>
        <v>0</v>
      </c>
      <c r="U138" s="19" t="str">
        <f>+VLOOKUP(B138,DATA!$B$3:$K$177,10,0)</f>
        <v>553788</v>
      </c>
      <c r="V138" s="19" t="str">
        <f>+VLOOKUP(B138,DATA!$B$3:$L$177,11,0)</f>
        <v>44303</v>
      </c>
      <c r="W138" s="19" t="str">
        <f>+VLOOKUP(B138,DATA!$B$3:$M$177,12,0)</f>
        <v>598091</v>
      </c>
    </row>
    <row r="139" spans="1:23">
      <c r="A139" s="2">
        <f>+MATCH(B139,DATA!B:B,0)</f>
        <v>138</v>
      </c>
      <c r="B139" s="3" t="s">
        <v>1434</v>
      </c>
      <c r="C139" s="3" t="s">
        <v>1158</v>
      </c>
      <c r="D139" s="2" t="s">
        <v>1159</v>
      </c>
      <c r="E139" s="2" t="s">
        <v>2043</v>
      </c>
      <c r="F139" s="2" t="s">
        <v>183</v>
      </c>
      <c r="G139" s="2" t="s">
        <v>1540</v>
      </c>
      <c r="H139" s="2" t="s">
        <v>776</v>
      </c>
      <c r="I139" s="2" t="s">
        <v>24</v>
      </c>
      <c r="J139" s="3" t="s">
        <v>1507</v>
      </c>
      <c r="K139" s="2" t="s">
        <v>989</v>
      </c>
      <c r="L139" s="3" t="s">
        <v>1850</v>
      </c>
      <c r="M139" s="15" t="s">
        <v>1851</v>
      </c>
      <c r="N139" s="2">
        <v>50182</v>
      </c>
      <c r="O139" s="2">
        <v>2</v>
      </c>
      <c r="P139" s="21">
        <v>100364</v>
      </c>
      <c r="Q139" s="21">
        <v>8029</v>
      </c>
      <c r="R139" s="21">
        <v>108393</v>
      </c>
      <c r="S139" s="23">
        <f>+SUMIF(B:B,B139,R:R)-W139</f>
        <v>0</v>
      </c>
      <c r="U139" s="19" t="str">
        <f>+VLOOKUP(B139,DATA!$B$3:$K$177,10,0)</f>
        <v>553788</v>
      </c>
      <c r="V139" s="19" t="str">
        <f>+VLOOKUP(B139,DATA!$B$3:$L$177,11,0)</f>
        <v>44303</v>
      </c>
      <c r="W139" s="19" t="str">
        <f>+VLOOKUP(B139,DATA!$B$3:$M$177,12,0)</f>
        <v>598091</v>
      </c>
    </row>
    <row r="140" spans="1:23">
      <c r="A140" s="2">
        <f>+MATCH(B140,DATA!B:B,0)</f>
        <v>138</v>
      </c>
      <c r="B140" s="3" t="s">
        <v>1434</v>
      </c>
      <c r="C140" s="3" t="s">
        <v>1158</v>
      </c>
      <c r="D140" s="2" t="s">
        <v>1159</v>
      </c>
      <c r="E140" s="2" t="s">
        <v>2043</v>
      </c>
      <c r="F140" s="2" t="s">
        <v>183</v>
      </c>
      <c r="G140" s="2" t="s">
        <v>1540</v>
      </c>
      <c r="H140" s="2" t="s">
        <v>776</v>
      </c>
      <c r="I140" s="2" t="s">
        <v>24</v>
      </c>
      <c r="J140" s="3" t="s">
        <v>1507</v>
      </c>
      <c r="K140" s="2" t="s">
        <v>995</v>
      </c>
      <c r="L140" s="3" t="s">
        <v>1895</v>
      </c>
      <c r="M140" s="15" t="s">
        <v>1896</v>
      </c>
      <c r="N140" s="2">
        <v>46000</v>
      </c>
      <c r="O140" s="2">
        <v>1</v>
      </c>
      <c r="P140" s="21">
        <v>46000</v>
      </c>
      <c r="Q140" s="21">
        <v>3680</v>
      </c>
      <c r="R140" s="21">
        <v>49680</v>
      </c>
      <c r="S140" s="23">
        <f>+SUMIF(B:B,B140,R:R)-W140</f>
        <v>0</v>
      </c>
      <c r="U140" s="19" t="str">
        <f>+VLOOKUP(B140,DATA!$B$3:$K$177,10,0)</f>
        <v>553788</v>
      </c>
      <c r="V140" s="19" t="str">
        <f>+VLOOKUP(B140,DATA!$B$3:$L$177,11,0)</f>
        <v>44303</v>
      </c>
      <c r="W140" s="19" t="str">
        <f>+VLOOKUP(B140,DATA!$B$3:$M$177,12,0)</f>
        <v>598091</v>
      </c>
    </row>
    <row r="141" spans="1:23">
      <c r="A141" s="2">
        <f>+MATCH(B141,DATA!B:B,0)</f>
        <v>138</v>
      </c>
      <c r="B141" s="3" t="s">
        <v>1434</v>
      </c>
      <c r="C141" s="3" t="s">
        <v>1158</v>
      </c>
      <c r="D141" s="2" t="s">
        <v>1159</v>
      </c>
      <c r="E141" s="2" t="s">
        <v>2043</v>
      </c>
      <c r="F141" s="2" t="s">
        <v>183</v>
      </c>
      <c r="G141" s="2" t="s">
        <v>1540</v>
      </c>
      <c r="H141" s="2" t="s">
        <v>776</v>
      </c>
      <c r="I141" s="2" t="s">
        <v>24</v>
      </c>
      <c r="J141" s="3" t="s">
        <v>1507</v>
      </c>
      <c r="K141" s="2" t="s">
        <v>996</v>
      </c>
      <c r="L141" s="3" t="s">
        <v>1795</v>
      </c>
      <c r="M141" s="17" t="s">
        <v>1796</v>
      </c>
      <c r="N141" s="2">
        <v>74250</v>
      </c>
      <c r="O141" s="2">
        <v>1</v>
      </c>
      <c r="P141" s="21">
        <v>74250</v>
      </c>
      <c r="Q141" s="21">
        <v>5940</v>
      </c>
      <c r="R141" s="21">
        <v>80190</v>
      </c>
      <c r="S141" s="23">
        <f>+SUMIF(B:B,B141,R:R)-W141</f>
        <v>0</v>
      </c>
      <c r="U141" s="19" t="str">
        <f>+VLOOKUP(B141,DATA!$B$3:$K$177,10,0)</f>
        <v>553788</v>
      </c>
      <c r="V141" s="19" t="str">
        <f>+VLOOKUP(B141,DATA!$B$3:$L$177,11,0)</f>
        <v>44303</v>
      </c>
      <c r="W141" s="19" t="str">
        <f>+VLOOKUP(B141,DATA!$B$3:$M$177,12,0)</f>
        <v>598091</v>
      </c>
    </row>
    <row r="142" spans="1:23">
      <c r="A142" s="2">
        <f>+MATCH(B142,DATA!B:B,0)</f>
        <v>93</v>
      </c>
      <c r="B142" s="3" t="s">
        <v>1436</v>
      </c>
      <c r="C142" s="3" t="s">
        <v>1256</v>
      </c>
      <c r="D142" s="2" t="s">
        <v>1257</v>
      </c>
      <c r="E142" s="2" t="s">
        <v>2045</v>
      </c>
      <c r="F142" s="2" t="s">
        <v>48</v>
      </c>
      <c r="G142" s="2" t="s">
        <v>1505</v>
      </c>
      <c r="H142" s="2" t="s">
        <v>545</v>
      </c>
      <c r="I142" s="2" t="s">
        <v>24</v>
      </c>
      <c r="J142" s="3" t="s">
        <v>1507</v>
      </c>
      <c r="K142" s="2" t="s">
        <v>992</v>
      </c>
      <c r="L142" s="3" t="s">
        <v>1846</v>
      </c>
      <c r="M142" s="15" t="s">
        <v>1847</v>
      </c>
      <c r="N142" s="2">
        <v>111058</v>
      </c>
      <c r="O142" s="2">
        <v>4</v>
      </c>
      <c r="P142" s="21">
        <v>444232</v>
      </c>
      <c r="Q142" s="21">
        <v>35538</v>
      </c>
      <c r="R142" s="21">
        <v>479770</v>
      </c>
      <c r="S142" s="23">
        <f>+SUMIF(B:B,B142,R:R)-W142</f>
        <v>0</v>
      </c>
      <c r="U142" s="19" t="str">
        <f>+VLOOKUP(B142,DATA!$B$3:$K$177,10,0)</f>
        <v>905179</v>
      </c>
      <c r="V142" s="19" t="str">
        <f>+VLOOKUP(B142,DATA!$B$3:$L$177,11,0)</f>
        <v>72414</v>
      </c>
      <c r="W142" s="19" t="str">
        <f>+VLOOKUP(B142,DATA!$B$3:$M$177,12,0)</f>
        <v>977593</v>
      </c>
    </row>
    <row r="143" spans="1:23">
      <c r="A143" s="2">
        <f>+MATCH(B143,DATA!B:B,0)</f>
        <v>93</v>
      </c>
      <c r="B143" s="3" t="s">
        <v>1436</v>
      </c>
      <c r="C143" s="3" t="s">
        <v>1256</v>
      </c>
      <c r="D143" s="2" t="s">
        <v>1257</v>
      </c>
      <c r="E143" s="2" t="s">
        <v>2045</v>
      </c>
      <c r="F143" s="2" t="s">
        <v>48</v>
      </c>
      <c r="G143" s="2" t="s">
        <v>1505</v>
      </c>
      <c r="H143" s="2" t="s">
        <v>545</v>
      </c>
      <c r="I143" s="2" t="s">
        <v>24</v>
      </c>
      <c r="J143" s="3" t="s">
        <v>1507</v>
      </c>
      <c r="K143" s="2" t="s">
        <v>999</v>
      </c>
      <c r="L143" s="3" t="s">
        <v>1835</v>
      </c>
      <c r="M143" s="15" t="s">
        <v>1836</v>
      </c>
      <c r="N143" s="2">
        <v>111606</v>
      </c>
      <c r="O143" s="2">
        <v>2</v>
      </c>
      <c r="P143" s="21">
        <v>223212</v>
      </c>
      <c r="Q143" s="21">
        <v>17857</v>
      </c>
      <c r="R143" s="21">
        <v>241069</v>
      </c>
      <c r="S143" s="23">
        <f>+SUMIF(B:B,B143,R:R)-W143</f>
        <v>0</v>
      </c>
      <c r="U143" s="19" t="str">
        <f>+VLOOKUP(B143,DATA!$B$3:$K$177,10,0)</f>
        <v>905179</v>
      </c>
      <c r="V143" s="19" t="str">
        <f>+VLOOKUP(B143,DATA!$B$3:$L$177,11,0)</f>
        <v>72414</v>
      </c>
      <c r="W143" s="19" t="str">
        <f>+VLOOKUP(B143,DATA!$B$3:$M$177,12,0)</f>
        <v>977593</v>
      </c>
    </row>
    <row r="144" spans="1:23">
      <c r="A144" s="2">
        <f>+MATCH(B144,DATA!B:B,0)</f>
        <v>93</v>
      </c>
      <c r="B144" s="3" t="s">
        <v>1436</v>
      </c>
      <c r="C144" s="3" t="s">
        <v>1256</v>
      </c>
      <c r="D144" s="2" t="s">
        <v>1257</v>
      </c>
      <c r="E144" s="2" t="s">
        <v>2045</v>
      </c>
      <c r="F144" s="2" t="s">
        <v>48</v>
      </c>
      <c r="G144" s="2" t="s">
        <v>1505</v>
      </c>
      <c r="H144" s="2" t="s">
        <v>545</v>
      </c>
      <c r="I144" s="2" t="s">
        <v>24</v>
      </c>
      <c r="J144" s="3" t="s">
        <v>1507</v>
      </c>
      <c r="K144" s="2" t="s">
        <v>1000</v>
      </c>
      <c r="L144" s="3" t="s">
        <v>1922</v>
      </c>
      <c r="M144" s="15" t="s">
        <v>1923</v>
      </c>
      <c r="N144" s="2">
        <v>55595</v>
      </c>
      <c r="O144" s="2">
        <v>3</v>
      </c>
      <c r="P144" s="21">
        <v>166785</v>
      </c>
      <c r="Q144" s="21">
        <v>13343</v>
      </c>
      <c r="R144" s="21">
        <v>180128</v>
      </c>
      <c r="S144" s="23">
        <f>+SUMIF(B:B,B144,R:R)-W144</f>
        <v>0</v>
      </c>
      <c r="U144" s="19" t="str">
        <f>+VLOOKUP(B144,DATA!$B$3:$K$177,10,0)</f>
        <v>905179</v>
      </c>
      <c r="V144" s="19" t="str">
        <f>+VLOOKUP(B144,DATA!$B$3:$L$177,11,0)</f>
        <v>72414</v>
      </c>
      <c r="W144" s="19" t="str">
        <f>+VLOOKUP(B144,DATA!$B$3:$M$177,12,0)</f>
        <v>977593</v>
      </c>
    </row>
    <row r="145" spans="1:23">
      <c r="A145" s="2">
        <f>+MATCH(B145,DATA!B:B,0)</f>
        <v>93</v>
      </c>
      <c r="B145" s="3" t="s">
        <v>1436</v>
      </c>
      <c r="C145" s="3" t="s">
        <v>1256</v>
      </c>
      <c r="D145" s="2" t="s">
        <v>1257</v>
      </c>
      <c r="E145" s="2" t="s">
        <v>2045</v>
      </c>
      <c r="F145" s="2" t="s">
        <v>48</v>
      </c>
      <c r="G145" s="2" t="s">
        <v>1505</v>
      </c>
      <c r="H145" s="2" t="s">
        <v>545</v>
      </c>
      <c r="I145" s="2" t="s">
        <v>24</v>
      </c>
      <c r="J145" s="3" t="s">
        <v>1507</v>
      </c>
      <c r="K145" s="2" t="s">
        <v>994</v>
      </c>
      <c r="L145" s="3" t="s">
        <v>1810</v>
      </c>
      <c r="M145" s="17" t="s">
        <v>1811</v>
      </c>
      <c r="N145" s="2">
        <v>70950</v>
      </c>
      <c r="O145" s="2">
        <v>1</v>
      </c>
      <c r="P145" s="21">
        <v>70950</v>
      </c>
      <c r="Q145" s="21">
        <v>5676</v>
      </c>
      <c r="R145" s="21">
        <v>76626</v>
      </c>
      <c r="S145" s="23">
        <f>+SUMIF(B:B,B145,R:R)-W145</f>
        <v>0</v>
      </c>
      <c r="U145" s="19" t="str">
        <f>+VLOOKUP(B145,DATA!$B$3:$K$177,10,0)</f>
        <v>905179</v>
      </c>
      <c r="V145" s="19" t="str">
        <f>+VLOOKUP(B145,DATA!$B$3:$L$177,11,0)</f>
        <v>72414</v>
      </c>
      <c r="W145" s="19" t="str">
        <f>+VLOOKUP(B145,DATA!$B$3:$M$177,12,0)</f>
        <v>977593</v>
      </c>
    </row>
    <row r="146" spans="1:23">
      <c r="A146" s="2">
        <f>+MATCH(B146,DATA!B:B,0)</f>
        <v>136</v>
      </c>
      <c r="B146" s="3" t="s">
        <v>1437</v>
      </c>
      <c r="C146" s="3" t="s">
        <v>1438</v>
      </c>
      <c r="D146" s="2" t="s">
        <v>1439</v>
      </c>
      <c r="E146" s="2" t="s">
        <v>2046</v>
      </c>
      <c r="F146" s="2" t="s">
        <v>340</v>
      </c>
      <c r="G146" s="2" t="s">
        <v>1557</v>
      </c>
      <c r="H146" s="2" t="s">
        <v>764</v>
      </c>
      <c r="I146" s="2" t="s">
        <v>24</v>
      </c>
      <c r="J146" s="3" t="s">
        <v>1507</v>
      </c>
      <c r="K146" s="2" t="s">
        <v>992</v>
      </c>
      <c r="L146" s="3" t="s">
        <v>1846</v>
      </c>
      <c r="M146" s="15" t="s">
        <v>1847</v>
      </c>
      <c r="N146" s="2">
        <v>111058</v>
      </c>
      <c r="O146" s="2">
        <v>3</v>
      </c>
      <c r="P146" s="21">
        <v>333174</v>
      </c>
      <c r="Q146" s="21">
        <v>26654</v>
      </c>
      <c r="R146" s="21">
        <v>359828</v>
      </c>
      <c r="S146" s="23">
        <f>+SUMIF(B:B,B146,R:R)-W146</f>
        <v>0</v>
      </c>
      <c r="U146" s="19" t="str">
        <f>+VLOOKUP(B146,DATA!$B$3:$K$177,10,0)</f>
        <v>333174</v>
      </c>
      <c r="V146" s="19" t="str">
        <f>+VLOOKUP(B146,DATA!$B$3:$L$177,11,0)</f>
        <v>26654</v>
      </c>
      <c r="W146" s="19" t="str">
        <f>+VLOOKUP(B146,DATA!$B$3:$M$177,12,0)</f>
        <v>359828</v>
      </c>
    </row>
    <row r="147" spans="1:23">
      <c r="A147" s="2">
        <f>+MATCH(B147,DATA!B:B,0)</f>
        <v>165</v>
      </c>
      <c r="B147" s="3" t="s">
        <v>1441</v>
      </c>
      <c r="C147" s="3" t="s">
        <v>1138</v>
      </c>
      <c r="D147" s="2" t="s">
        <v>1139</v>
      </c>
      <c r="E147" s="2" t="s">
        <v>2048</v>
      </c>
      <c r="F147" s="2" t="s">
        <v>183</v>
      </c>
      <c r="G147" s="2" t="s">
        <v>1540</v>
      </c>
      <c r="H147" s="2" t="s">
        <v>908</v>
      </c>
      <c r="I147" s="2" t="s">
        <v>24</v>
      </c>
      <c r="J147" s="3" t="s">
        <v>1507</v>
      </c>
      <c r="K147" s="2" t="s">
        <v>991</v>
      </c>
      <c r="L147" s="3" t="s">
        <v>1842</v>
      </c>
      <c r="M147" s="17" t="s">
        <v>1843</v>
      </c>
      <c r="N147" s="2">
        <v>49500</v>
      </c>
      <c r="O147" s="2">
        <v>1</v>
      </c>
      <c r="P147" s="21">
        <v>49500</v>
      </c>
      <c r="Q147" s="21">
        <v>3960</v>
      </c>
      <c r="R147" s="21">
        <v>53460</v>
      </c>
      <c r="S147" s="23">
        <f>+SUMIF(B:B,B147,R:R)-W147</f>
        <v>0</v>
      </c>
      <c r="U147" s="19" t="str">
        <f>+VLOOKUP(B147,DATA!$B$3:$K$177,10,0)</f>
        <v>272712</v>
      </c>
      <c r="V147" s="19" t="str">
        <f>+VLOOKUP(B147,DATA!$B$3:$L$177,11,0)</f>
        <v>21817</v>
      </c>
      <c r="W147" s="19" t="str">
        <f>+VLOOKUP(B147,DATA!$B$3:$M$177,12,0)</f>
        <v>294529</v>
      </c>
    </row>
    <row r="148" spans="1:23">
      <c r="A148" s="2">
        <f>+MATCH(B148,DATA!B:B,0)</f>
        <v>165</v>
      </c>
      <c r="B148" s="3" t="s">
        <v>1441</v>
      </c>
      <c r="C148" s="3" t="s">
        <v>1138</v>
      </c>
      <c r="D148" s="2" t="s">
        <v>1139</v>
      </c>
      <c r="E148" s="2" t="s">
        <v>2048</v>
      </c>
      <c r="F148" s="2" t="s">
        <v>183</v>
      </c>
      <c r="G148" s="2" t="s">
        <v>1540</v>
      </c>
      <c r="H148" s="2" t="s">
        <v>908</v>
      </c>
      <c r="I148" s="2" t="s">
        <v>24</v>
      </c>
      <c r="J148" s="3" t="s">
        <v>1507</v>
      </c>
      <c r="K148" s="2" t="s">
        <v>999</v>
      </c>
      <c r="L148" s="3" t="s">
        <v>1835</v>
      </c>
      <c r="M148" s="15" t="s">
        <v>1836</v>
      </c>
      <c r="N148" s="2">
        <v>111606</v>
      </c>
      <c r="O148" s="2">
        <v>2</v>
      </c>
      <c r="P148" s="21">
        <v>223212</v>
      </c>
      <c r="Q148" s="21">
        <v>17857</v>
      </c>
      <c r="R148" s="21">
        <v>241069</v>
      </c>
      <c r="S148" s="23">
        <f>+SUMIF(B:B,B148,R:R)-W148</f>
        <v>0</v>
      </c>
      <c r="U148" s="19" t="str">
        <f>+VLOOKUP(B148,DATA!$B$3:$K$177,10,0)</f>
        <v>272712</v>
      </c>
      <c r="V148" s="19" t="str">
        <f>+VLOOKUP(B148,DATA!$B$3:$L$177,11,0)</f>
        <v>21817</v>
      </c>
      <c r="W148" s="19" t="str">
        <f>+VLOOKUP(B148,DATA!$B$3:$M$177,12,0)</f>
        <v>294529</v>
      </c>
    </row>
    <row r="149" spans="1:23">
      <c r="A149" s="2">
        <f>+MATCH(B149,DATA!B:B,0)</f>
        <v>145</v>
      </c>
      <c r="B149" s="3" t="s">
        <v>1450</v>
      </c>
      <c r="C149" s="3" t="s">
        <v>1239</v>
      </c>
      <c r="D149" s="2" t="s">
        <v>1240</v>
      </c>
      <c r="E149" s="2" t="s">
        <v>2055</v>
      </c>
      <c r="F149" s="2" t="s">
        <v>48</v>
      </c>
      <c r="G149" s="2" t="s">
        <v>1505</v>
      </c>
      <c r="H149" s="2" t="s">
        <v>809</v>
      </c>
      <c r="I149" s="2" t="s">
        <v>24</v>
      </c>
      <c r="J149" s="3" t="s">
        <v>1507</v>
      </c>
      <c r="K149" s="2" t="s">
        <v>1000</v>
      </c>
      <c r="L149" s="3" t="s">
        <v>1922</v>
      </c>
      <c r="M149" s="15" t="s">
        <v>1923</v>
      </c>
      <c r="N149" s="2">
        <v>55595</v>
      </c>
      <c r="O149" s="2">
        <v>5</v>
      </c>
      <c r="P149" s="21">
        <v>277975</v>
      </c>
      <c r="Q149" s="21">
        <v>22238</v>
      </c>
      <c r="R149" s="21">
        <v>300213</v>
      </c>
      <c r="S149" s="23">
        <f>+SUMIF(B:B,B149,R:R)-W149</f>
        <v>0</v>
      </c>
      <c r="U149" s="19" t="str">
        <f>+VLOOKUP(B149,DATA!$B$3:$K$177,10,0)</f>
        <v>478703</v>
      </c>
      <c r="V149" s="19" t="str">
        <f>+VLOOKUP(B149,DATA!$B$3:$L$177,11,0)</f>
        <v>38296</v>
      </c>
      <c r="W149" s="19" t="str">
        <f>+VLOOKUP(B149,DATA!$B$3:$M$177,12,0)</f>
        <v>516999</v>
      </c>
    </row>
    <row r="150" spans="1:23">
      <c r="A150" s="2">
        <f>+MATCH(B150,DATA!B:B,0)</f>
        <v>145</v>
      </c>
      <c r="B150" s="3" t="s">
        <v>1450</v>
      </c>
      <c r="C150" s="3" t="s">
        <v>1239</v>
      </c>
      <c r="D150" s="2" t="s">
        <v>1240</v>
      </c>
      <c r="E150" s="2" t="s">
        <v>2055</v>
      </c>
      <c r="F150" s="2" t="s">
        <v>48</v>
      </c>
      <c r="G150" s="2" t="s">
        <v>1505</v>
      </c>
      <c r="H150" s="2" t="s">
        <v>809</v>
      </c>
      <c r="I150" s="2" t="s">
        <v>24</v>
      </c>
      <c r="J150" s="3" t="s">
        <v>1507</v>
      </c>
      <c r="K150" s="2" t="s">
        <v>989</v>
      </c>
      <c r="L150" s="3" t="s">
        <v>1850</v>
      </c>
      <c r="M150" s="15" t="s">
        <v>1851</v>
      </c>
      <c r="N150" s="2">
        <v>50182</v>
      </c>
      <c r="O150" s="2">
        <v>4</v>
      </c>
      <c r="P150" s="21">
        <v>200728</v>
      </c>
      <c r="Q150" s="21">
        <v>16058</v>
      </c>
      <c r="R150" s="21">
        <v>216786</v>
      </c>
      <c r="S150" s="23">
        <f>+SUMIF(B:B,B150,R:R)-W150</f>
        <v>0</v>
      </c>
      <c r="U150" s="19" t="str">
        <f>+VLOOKUP(B150,DATA!$B$3:$K$177,10,0)</f>
        <v>478703</v>
      </c>
      <c r="V150" s="19" t="str">
        <f>+VLOOKUP(B150,DATA!$B$3:$L$177,11,0)</f>
        <v>38296</v>
      </c>
      <c r="W150" s="19" t="str">
        <f>+VLOOKUP(B150,DATA!$B$3:$M$177,12,0)</f>
        <v>516999</v>
      </c>
    </row>
    <row r="151" spans="1:23">
      <c r="A151" s="2">
        <f>+MATCH(B151,DATA!B:B,0)</f>
        <v>24</v>
      </c>
      <c r="B151" s="3" t="s">
        <v>1452</v>
      </c>
      <c r="C151" s="3" t="s">
        <v>1067</v>
      </c>
      <c r="D151" s="2" t="s">
        <v>1068</v>
      </c>
      <c r="E151" s="2" t="s">
        <v>2057</v>
      </c>
      <c r="F151" s="2" t="s">
        <v>183</v>
      </c>
      <c r="G151" s="2" t="s">
        <v>1540</v>
      </c>
      <c r="H151" s="2" t="s">
        <v>182</v>
      </c>
      <c r="I151" s="2" t="s">
        <v>24</v>
      </c>
      <c r="J151" s="3" t="s">
        <v>1507</v>
      </c>
      <c r="K151" s="2" t="s">
        <v>995</v>
      </c>
      <c r="L151" s="3" t="s">
        <v>1895</v>
      </c>
      <c r="M151" s="15" t="s">
        <v>1896</v>
      </c>
      <c r="N151" s="2">
        <v>46000</v>
      </c>
      <c r="O151" s="2">
        <v>1</v>
      </c>
      <c r="P151" s="21">
        <v>46000</v>
      </c>
      <c r="Q151" s="21">
        <v>3680</v>
      </c>
      <c r="R151" s="21">
        <v>49680</v>
      </c>
      <c r="S151" s="23">
        <f>+SUMIF(B:B,B151,R:R)-W151</f>
        <v>0</v>
      </c>
      <c r="U151" s="19" t="str">
        <f>+VLOOKUP(B151,DATA!$B$3:$K$177,10,0)</f>
        <v>120250</v>
      </c>
      <c r="V151" s="19" t="str">
        <f>+VLOOKUP(B151,DATA!$B$3:$L$177,11,0)</f>
        <v>9620</v>
      </c>
      <c r="W151" s="19" t="str">
        <f>+VLOOKUP(B151,DATA!$B$3:$M$177,12,0)</f>
        <v>129870</v>
      </c>
    </row>
    <row r="152" spans="1:23">
      <c r="A152" s="2">
        <f>+MATCH(B152,DATA!B:B,0)</f>
        <v>24</v>
      </c>
      <c r="B152" s="3" t="s">
        <v>1452</v>
      </c>
      <c r="C152" s="3" t="s">
        <v>1067</v>
      </c>
      <c r="D152" s="2" t="s">
        <v>1068</v>
      </c>
      <c r="E152" s="2" t="s">
        <v>2057</v>
      </c>
      <c r="F152" s="2" t="s">
        <v>183</v>
      </c>
      <c r="G152" s="2" t="s">
        <v>1540</v>
      </c>
      <c r="H152" s="2" t="s">
        <v>182</v>
      </c>
      <c r="I152" s="2" t="s">
        <v>24</v>
      </c>
      <c r="J152" s="3" t="s">
        <v>1507</v>
      </c>
      <c r="K152" s="2" t="s">
        <v>996</v>
      </c>
      <c r="L152" s="3" t="s">
        <v>1795</v>
      </c>
      <c r="M152" s="17" t="s">
        <v>1796</v>
      </c>
      <c r="N152" s="2">
        <v>74250</v>
      </c>
      <c r="O152" s="2">
        <v>1</v>
      </c>
      <c r="P152" s="21">
        <v>74250</v>
      </c>
      <c r="Q152" s="21">
        <v>5940</v>
      </c>
      <c r="R152" s="21">
        <v>80190</v>
      </c>
      <c r="S152" s="23">
        <f>+SUMIF(B:B,B152,R:R)-W152</f>
        <v>0</v>
      </c>
      <c r="U152" s="19" t="str">
        <f>+VLOOKUP(B152,DATA!$B$3:$K$177,10,0)</f>
        <v>120250</v>
      </c>
      <c r="V152" s="19" t="str">
        <f>+VLOOKUP(B152,DATA!$B$3:$L$177,11,0)</f>
        <v>9620</v>
      </c>
      <c r="W152" s="19" t="str">
        <f>+VLOOKUP(B152,DATA!$B$3:$M$177,12,0)</f>
        <v>129870</v>
      </c>
    </row>
    <row r="153" spans="1:23">
      <c r="A153" s="2">
        <f>+MATCH(B153,DATA!B:B,0)</f>
        <v>28</v>
      </c>
      <c r="B153" s="3" t="s">
        <v>1455</v>
      </c>
      <c r="C153" s="3" t="s">
        <v>1047</v>
      </c>
      <c r="D153" s="2" t="s">
        <v>1048</v>
      </c>
      <c r="E153" s="2" t="s">
        <v>2060</v>
      </c>
      <c r="F153" s="2" t="s">
        <v>207</v>
      </c>
      <c r="G153" s="2" t="s">
        <v>1604</v>
      </c>
      <c r="H153" s="2" t="s">
        <v>203</v>
      </c>
      <c r="I153" s="2" t="s">
        <v>24</v>
      </c>
      <c r="J153" s="3" t="s">
        <v>1507</v>
      </c>
      <c r="K153" s="2" t="s">
        <v>1000</v>
      </c>
      <c r="L153" s="3" t="s">
        <v>1922</v>
      </c>
      <c r="M153" s="15" t="s">
        <v>1923</v>
      </c>
      <c r="N153" s="2">
        <v>55595</v>
      </c>
      <c r="O153" s="2">
        <v>4</v>
      </c>
      <c r="P153" s="21">
        <v>222380</v>
      </c>
      <c r="Q153" s="21">
        <v>17790</v>
      </c>
      <c r="R153" s="21">
        <v>240170</v>
      </c>
      <c r="S153" s="23">
        <f>+SUMIF(B:B,B153,R:R)-W153</f>
        <v>0</v>
      </c>
      <c r="U153" s="19" t="str">
        <f>+VLOOKUP(B153,DATA!$B$3:$K$177,10,0)</f>
        <v>222380</v>
      </c>
      <c r="V153" s="19" t="str">
        <f>+VLOOKUP(B153,DATA!$B$3:$L$177,11,0)</f>
        <v>17790</v>
      </c>
      <c r="W153" s="19" t="str">
        <f>+VLOOKUP(B153,DATA!$B$3:$M$177,12,0)</f>
        <v>240170</v>
      </c>
    </row>
    <row r="154" spans="1:23">
      <c r="A154" s="2">
        <f>+MATCH(B154,DATA!B:B,0)</f>
        <v>30</v>
      </c>
      <c r="B154" s="3" t="s">
        <v>1457</v>
      </c>
      <c r="C154" s="3" t="s">
        <v>1053</v>
      </c>
      <c r="D154" s="2" t="s">
        <v>1054</v>
      </c>
      <c r="E154" s="2" t="s">
        <v>2062</v>
      </c>
      <c r="F154" s="2" t="s">
        <v>207</v>
      </c>
      <c r="G154" s="2" t="s">
        <v>1604</v>
      </c>
      <c r="H154" s="2" t="s">
        <v>218</v>
      </c>
      <c r="I154" s="2" t="s">
        <v>24</v>
      </c>
      <c r="J154" s="3" t="s">
        <v>1507</v>
      </c>
      <c r="K154" s="2" t="s">
        <v>993</v>
      </c>
      <c r="L154" s="3" t="s">
        <v>1797</v>
      </c>
      <c r="M154" s="15" t="s">
        <v>1798</v>
      </c>
      <c r="N154" s="2">
        <v>73431</v>
      </c>
      <c r="O154" s="2">
        <v>1</v>
      </c>
      <c r="P154" s="21">
        <v>73431</v>
      </c>
      <c r="Q154" s="21">
        <v>5874</v>
      </c>
      <c r="R154" s="21">
        <v>79305</v>
      </c>
      <c r="S154" s="23">
        <f>+SUMIF(B:B,B154,R:R)-W154</f>
        <v>0</v>
      </c>
      <c r="U154" s="19" t="str">
        <f>+VLOOKUP(B154,DATA!$B$3:$K$177,10,0)</f>
        <v>630081</v>
      </c>
      <c r="V154" s="19" t="str">
        <f>+VLOOKUP(B154,DATA!$B$3:$L$177,11,0)</f>
        <v>50406</v>
      </c>
      <c r="W154" s="19" t="str">
        <f>+VLOOKUP(B154,DATA!$B$3:$M$177,12,0)</f>
        <v>680487</v>
      </c>
    </row>
    <row r="155" spans="1:23">
      <c r="A155" s="2">
        <f>+MATCH(B155,DATA!B:B,0)</f>
        <v>30</v>
      </c>
      <c r="B155" s="3" t="s">
        <v>1457</v>
      </c>
      <c r="C155" s="3" t="s">
        <v>1053</v>
      </c>
      <c r="D155" s="2" t="s">
        <v>1054</v>
      </c>
      <c r="E155" s="2" t="s">
        <v>2062</v>
      </c>
      <c r="F155" s="2" t="s">
        <v>207</v>
      </c>
      <c r="G155" s="2" t="s">
        <v>1604</v>
      </c>
      <c r="H155" s="2" t="s">
        <v>218</v>
      </c>
      <c r="I155" s="2" t="s">
        <v>24</v>
      </c>
      <c r="J155" s="3" t="s">
        <v>1507</v>
      </c>
      <c r="K155" s="2" t="s">
        <v>992</v>
      </c>
      <c r="L155" s="3" t="s">
        <v>1846</v>
      </c>
      <c r="M155" s="15" t="s">
        <v>1847</v>
      </c>
      <c r="N155" s="2">
        <v>111058</v>
      </c>
      <c r="O155" s="2">
        <v>1</v>
      </c>
      <c r="P155" s="21">
        <v>111058</v>
      </c>
      <c r="Q155" s="21">
        <v>8885</v>
      </c>
      <c r="R155" s="21">
        <v>119943</v>
      </c>
      <c r="S155" s="23">
        <f>+SUMIF(B:B,B155,R:R)-W155</f>
        <v>0</v>
      </c>
      <c r="U155" s="19" t="str">
        <f>+VLOOKUP(B155,DATA!$B$3:$K$177,10,0)</f>
        <v>630081</v>
      </c>
      <c r="V155" s="19" t="str">
        <f>+VLOOKUP(B155,DATA!$B$3:$L$177,11,0)</f>
        <v>50406</v>
      </c>
      <c r="W155" s="19" t="str">
        <f>+VLOOKUP(B155,DATA!$B$3:$M$177,12,0)</f>
        <v>680487</v>
      </c>
    </row>
    <row r="156" spans="1:23">
      <c r="A156" s="2">
        <f>+MATCH(B156,DATA!B:B,0)</f>
        <v>30</v>
      </c>
      <c r="B156" s="3" t="s">
        <v>1457</v>
      </c>
      <c r="C156" s="3" t="s">
        <v>1053</v>
      </c>
      <c r="D156" s="2" t="s">
        <v>1054</v>
      </c>
      <c r="E156" s="2" t="s">
        <v>2062</v>
      </c>
      <c r="F156" s="2" t="s">
        <v>207</v>
      </c>
      <c r="G156" s="2" t="s">
        <v>1604</v>
      </c>
      <c r="H156" s="2" t="s">
        <v>218</v>
      </c>
      <c r="I156" s="2" t="s">
        <v>24</v>
      </c>
      <c r="J156" s="3" t="s">
        <v>1507</v>
      </c>
      <c r="K156" s="2" t="s">
        <v>1000</v>
      </c>
      <c r="L156" s="3" t="s">
        <v>1922</v>
      </c>
      <c r="M156" s="15" t="s">
        <v>1923</v>
      </c>
      <c r="N156" s="2">
        <v>55595</v>
      </c>
      <c r="O156" s="2">
        <v>4</v>
      </c>
      <c r="P156" s="21">
        <v>222380</v>
      </c>
      <c r="Q156" s="21">
        <v>17790</v>
      </c>
      <c r="R156" s="21">
        <v>240170</v>
      </c>
      <c r="S156" s="23">
        <f>+SUMIF(B:B,B156,R:R)-W156</f>
        <v>0</v>
      </c>
      <c r="U156" s="19" t="str">
        <f>+VLOOKUP(B156,DATA!$B$3:$K$177,10,0)</f>
        <v>630081</v>
      </c>
      <c r="V156" s="19" t="str">
        <f>+VLOOKUP(B156,DATA!$B$3:$L$177,11,0)</f>
        <v>50406</v>
      </c>
      <c r="W156" s="19" t="str">
        <f>+VLOOKUP(B156,DATA!$B$3:$M$177,12,0)</f>
        <v>680487</v>
      </c>
    </row>
    <row r="157" spans="1:23">
      <c r="A157" s="2">
        <f>+MATCH(B157,DATA!B:B,0)</f>
        <v>30</v>
      </c>
      <c r="B157" s="3" t="s">
        <v>1457</v>
      </c>
      <c r="C157" s="3" t="s">
        <v>1053</v>
      </c>
      <c r="D157" s="2" t="s">
        <v>1054</v>
      </c>
      <c r="E157" s="2" t="s">
        <v>2062</v>
      </c>
      <c r="F157" s="2" t="s">
        <v>207</v>
      </c>
      <c r="G157" s="2" t="s">
        <v>1604</v>
      </c>
      <c r="H157" s="2" t="s">
        <v>218</v>
      </c>
      <c r="I157" s="2" t="s">
        <v>24</v>
      </c>
      <c r="J157" s="3" t="s">
        <v>1507</v>
      </c>
      <c r="K157" s="2" t="s">
        <v>999</v>
      </c>
      <c r="L157" s="3" t="s">
        <v>1835</v>
      </c>
      <c r="M157" s="15" t="s">
        <v>1836</v>
      </c>
      <c r="N157" s="2">
        <v>111606</v>
      </c>
      <c r="O157" s="2">
        <v>2</v>
      </c>
      <c r="P157" s="21">
        <v>223212</v>
      </c>
      <c r="Q157" s="21">
        <v>17857</v>
      </c>
      <c r="R157" s="21">
        <v>241069</v>
      </c>
      <c r="S157" s="23">
        <f>+SUMIF(B:B,B157,R:R)-W157</f>
        <v>0</v>
      </c>
      <c r="U157" s="19" t="str">
        <f>+VLOOKUP(B157,DATA!$B$3:$K$177,10,0)</f>
        <v>630081</v>
      </c>
      <c r="V157" s="19" t="str">
        <f>+VLOOKUP(B157,DATA!$B$3:$L$177,11,0)</f>
        <v>50406</v>
      </c>
      <c r="W157" s="19" t="str">
        <f>+VLOOKUP(B157,DATA!$B$3:$M$177,12,0)</f>
        <v>680487</v>
      </c>
    </row>
    <row r="158" spans="1:23">
      <c r="A158" s="2">
        <f>+MATCH(B158,DATA!B:B,0)</f>
        <v>21</v>
      </c>
      <c r="B158" s="3" t="s">
        <v>1458</v>
      </c>
      <c r="C158" s="3" t="s">
        <v>1029</v>
      </c>
      <c r="D158" s="2" t="s">
        <v>1030</v>
      </c>
      <c r="E158" s="2" t="s">
        <v>2063</v>
      </c>
      <c r="F158" s="2" t="s">
        <v>165</v>
      </c>
      <c r="G158" s="2" t="s">
        <v>1647</v>
      </c>
      <c r="H158" s="2" t="s">
        <v>164</v>
      </c>
      <c r="I158" s="2" t="s">
        <v>24</v>
      </c>
      <c r="J158" s="3" t="s">
        <v>1507</v>
      </c>
      <c r="K158" s="2" t="s">
        <v>992</v>
      </c>
      <c r="L158" s="3" t="s">
        <v>1846</v>
      </c>
      <c r="M158" s="15" t="s">
        <v>1847</v>
      </c>
      <c r="N158" s="2">
        <v>111058</v>
      </c>
      <c r="O158" s="2">
        <v>1</v>
      </c>
      <c r="P158" s="21">
        <v>111058</v>
      </c>
      <c r="Q158" s="21">
        <v>8885</v>
      </c>
      <c r="R158" s="21">
        <v>119943</v>
      </c>
      <c r="S158" s="23">
        <f>+SUMIF(B:B,B158,R:R)-W158</f>
        <v>0</v>
      </c>
      <c r="U158" s="19" t="str">
        <f>+VLOOKUP(B158,DATA!$B$3:$K$177,10,0)</f>
        <v>111058</v>
      </c>
      <c r="V158" s="19" t="str">
        <f>+VLOOKUP(B158,DATA!$B$3:$L$177,11,0)</f>
        <v>8885</v>
      </c>
      <c r="W158" s="19" t="str">
        <f>+VLOOKUP(B158,DATA!$B$3:$M$177,12,0)</f>
        <v>119943</v>
      </c>
    </row>
    <row r="159" spans="1:23">
      <c r="A159" s="2">
        <f>+MATCH(B159,DATA!B:B,0)</f>
        <v>109</v>
      </c>
      <c r="B159" s="3" t="s">
        <v>1459</v>
      </c>
      <c r="C159" s="3" t="s">
        <v>1037</v>
      </c>
      <c r="D159" s="2" t="s">
        <v>1038</v>
      </c>
      <c r="E159" s="2" t="s">
        <v>2064</v>
      </c>
      <c r="F159" s="2" t="s">
        <v>636</v>
      </c>
      <c r="G159" s="2" t="s">
        <v>1744</v>
      </c>
      <c r="H159" s="2" t="s">
        <v>632</v>
      </c>
      <c r="I159" s="2" t="s">
        <v>24</v>
      </c>
      <c r="J159" s="3" t="s">
        <v>1507</v>
      </c>
      <c r="K159" s="2" t="s">
        <v>996</v>
      </c>
      <c r="L159" s="3" t="s">
        <v>1795</v>
      </c>
      <c r="M159" s="17" t="s">
        <v>1796</v>
      </c>
      <c r="N159" s="2">
        <v>74250</v>
      </c>
      <c r="O159" s="2">
        <v>2</v>
      </c>
      <c r="P159" s="21">
        <v>148500</v>
      </c>
      <c r="Q159" s="21">
        <v>11880</v>
      </c>
      <c r="R159" s="21">
        <v>160380</v>
      </c>
      <c r="S159" s="23">
        <f>+SUMIF(B:B,B159,R:R)-W159</f>
        <v>0</v>
      </c>
      <c r="U159" s="19" t="str">
        <f>+VLOOKUP(B159,DATA!$B$3:$K$177,10,0)</f>
        <v>198682</v>
      </c>
      <c r="V159" s="19" t="str">
        <f>+VLOOKUP(B159,DATA!$B$3:$L$177,11,0)</f>
        <v>15895</v>
      </c>
      <c r="W159" s="19" t="str">
        <f>+VLOOKUP(B159,DATA!$B$3:$M$177,12,0)</f>
        <v>214577</v>
      </c>
    </row>
    <row r="160" spans="1:23">
      <c r="A160" s="2">
        <f>+MATCH(B160,DATA!B:B,0)</f>
        <v>109</v>
      </c>
      <c r="B160" s="3" t="s">
        <v>1459</v>
      </c>
      <c r="C160" s="3" t="s">
        <v>1037</v>
      </c>
      <c r="D160" s="2" t="s">
        <v>1038</v>
      </c>
      <c r="E160" s="2" t="s">
        <v>2064</v>
      </c>
      <c r="F160" s="2" t="s">
        <v>636</v>
      </c>
      <c r="G160" s="2" t="s">
        <v>1744</v>
      </c>
      <c r="H160" s="2" t="s">
        <v>632</v>
      </c>
      <c r="I160" s="2" t="s">
        <v>24</v>
      </c>
      <c r="J160" s="3" t="s">
        <v>1507</v>
      </c>
      <c r="K160" s="2" t="s">
        <v>989</v>
      </c>
      <c r="L160" s="3" t="s">
        <v>1850</v>
      </c>
      <c r="M160" s="15" t="s">
        <v>1851</v>
      </c>
      <c r="N160" s="2">
        <v>50182</v>
      </c>
      <c r="O160" s="2">
        <v>1</v>
      </c>
      <c r="P160" s="21">
        <v>50182</v>
      </c>
      <c r="Q160" s="21">
        <v>4015</v>
      </c>
      <c r="R160" s="21">
        <v>54197</v>
      </c>
      <c r="S160" s="23">
        <f>+SUMIF(B:B,B160,R:R)-W160</f>
        <v>0</v>
      </c>
      <c r="U160" s="19" t="str">
        <f>+VLOOKUP(B160,DATA!$B$3:$K$177,10,0)</f>
        <v>198682</v>
      </c>
      <c r="V160" s="19" t="str">
        <f>+VLOOKUP(B160,DATA!$B$3:$L$177,11,0)</f>
        <v>15895</v>
      </c>
      <c r="W160" s="19" t="str">
        <f>+VLOOKUP(B160,DATA!$B$3:$M$177,12,0)</f>
        <v>214577</v>
      </c>
    </row>
    <row r="161" spans="1:23">
      <c r="A161" s="2">
        <f>+MATCH(B161,DATA!B:B,0)</f>
        <v>45</v>
      </c>
      <c r="B161" s="3" t="s">
        <v>1460</v>
      </c>
      <c r="C161" s="3" t="s">
        <v>1011</v>
      </c>
      <c r="D161" s="2" t="s">
        <v>1012</v>
      </c>
      <c r="E161" s="2" t="s">
        <v>2065</v>
      </c>
      <c r="F161" s="2" t="s">
        <v>183</v>
      </c>
      <c r="G161" s="2" t="s">
        <v>1540</v>
      </c>
      <c r="H161" s="2" t="s">
        <v>309</v>
      </c>
      <c r="I161" s="2" t="s">
        <v>24</v>
      </c>
      <c r="J161" s="3" t="s">
        <v>1507</v>
      </c>
      <c r="K161" s="2" t="s">
        <v>994</v>
      </c>
      <c r="L161" s="3" t="s">
        <v>1810</v>
      </c>
      <c r="M161" s="17" t="s">
        <v>1811</v>
      </c>
      <c r="N161" s="2">
        <v>70950</v>
      </c>
      <c r="O161" s="2">
        <v>2</v>
      </c>
      <c r="P161" s="21">
        <v>141900</v>
      </c>
      <c r="Q161" s="21">
        <v>11352</v>
      </c>
      <c r="R161" s="21">
        <v>153252</v>
      </c>
      <c r="S161" s="23">
        <f>+SUMIF(B:B,B161,R:R)-W161</f>
        <v>0</v>
      </c>
      <c r="U161" s="19" t="str">
        <f>+VLOOKUP(B161,DATA!$B$3:$K$177,10,0)</f>
        <v>141900</v>
      </c>
      <c r="V161" s="19" t="str">
        <f>+VLOOKUP(B161,DATA!$B$3:$L$177,11,0)</f>
        <v>11352</v>
      </c>
      <c r="W161" s="19" t="str">
        <f>+VLOOKUP(B161,DATA!$B$3:$M$177,12,0)</f>
        <v>153252</v>
      </c>
    </row>
    <row r="162" spans="1:23">
      <c r="A162" s="2">
        <f>+MATCH(B162,DATA!B:B,0)</f>
        <v>47</v>
      </c>
      <c r="B162" s="3" t="s">
        <v>1461</v>
      </c>
      <c r="C162" s="3" t="s">
        <v>1136</v>
      </c>
      <c r="D162" s="2" t="s">
        <v>1137</v>
      </c>
      <c r="E162" s="2" t="s">
        <v>2066</v>
      </c>
      <c r="F162" s="2" t="s">
        <v>183</v>
      </c>
      <c r="G162" s="2" t="s">
        <v>1540</v>
      </c>
      <c r="H162" s="2" t="s">
        <v>318</v>
      </c>
      <c r="I162" s="2" t="s">
        <v>24</v>
      </c>
      <c r="J162" s="3" t="s">
        <v>1507</v>
      </c>
      <c r="K162" s="2" t="s">
        <v>992</v>
      </c>
      <c r="L162" s="3" t="s">
        <v>1846</v>
      </c>
      <c r="M162" s="15" t="s">
        <v>1847</v>
      </c>
      <c r="N162" s="2">
        <v>111058</v>
      </c>
      <c r="O162" s="2">
        <v>1</v>
      </c>
      <c r="P162" s="21">
        <v>111058</v>
      </c>
      <c r="Q162" s="21">
        <v>8885</v>
      </c>
      <c r="R162" s="21">
        <v>119943</v>
      </c>
      <c r="S162" s="23">
        <f>+SUMIF(B:B,B162,R:R)-W162</f>
        <v>0</v>
      </c>
      <c r="U162" s="19" t="str">
        <f>+VLOOKUP(B162,DATA!$B$3:$K$177,10,0)</f>
        <v>111058</v>
      </c>
      <c r="V162" s="19" t="str">
        <f>+VLOOKUP(B162,DATA!$B$3:$L$177,11,0)</f>
        <v>8885</v>
      </c>
      <c r="W162" s="19" t="str">
        <f>+VLOOKUP(B162,DATA!$B$3:$M$177,12,0)</f>
        <v>119943</v>
      </c>
    </row>
    <row r="163" spans="1:23">
      <c r="A163" s="2">
        <f>+MATCH(B163,DATA!B:B,0)</f>
        <v>50</v>
      </c>
      <c r="B163" s="3" t="s">
        <v>1463</v>
      </c>
      <c r="C163" s="3" t="s">
        <v>1011</v>
      </c>
      <c r="D163" s="2" t="s">
        <v>1012</v>
      </c>
      <c r="E163" s="2" t="s">
        <v>2065</v>
      </c>
      <c r="F163" s="2" t="s">
        <v>183</v>
      </c>
      <c r="G163" s="2" t="s">
        <v>1540</v>
      </c>
      <c r="H163" s="2" t="s">
        <v>333</v>
      </c>
      <c r="I163" s="2" t="s">
        <v>24</v>
      </c>
      <c r="J163" s="3" t="s">
        <v>1507</v>
      </c>
      <c r="K163" s="2" t="s">
        <v>999</v>
      </c>
      <c r="L163" s="3" t="s">
        <v>1835</v>
      </c>
      <c r="M163" s="15" t="s">
        <v>1836</v>
      </c>
      <c r="N163" s="2">
        <v>111606</v>
      </c>
      <c r="O163" s="2">
        <v>1</v>
      </c>
      <c r="P163" s="21">
        <v>111606</v>
      </c>
      <c r="Q163" s="21">
        <v>8928</v>
      </c>
      <c r="R163" s="21">
        <v>120534</v>
      </c>
      <c r="S163" s="23">
        <f>+SUMIF(B:B,B163,R:R)-W163</f>
        <v>0</v>
      </c>
      <c r="U163" s="19" t="str">
        <f>+VLOOKUP(B163,DATA!$B$3:$K$177,10,0)</f>
        <v>111606</v>
      </c>
      <c r="V163" s="19" t="str">
        <f>+VLOOKUP(B163,DATA!$B$3:$L$177,11,0)</f>
        <v>8928</v>
      </c>
      <c r="W163" s="19" t="str">
        <f>+VLOOKUP(B163,DATA!$B$3:$M$177,12,0)</f>
        <v>120534</v>
      </c>
    </row>
    <row r="164" spans="1:23">
      <c r="A164" s="2">
        <f>+MATCH(B164,DATA!B:B,0)</f>
        <v>111</v>
      </c>
      <c r="B164" s="3" t="s">
        <v>1467</v>
      </c>
      <c r="C164" s="3" t="s">
        <v>1468</v>
      </c>
      <c r="D164" s="2" t="s">
        <v>1469</v>
      </c>
      <c r="E164" s="2" t="s">
        <v>2071</v>
      </c>
      <c r="F164" s="2" t="s">
        <v>636</v>
      </c>
      <c r="G164" s="2" t="s">
        <v>1744</v>
      </c>
      <c r="H164" s="2" t="s">
        <v>644</v>
      </c>
      <c r="I164" s="2" t="s">
        <v>24</v>
      </c>
      <c r="J164" s="3" t="s">
        <v>1507</v>
      </c>
      <c r="K164" s="2" t="s">
        <v>1000</v>
      </c>
      <c r="L164" s="3" t="s">
        <v>1922</v>
      </c>
      <c r="M164" s="15" t="s">
        <v>1923</v>
      </c>
      <c r="N164" s="2">
        <v>55595</v>
      </c>
      <c r="O164" s="2">
        <v>1</v>
      </c>
      <c r="P164" s="21">
        <v>55595</v>
      </c>
      <c r="Q164" s="21">
        <v>4448</v>
      </c>
      <c r="R164" s="21">
        <v>60043</v>
      </c>
      <c r="S164" s="23">
        <f>+SUMIF(B:B,B164,R:R)-W164</f>
        <v>0</v>
      </c>
      <c r="U164" s="19" t="str">
        <f>+VLOOKUP(B164,DATA!$B$3:$K$177,10,0)</f>
        <v>55595</v>
      </c>
      <c r="V164" s="19" t="str">
        <f>+VLOOKUP(B164,DATA!$B$3:$L$177,11,0)</f>
        <v>4448</v>
      </c>
      <c r="W164" s="19" t="str">
        <f>+VLOOKUP(B164,DATA!$B$3:$M$177,12,0)</f>
        <v>60043</v>
      </c>
    </row>
    <row r="165" spans="1:23">
      <c r="A165" s="2">
        <f>+MATCH(B165,DATA!B:B,0)</f>
        <v>94</v>
      </c>
      <c r="B165" s="3" t="s">
        <v>1471</v>
      </c>
      <c r="C165" s="3" t="s">
        <v>1085</v>
      </c>
      <c r="D165" s="2" t="s">
        <v>1086</v>
      </c>
      <c r="E165" s="2" t="s">
        <v>2073</v>
      </c>
      <c r="F165" s="2" t="s">
        <v>48</v>
      </c>
      <c r="G165" s="2" t="s">
        <v>1505</v>
      </c>
      <c r="H165" s="2" t="s">
        <v>551</v>
      </c>
      <c r="I165" s="2" t="s">
        <v>24</v>
      </c>
      <c r="J165" s="3" t="s">
        <v>1507</v>
      </c>
      <c r="K165" s="2" t="s">
        <v>991</v>
      </c>
      <c r="L165" s="3" t="s">
        <v>1842</v>
      </c>
      <c r="M165" s="17" t="s">
        <v>1843</v>
      </c>
      <c r="N165" s="2">
        <v>49500</v>
      </c>
      <c r="O165" s="2">
        <v>1</v>
      </c>
      <c r="P165" s="21">
        <v>49500</v>
      </c>
      <c r="Q165" s="21">
        <v>3960</v>
      </c>
      <c r="R165" s="21">
        <v>53460</v>
      </c>
      <c r="S165" s="23">
        <f>+SUMIF(B:B,B165,R:R)-W165</f>
        <v>0</v>
      </c>
      <c r="U165" s="19" t="str">
        <f>+VLOOKUP(B165,DATA!$B$3:$K$177,10,0)</f>
        <v>604611</v>
      </c>
      <c r="V165" s="19" t="str">
        <f>+VLOOKUP(B165,DATA!$B$3:$L$177,11,0)</f>
        <v>48369</v>
      </c>
      <c r="W165" s="19" t="str">
        <f>+VLOOKUP(B165,DATA!$B$3:$M$177,12,0)</f>
        <v>652980</v>
      </c>
    </row>
    <row r="166" spans="1:23">
      <c r="A166" s="2">
        <f>+MATCH(B166,DATA!B:B,0)</f>
        <v>94</v>
      </c>
      <c r="B166" s="3" t="s">
        <v>1471</v>
      </c>
      <c r="C166" s="3" t="s">
        <v>1085</v>
      </c>
      <c r="D166" s="2" t="s">
        <v>1086</v>
      </c>
      <c r="E166" s="2" t="s">
        <v>2073</v>
      </c>
      <c r="F166" s="2" t="s">
        <v>48</v>
      </c>
      <c r="G166" s="2" t="s">
        <v>1505</v>
      </c>
      <c r="H166" s="2" t="s">
        <v>551</v>
      </c>
      <c r="I166" s="2" t="s">
        <v>24</v>
      </c>
      <c r="J166" s="3" t="s">
        <v>1507</v>
      </c>
      <c r="K166" s="2" t="s">
        <v>993</v>
      </c>
      <c r="L166" s="3" t="s">
        <v>1797</v>
      </c>
      <c r="M166" s="15" t="s">
        <v>1798</v>
      </c>
      <c r="N166" s="2">
        <v>73431</v>
      </c>
      <c r="O166" s="2">
        <v>3</v>
      </c>
      <c r="P166" s="21">
        <v>220293</v>
      </c>
      <c r="Q166" s="21">
        <v>17624</v>
      </c>
      <c r="R166" s="21">
        <v>237917</v>
      </c>
      <c r="S166" s="23">
        <f>+SUMIF(B:B,B166,R:R)-W166</f>
        <v>0</v>
      </c>
      <c r="U166" s="19" t="str">
        <f>+VLOOKUP(B166,DATA!$B$3:$K$177,10,0)</f>
        <v>604611</v>
      </c>
      <c r="V166" s="19" t="str">
        <f>+VLOOKUP(B166,DATA!$B$3:$L$177,11,0)</f>
        <v>48369</v>
      </c>
      <c r="W166" s="19" t="str">
        <f>+VLOOKUP(B166,DATA!$B$3:$M$177,12,0)</f>
        <v>652980</v>
      </c>
    </row>
    <row r="167" spans="1:23">
      <c r="A167" s="2">
        <f>+MATCH(B167,DATA!B:B,0)</f>
        <v>94</v>
      </c>
      <c r="B167" s="3" t="s">
        <v>1471</v>
      </c>
      <c r="C167" s="3" t="s">
        <v>1085</v>
      </c>
      <c r="D167" s="2" t="s">
        <v>1086</v>
      </c>
      <c r="E167" s="2" t="s">
        <v>2073</v>
      </c>
      <c r="F167" s="2" t="s">
        <v>48</v>
      </c>
      <c r="G167" s="2" t="s">
        <v>1505</v>
      </c>
      <c r="H167" s="2" t="s">
        <v>551</v>
      </c>
      <c r="I167" s="2" t="s">
        <v>24</v>
      </c>
      <c r="J167" s="3" t="s">
        <v>1507</v>
      </c>
      <c r="K167" s="2" t="s">
        <v>999</v>
      </c>
      <c r="L167" s="3" t="s">
        <v>1835</v>
      </c>
      <c r="M167" s="15" t="s">
        <v>1836</v>
      </c>
      <c r="N167" s="2">
        <v>111606</v>
      </c>
      <c r="O167" s="2">
        <v>3</v>
      </c>
      <c r="P167" s="21">
        <v>334818</v>
      </c>
      <c r="Q167" s="21">
        <v>26785</v>
      </c>
      <c r="R167" s="21">
        <v>361603</v>
      </c>
      <c r="S167" s="23">
        <f>+SUMIF(B:B,B167,R:R)-W167</f>
        <v>0</v>
      </c>
      <c r="U167" s="19" t="str">
        <f>+VLOOKUP(B167,DATA!$B$3:$K$177,10,0)</f>
        <v>604611</v>
      </c>
      <c r="V167" s="19" t="str">
        <f>+VLOOKUP(B167,DATA!$B$3:$L$177,11,0)</f>
        <v>48369</v>
      </c>
      <c r="W167" s="19" t="str">
        <f>+VLOOKUP(B167,DATA!$B$3:$M$177,12,0)</f>
        <v>652980</v>
      </c>
    </row>
    <row r="168" spans="1:23">
      <c r="A168" s="2">
        <f>+MATCH(B168,DATA!B:B,0)</f>
        <v>88</v>
      </c>
      <c r="B168" s="3" t="s">
        <v>1474</v>
      </c>
      <c r="C168" s="3" t="s">
        <v>1003</v>
      </c>
      <c r="D168" s="2" t="s">
        <v>1004</v>
      </c>
      <c r="E168" s="2" t="s">
        <v>2076</v>
      </c>
      <c r="F168" s="2" t="s">
        <v>513</v>
      </c>
      <c r="G168" s="2" t="s">
        <v>1600</v>
      </c>
      <c r="H168" s="2" t="s">
        <v>509</v>
      </c>
      <c r="I168" s="2" t="s">
        <v>24</v>
      </c>
      <c r="J168" s="3" t="s">
        <v>1507</v>
      </c>
      <c r="K168" s="2" t="s">
        <v>996</v>
      </c>
      <c r="L168" s="3" t="s">
        <v>1795</v>
      </c>
      <c r="M168" s="17" t="s">
        <v>1796</v>
      </c>
      <c r="N168" s="2">
        <v>74250</v>
      </c>
      <c r="O168" s="2">
        <v>3</v>
      </c>
      <c r="P168" s="21">
        <v>222750</v>
      </c>
      <c r="Q168" s="21">
        <v>17820</v>
      </c>
      <c r="R168" s="21">
        <v>240570</v>
      </c>
      <c r="S168" s="23">
        <f>+SUMIF(B:B,B168,R:R)-W168</f>
        <v>0</v>
      </c>
      <c r="U168" s="19" t="str">
        <f>+VLOOKUP(B168,DATA!$B$3:$K$177,10,0)</f>
        <v>222750</v>
      </c>
      <c r="V168" s="19" t="str">
        <f>+VLOOKUP(B168,DATA!$B$3:$L$177,11,0)</f>
        <v>17820</v>
      </c>
      <c r="W168" s="19" t="str">
        <f>+VLOOKUP(B168,DATA!$B$3:$M$177,12,0)</f>
        <v>240570</v>
      </c>
    </row>
    <row r="169" spans="1:23">
      <c r="A169" s="2">
        <f>+MATCH(B169,DATA!B:B,0)</f>
        <v>33</v>
      </c>
      <c r="B169" s="3" t="s">
        <v>1491</v>
      </c>
      <c r="C169" s="3" t="s">
        <v>1208</v>
      </c>
      <c r="D169" s="2" t="s">
        <v>1209</v>
      </c>
      <c r="E169" s="2" t="s">
        <v>2087</v>
      </c>
      <c r="F169" s="2" t="s">
        <v>246</v>
      </c>
      <c r="G169" s="2" t="s">
        <v>1588</v>
      </c>
      <c r="H169" s="2" t="s">
        <v>242</v>
      </c>
      <c r="I169" s="2" t="s">
        <v>24</v>
      </c>
      <c r="J169" s="3" t="s">
        <v>1507</v>
      </c>
      <c r="K169" s="2" t="s">
        <v>992</v>
      </c>
      <c r="L169" s="3" t="s">
        <v>1846</v>
      </c>
      <c r="M169" s="15" t="s">
        <v>1847</v>
      </c>
      <c r="N169" s="2">
        <v>111058</v>
      </c>
      <c r="O169" s="2">
        <v>3</v>
      </c>
      <c r="P169" s="21">
        <v>333174</v>
      </c>
      <c r="Q169" s="21">
        <v>26654</v>
      </c>
      <c r="R169" s="21">
        <v>359828</v>
      </c>
      <c r="S169" s="23">
        <f>+SUMIF(B:B,B169,R:R)-W169</f>
        <v>0</v>
      </c>
      <c r="U169" s="19" t="str">
        <f>+VLOOKUP(B169,DATA!$B$3:$K$177,10,0)</f>
        <v>885586</v>
      </c>
      <c r="V169" s="19" t="str">
        <f>+VLOOKUP(B169,DATA!$B$3:$L$177,11,0)</f>
        <v>70847</v>
      </c>
      <c r="W169" s="19" t="str">
        <f>+VLOOKUP(B169,DATA!$B$3:$M$177,12,0)</f>
        <v>956433</v>
      </c>
    </row>
    <row r="170" spans="1:23">
      <c r="A170" s="2">
        <f>+MATCH(B170,DATA!B:B,0)</f>
        <v>33</v>
      </c>
      <c r="B170" s="3" t="s">
        <v>1491</v>
      </c>
      <c r="C170" s="3" t="s">
        <v>1208</v>
      </c>
      <c r="D170" s="2" t="s">
        <v>1209</v>
      </c>
      <c r="E170" s="2" t="s">
        <v>2087</v>
      </c>
      <c r="F170" s="2" t="s">
        <v>246</v>
      </c>
      <c r="G170" s="2" t="s">
        <v>1588</v>
      </c>
      <c r="H170" s="2" t="s">
        <v>242</v>
      </c>
      <c r="I170" s="2" t="s">
        <v>24</v>
      </c>
      <c r="J170" s="3" t="s">
        <v>1507</v>
      </c>
      <c r="K170" s="2" t="s">
        <v>994</v>
      </c>
      <c r="L170" s="3" t="s">
        <v>1810</v>
      </c>
      <c r="M170" s="17" t="s">
        <v>1811</v>
      </c>
      <c r="N170" s="2">
        <v>70950</v>
      </c>
      <c r="O170" s="2">
        <v>1</v>
      </c>
      <c r="P170" s="21">
        <v>70950</v>
      </c>
      <c r="Q170" s="21">
        <v>5676</v>
      </c>
      <c r="R170" s="21">
        <v>76626</v>
      </c>
      <c r="S170" s="23">
        <f>+SUMIF(B:B,B170,R:R)-W170</f>
        <v>0</v>
      </c>
      <c r="U170" s="19" t="str">
        <f>+VLOOKUP(B170,DATA!$B$3:$K$177,10,0)</f>
        <v>885586</v>
      </c>
      <c r="V170" s="19" t="str">
        <f>+VLOOKUP(B170,DATA!$B$3:$L$177,11,0)</f>
        <v>70847</v>
      </c>
      <c r="W170" s="19" t="str">
        <f>+VLOOKUP(B170,DATA!$B$3:$M$177,12,0)</f>
        <v>956433</v>
      </c>
    </row>
    <row r="171" spans="1:23">
      <c r="A171" s="2">
        <f>+MATCH(B171,DATA!B:B,0)</f>
        <v>33</v>
      </c>
      <c r="B171" s="3" t="s">
        <v>1491</v>
      </c>
      <c r="C171" s="3" t="s">
        <v>1208</v>
      </c>
      <c r="D171" s="2" t="s">
        <v>1209</v>
      </c>
      <c r="E171" s="2" t="s">
        <v>2087</v>
      </c>
      <c r="F171" s="2" t="s">
        <v>246</v>
      </c>
      <c r="G171" s="2" t="s">
        <v>1588</v>
      </c>
      <c r="H171" s="2" t="s">
        <v>242</v>
      </c>
      <c r="I171" s="2" t="s">
        <v>24</v>
      </c>
      <c r="J171" s="3" t="s">
        <v>1507</v>
      </c>
      <c r="K171" s="2" t="s">
        <v>996</v>
      </c>
      <c r="L171" s="3" t="s">
        <v>1795</v>
      </c>
      <c r="M171" s="17" t="s">
        <v>1796</v>
      </c>
      <c r="N171" s="2">
        <v>74250</v>
      </c>
      <c r="O171" s="2">
        <v>1</v>
      </c>
      <c r="P171" s="21">
        <v>74250</v>
      </c>
      <c r="Q171" s="21">
        <v>5940</v>
      </c>
      <c r="R171" s="21">
        <v>80190</v>
      </c>
      <c r="S171" s="23">
        <f>+SUMIF(B:B,B171,R:R)-W171</f>
        <v>0</v>
      </c>
      <c r="U171" s="19" t="str">
        <f>+VLOOKUP(B171,DATA!$B$3:$K$177,10,0)</f>
        <v>885586</v>
      </c>
      <c r="V171" s="19" t="str">
        <f>+VLOOKUP(B171,DATA!$B$3:$L$177,11,0)</f>
        <v>70847</v>
      </c>
      <c r="W171" s="19" t="str">
        <f>+VLOOKUP(B171,DATA!$B$3:$M$177,12,0)</f>
        <v>956433</v>
      </c>
    </row>
    <row r="172" spans="1:23">
      <c r="A172" s="2">
        <f>+MATCH(B172,DATA!B:B,0)</f>
        <v>33</v>
      </c>
      <c r="B172" s="3" t="s">
        <v>1491</v>
      </c>
      <c r="C172" s="3" t="s">
        <v>1208</v>
      </c>
      <c r="D172" s="2" t="s">
        <v>1209</v>
      </c>
      <c r="E172" s="2" t="s">
        <v>2087</v>
      </c>
      <c r="F172" s="2" t="s">
        <v>246</v>
      </c>
      <c r="G172" s="2" t="s">
        <v>1588</v>
      </c>
      <c r="H172" s="2" t="s">
        <v>242</v>
      </c>
      <c r="I172" s="2" t="s">
        <v>24</v>
      </c>
      <c r="J172" s="3" t="s">
        <v>1507</v>
      </c>
      <c r="K172" s="2" t="s">
        <v>999</v>
      </c>
      <c r="L172" s="3" t="s">
        <v>1835</v>
      </c>
      <c r="M172" s="15" t="s">
        <v>1836</v>
      </c>
      <c r="N172" s="2">
        <v>111606</v>
      </c>
      <c r="O172" s="2">
        <v>2</v>
      </c>
      <c r="P172" s="21">
        <v>223212</v>
      </c>
      <c r="Q172" s="21">
        <v>17857</v>
      </c>
      <c r="R172" s="21">
        <v>241069</v>
      </c>
      <c r="S172" s="23">
        <f>+SUMIF(B:B,B172,R:R)-W172</f>
        <v>0</v>
      </c>
      <c r="U172" s="19" t="str">
        <f>+VLOOKUP(B172,DATA!$B$3:$K$177,10,0)</f>
        <v>885586</v>
      </c>
      <c r="V172" s="19" t="str">
        <f>+VLOOKUP(B172,DATA!$B$3:$L$177,11,0)</f>
        <v>70847</v>
      </c>
      <c r="W172" s="19" t="str">
        <f>+VLOOKUP(B172,DATA!$B$3:$M$177,12,0)</f>
        <v>956433</v>
      </c>
    </row>
    <row r="173" spans="1:23">
      <c r="A173" s="2">
        <f>+MATCH(B173,DATA!B:B,0)</f>
        <v>33</v>
      </c>
      <c r="B173" s="3" t="s">
        <v>1491</v>
      </c>
      <c r="C173" s="3" t="s">
        <v>1208</v>
      </c>
      <c r="D173" s="2" t="s">
        <v>1209</v>
      </c>
      <c r="E173" s="2" t="s">
        <v>2087</v>
      </c>
      <c r="F173" s="2" t="s">
        <v>246</v>
      </c>
      <c r="G173" s="2" t="s">
        <v>1588</v>
      </c>
      <c r="H173" s="2" t="s">
        <v>242</v>
      </c>
      <c r="I173" s="2" t="s">
        <v>24</v>
      </c>
      <c r="J173" s="3" t="s">
        <v>1507</v>
      </c>
      <c r="K173" s="2" t="s">
        <v>995</v>
      </c>
      <c r="L173" s="3" t="s">
        <v>1895</v>
      </c>
      <c r="M173" s="15" t="s">
        <v>1896</v>
      </c>
      <c r="N173" s="2">
        <v>46000</v>
      </c>
      <c r="O173" s="2">
        <v>4</v>
      </c>
      <c r="P173" s="21">
        <v>184000</v>
      </c>
      <c r="Q173" s="21">
        <v>14720</v>
      </c>
      <c r="R173" s="21">
        <v>198720</v>
      </c>
      <c r="S173" s="23">
        <f>+SUMIF(B:B,B173,R:R)-W173</f>
        <v>0</v>
      </c>
      <c r="U173" s="19" t="str">
        <f>+VLOOKUP(B173,DATA!$B$3:$K$177,10,0)</f>
        <v>885586</v>
      </c>
      <c r="V173" s="19" t="str">
        <f>+VLOOKUP(B173,DATA!$B$3:$L$177,11,0)</f>
        <v>70847</v>
      </c>
      <c r="W173" s="19" t="str">
        <f>+VLOOKUP(B173,DATA!$B$3:$M$177,12,0)</f>
        <v>956433</v>
      </c>
    </row>
    <row r="174" spans="1:23">
      <c r="A174" s="2">
        <f>+MATCH(B174,DATA!B:B,0)</f>
        <v>35</v>
      </c>
      <c r="B174" s="3" t="s">
        <v>1493</v>
      </c>
      <c r="C174" s="3" t="s">
        <v>1194</v>
      </c>
      <c r="D174" s="2" t="s">
        <v>1195</v>
      </c>
      <c r="E174" s="2" t="s">
        <v>2089</v>
      </c>
      <c r="F174" s="2" t="s">
        <v>165</v>
      </c>
      <c r="G174" s="2" t="s">
        <v>1647</v>
      </c>
      <c r="H174" s="2" t="s">
        <v>257</v>
      </c>
      <c r="I174" s="2" t="s">
        <v>24</v>
      </c>
      <c r="J174" s="3" t="s">
        <v>1507</v>
      </c>
      <c r="K174" s="2" t="s">
        <v>992</v>
      </c>
      <c r="L174" s="3" t="s">
        <v>1846</v>
      </c>
      <c r="M174" s="15" t="s">
        <v>1847</v>
      </c>
      <c r="N174" s="2">
        <v>111058</v>
      </c>
      <c r="O174" s="2">
        <v>1</v>
      </c>
      <c r="P174" s="21">
        <v>111058</v>
      </c>
      <c r="Q174" s="21">
        <v>8885</v>
      </c>
      <c r="R174" s="21">
        <v>119943</v>
      </c>
      <c r="S174" s="23">
        <f>+SUMIF(B:B,B174,R:R)-W174</f>
        <v>0</v>
      </c>
      <c r="U174" s="19" t="str">
        <f>+VLOOKUP(B174,DATA!$B$3:$K$177,10,0)</f>
        <v>111058</v>
      </c>
      <c r="V174" s="19" t="str">
        <f>+VLOOKUP(B174,DATA!$B$3:$L$177,11,0)</f>
        <v>8885</v>
      </c>
      <c r="W174" s="19" t="str">
        <f>+VLOOKUP(B174,DATA!$B$3:$M$177,12,0)</f>
        <v>119943</v>
      </c>
    </row>
    <row r="175" spans="1:23">
      <c r="A175" s="2">
        <f>+MATCH(B175,DATA!B:B,0)</f>
        <v>155</v>
      </c>
      <c r="B175" s="3" t="s">
        <v>1494</v>
      </c>
      <c r="C175" s="3" t="s">
        <v>1258</v>
      </c>
      <c r="D175" s="2" t="s">
        <v>1259</v>
      </c>
      <c r="E175" s="2" t="s">
        <v>2090</v>
      </c>
      <c r="F175" s="2" t="s">
        <v>183</v>
      </c>
      <c r="G175" s="2" t="s">
        <v>1540</v>
      </c>
      <c r="H175" s="2" t="s">
        <v>860</v>
      </c>
      <c r="I175" s="2" t="s">
        <v>24</v>
      </c>
      <c r="J175" s="3" t="s">
        <v>1507</v>
      </c>
      <c r="K175" s="2" t="s">
        <v>989</v>
      </c>
      <c r="L175" s="3" t="s">
        <v>1850</v>
      </c>
      <c r="M175" s="15" t="s">
        <v>1851</v>
      </c>
      <c r="N175" s="2">
        <v>50182</v>
      </c>
      <c r="O175" s="2">
        <v>1</v>
      </c>
      <c r="P175" s="21">
        <v>50182</v>
      </c>
      <c r="Q175" s="21">
        <v>4015</v>
      </c>
      <c r="R175" s="21">
        <v>54197</v>
      </c>
      <c r="S175" s="23">
        <f>+SUMIF(B:B,B175,R:R)-W175</f>
        <v>0</v>
      </c>
      <c r="U175" s="19" t="str">
        <f>+VLOOKUP(B175,DATA!$B$3:$K$177,10,0)</f>
        <v>50182</v>
      </c>
      <c r="V175" s="19" t="str">
        <f>+VLOOKUP(B175,DATA!$B$3:$L$177,11,0)</f>
        <v>4015</v>
      </c>
      <c r="W175" s="19" t="str">
        <f>+VLOOKUP(B175,DATA!$B$3:$M$177,12,0)</f>
        <v>54197</v>
      </c>
    </row>
    <row r="176" spans="1:23">
      <c r="A176" s="2">
        <f>+MATCH(B176,DATA!B:B,0)</f>
        <v>66</v>
      </c>
      <c r="B176" s="3" t="s">
        <v>1496</v>
      </c>
      <c r="C176" s="3" t="s">
        <v>1166</v>
      </c>
      <c r="D176" s="2" t="s">
        <v>1167</v>
      </c>
      <c r="E176" s="2" t="s">
        <v>2092</v>
      </c>
      <c r="F176" s="2" t="s">
        <v>48</v>
      </c>
      <c r="G176" s="2" t="s">
        <v>1505</v>
      </c>
      <c r="H176" s="2" t="s">
        <v>415</v>
      </c>
      <c r="I176" s="2" t="s">
        <v>24</v>
      </c>
      <c r="J176" s="3" t="s">
        <v>1507</v>
      </c>
      <c r="K176" s="2" t="s">
        <v>991</v>
      </c>
      <c r="L176" s="3" t="s">
        <v>1842</v>
      </c>
      <c r="M176" s="17" t="s">
        <v>1843</v>
      </c>
      <c r="N176" s="2">
        <v>49500</v>
      </c>
      <c r="O176" s="2">
        <v>2</v>
      </c>
      <c r="P176" s="21">
        <v>99000</v>
      </c>
      <c r="Q176" s="21">
        <v>7920</v>
      </c>
      <c r="R176" s="21">
        <v>106920</v>
      </c>
      <c r="S176" s="23">
        <f>+SUMIF(B:B,B176,R:R)-W176</f>
        <v>0</v>
      </c>
      <c r="U176" s="19" t="str">
        <f>+VLOOKUP(B176,DATA!$B$3:$K$177,10,0)</f>
        <v>949381</v>
      </c>
      <c r="V176" s="19" t="str">
        <f>+VLOOKUP(B176,DATA!$B$3:$L$177,11,0)</f>
        <v>75950</v>
      </c>
      <c r="W176" s="19" t="str">
        <f>+VLOOKUP(B176,DATA!$B$3:$M$177,12,0)</f>
        <v>1025331</v>
      </c>
    </row>
    <row r="177" spans="1:23">
      <c r="A177" s="2">
        <f>+MATCH(B177,DATA!B:B,0)</f>
        <v>66</v>
      </c>
      <c r="B177" s="3" t="s">
        <v>1496</v>
      </c>
      <c r="C177" s="3" t="s">
        <v>1166</v>
      </c>
      <c r="D177" s="2" t="s">
        <v>1167</v>
      </c>
      <c r="E177" s="2" t="s">
        <v>2092</v>
      </c>
      <c r="F177" s="2" t="s">
        <v>48</v>
      </c>
      <c r="G177" s="2" t="s">
        <v>1505</v>
      </c>
      <c r="H177" s="2" t="s">
        <v>415</v>
      </c>
      <c r="I177" s="2" t="s">
        <v>24</v>
      </c>
      <c r="J177" s="3" t="s">
        <v>1507</v>
      </c>
      <c r="K177" s="2" t="s">
        <v>993</v>
      </c>
      <c r="L177" s="3" t="s">
        <v>1797</v>
      </c>
      <c r="M177" s="15" t="s">
        <v>1798</v>
      </c>
      <c r="N177" s="2">
        <v>73431</v>
      </c>
      <c r="O177" s="2">
        <v>3</v>
      </c>
      <c r="P177" s="21">
        <v>220293</v>
      </c>
      <c r="Q177" s="21">
        <v>17623</v>
      </c>
      <c r="R177" s="21">
        <v>237916</v>
      </c>
      <c r="S177" s="23">
        <f>+SUMIF(B:B,B177,R:R)-W177</f>
        <v>0</v>
      </c>
      <c r="U177" s="19" t="str">
        <f>+VLOOKUP(B177,DATA!$B$3:$K$177,10,0)</f>
        <v>949381</v>
      </c>
      <c r="V177" s="19" t="str">
        <f>+VLOOKUP(B177,DATA!$B$3:$L$177,11,0)</f>
        <v>75950</v>
      </c>
      <c r="W177" s="19" t="str">
        <f>+VLOOKUP(B177,DATA!$B$3:$M$177,12,0)</f>
        <v>1025331</v>
      </c>
    </row>
    <row r="178" spans="1:23">
      <c r="A178" s="2">
        <f>+MATCH(B178,DATA!B:B,0)</f>
        <v>66</v>
      </c>
      <c r="B178" s="3" t="s">
        <v>1496</v>
      </c>
      <c r="C178" s="3" t="s">
        <v>1166</v>
      </c>
      <c r="D178" s="2" t="s">
        <v>1167</v>
      </c>
      <c r="E178" s="2" t="s">
        <v>2092</v>
      </c>
      <c r="F178" s="2" t="s">
        <v>48</v>
      </c>
      <c r="G178" s="2" t="s">
        <v>1505</v>
      </c>
      <c r="H178" s="2" t="s">
        <v>415</v>
      </c>
      <c r="I178" s="2" t="s">
        <v>24</v>
      </c>
      <c r="J178" s="3" t="s">
        <v>1507</v>
      </c>
      <c r="K178" s="2" t="s">
        <v>996</v>
      </c>
      <c r="L178" s="3" t="s">
        <v>1795</v>
      </c>
      <c r="M178" s="17" t="s">
        <v>1796</v>
      </c>
      <c r="N178" s="2">
        <v>74250</v>
      </c>
      <c r="O178" s="2">
        <v>1</v>
      </c>
      <c r="P178" s="21">
        <v>74250</v>
      </c>
      <c r="Q178" s="21">
        <v>5940</v>
      </c>
      <c r="R178" s="21">
        <v>80190</v>
      </c>
      <c r="S178" s="23">
        <f>+SUMIF(B:B,B178,R:R)-W178</f>
        <v>0</v>
      </c>
      <c r="U178" s="19" t="str">
        <f>+VLOOKUP(B178,DATA!$B$3:$K$177,10,0)</f>
        <v>949381</v>
      </c>
      <c r="V178" s="19" t="str">
        <f>+VLOOKUP(B178,DATA!$B$3:$L$177,11,0)</f>
        <v>75950</v>
      </c>
      <c r="W178" s="19" t="str">
        <f>+VLOOKUP(B178,DATA!$B$3:$M$177,12,0)</f>
        <v>1025331</v>
      </c>
    </row>
    <row r="179" spans="1:23">
      <c r="A179" s="2">
        <f>+MATCH(B179,DATA!B:B,0)</f>
        <v>66</v>
      </c>
      <c r="B179" s="3" t="s">
        <v>1496</v>
      </c>
      <c r="C179" s="3" t="s">
        <v>1166</v>
      </c>
      <c r="D179" s="2" t="s">
        <v>1167</v>
      </c>
      <c r="E179" s="2" t="s">
        <v>2092</v>
      </c>
      <c r="F179" s="2" t="s">
        <v>48</v>
      </c>
      <c r="G179" s="2" t="s">
        <v>1505</v>
      </c>
      <c r="H179" s="2" t="s">
        <v>415</v>
      </c>
      <c r="I179" s="2" t="s">
        <v>24</v>
      </c>
      <c r="J179" s="3" t="s">
        <v>1507</v>
      </c>
      <c r="K179" s="2" t="s">
        <v>999</v>
      </c>
      <c r="L179" s="3" t="s">
        <v>1835</v>
      </c>
      <c r="M179" s="15" t="s">
        <v>1836</v>
      </c>
      <c r="N179" s="2">
        <v>111606</v>
      </c>
      <c r="O179" s="2">
        <v>1</v>
      </c>
      <c r="P179" s="21">
        <v>111606</v>
      </c>
      <c r="Q179" s="21">
        <v>8928</v>
      </c>
      <c r="R179" s="21">
        <v>120534</v>
      </c>
      <c r="S179" s="23">
        <f>+SUMIF(B:B,B179,R:R)-W179</f>
        <v>0</v>
      </c>
      <c r="U179" s="19" t="str">
        <f>+VLOOKUP(B179,DATA!$B$3:$K$177,10,0)</f>
        <v>949381</v>
      </c>
      <c r="V179" s="19" t="str">
        <f>+VLOOKUP(B179,DATA!$B$3:$L$177,11,0)</f>
        <v>75950</v>
      </c>
      <c r="W179" s="19" t="str">
        <f>+VLOOKUP(B179,DATA!$B$3:$M$177,12,0)</f>
        <v>1025331</v>
      </c>
    </row>
    <row r="180" spans="1:23">
      <c r="A180" s="2">
        <f>+MATCH(B180,DATA!B:B,0)</f>
        <v>66</v>
      </c>
      <c r="B180" s="3" t="s">
        <v>1496</v>
      </c>
      <c r="C180" s="3" t="s">
        <v>1166</v>
      </c>
      <c r="D180" s="2" t="s">
        <v>1167</v>
      </c>
      <c r="E180" s="2" t="s">
        <v>2092</v>
      </c>
      <c r="F180" s="2" t="s">
        <v>48</v>
      </c>
      <c r="G180" s="2" t="s">
        <v>1505</v>
      </c>
      <c r="H180" s="2" t="s">
        <v>415</v>
      </c>
      <c r="I180" s="2" t="s">
        <v>24</v>
      </c>
      <c r="J180" s="3" t="s">
        <v>1507</v>
      </c>
      <c r="K180" s="2" t="s">
        <v>992</v>
      </c>
      <c r="L180" s="3" t="s">
        <v>1846</v>
      </c>
      <c r="M180" s="15" t="s">
        <v>1847</v>
      </c>
      <c r="N180" s="2">
        <v>111058</v>
      </c>
      <c r="O180" s="2">
        <v>4</v>
      </c>
      <c r="P180" s="21">
        <v>444232</v>
      </c>
      <c r="Q180" s="21">
        <v>35539</v>
      </c>
      <c r="R180" s="21">
        <v>479771</v>
      </c>
      <c r="S180" s="23">
        <f>+SUMIF(B:B,B180,R:R)-W180</f>
        <v>0</v>
      </c>
      <c r="U180" s="19" t="str">
        <f>+VLOOKUP(B180,DATA!$B$3:$K$177,10,0)</f>
        <v>949381</v>
      </c>
      <c r="V180" s="19" t="str">
        <f>+VLOOKUP(B180,DATA!$B$3:$L$177,11,0)</f>
        <v>75950</v>
      </c>
      <c r="W180" s="19" t="str">
        <f>+VLOOKUP(B180,DATA!$B$3:$M$177,12,0)</f>
        <v>1025331</v>
      </c>
    </row>
    <row r="181" spans="1:23">
      <c r="A181" s="2">
        <f>+MATCH(B181,DATA!B:B,0)</f>
        <v>70</v>
      </c>
      <c r="B181" s="3" t="s">
        <v>1497</v>
      </c>
      <c r="C181" s="3" t="s">
        <v>1166</v>
      </c>
      <c r="D181" s="2" t="s">
        <v>1167</v>
      </c>
      <c r="E181" s="2" t="s">
        <v>2092</v>
      </c>
      <c r="F181" s="2" t="s">
        <v>48</v>
      </c>
      <c r="G181" s="2" t="s">
        <v>1505</v>
      </c>
      <c r="H181" s="2" t="s">
        <v>430</v>
      </c>
      <c r="I181" s="2" t="s">
        <v>24</v>
      </c>
      <c r="J181" s="3" t="s">
        <v>1507</v>
      </c>
      <c r="K181" s="2" t="s">
        <v>994</v>
      </c>
      <c r="L181" s="3" t="s">
        <v>1810</v>
      </c>
      <c r="M181" s="17" t="s">
        <v>1811</v>
      </c>
      <c r="N181" s="2">
        <v>70950</v>
      </c>
      <c r="O181" s="2">
        <v>1</v>
      </c>
      <c r="P181" s="21">
        <v>70950</v>
      </c>
      <c r="Q181" s="21">
        <v>5676</v>
      </c>
      <c r="R181" s="21">
        <v>76626</v>
      </c>
      <c r="S181" s="23">
        <f>+SUMIF(B:B,B181,R:R)-W181</f>
        <v>0</v>
      </c>
      <c r="U181" s="19" t="str">
        <f>+VLOOKUP(B181,DATA!$B$3:$K$177,10,0)</f>
        <v>412629</v>
      </c>
      <c r="V181" s="19" t="str">
        <f>+VLOOKUP(B181,DATA!$B$3:$L$177,11,0)</f>
        <v>33010</v>
      </c>
      <c r="W181" s="19" t="str">
        <f>+VLOOKUP(B181,DATA!$B$3:$M$177,12,0)</f>
        <v>445639</v>
      </c>
    </row>
    <row r="182" spans="1:23">
      <c r="A182" s="2">
        <f>+MATCH(B182,DATA!B:B,0)</f>
        <v>70</v>
      </c>
      <c r="B182" s="3" t="s">
        <v>1497</v>
      </c>
      <c r="C182" s="3" t="s">
        <v>1166</v>
      </c>
      <c r="D182" s="2" t="s">
        <v>1167</v>
      </c>
      <c r="E182" s="2" t="s">
        <v>2092</v>
      </c>
      <c r="F182" s="2" t="s">
        <v>48</v>
      </c>
      <c r="G182" s="2" t="s">
        <v>1505</v>
      </c>
      <c r="H182" s="2" t="s">
        <v>430</v>
      </c>
      <c r="I182" s="2" t="s">
        <v>24</v>
      </c>
      <c r="J182" s="3" t="s">
        <v>1507</v>
      </c>
      <c r="K182" s="2" t="s">
        <v>995</v>
      </c>
      <c r="L182" s="3" t="s">
        <v>1895</v>
      </c>
      <c r="M182" s="15" t="s">
        <v>1896</v>
      </c>
      <c r="N182" s="2">
        <v>46000</v>
      </c>
      <c r="O182" s="2">
        <v>1</v>
      </c>
      <c r="P182" s="21">
        <v>46000</v>
      </c>
      <c r="Q182" s="21">
        <v>3680</v>
      </c>
      <c r="R182" s="21">
        <v>49680</v>
      </c>
      <c r="S182" s="23">
        <f>+SUMIF(B:B,B182,R:R)-W182</f>
        <v>0</v>
      </c>
      <c r="U182" s="19" t="str">
        <f>+VLOOKUP(B182,DATA!$B$3:$K$177,10,0)</f>
        <v>412629</v>
      </c>
      <c r="V182" s="19" t="str">
        <f>+VLOOKUP(B182,DATA!$B$3:$L$177,11,0)</f>
        <v>33010</v>
      </c>
      <c r="W182" s="19" t="str">
        <f>+VLOOKUP(B182,DATA!$B$3:$M$177,12,0)</f>
        <v>445639</v>
      </c>
    </row>
    <row r="183" spans="1:23">
      <c r="A183" s="2">
        <f>+MATCH(B183,DATA!B:B,0)</f>
        <v>70</v>
      </c>
      <c r="B183" s="3" t="s">
        <v>1497</v>
      </c>
      <c r="C183" s="3" t="s">
        <v>1166</v>
      </c>
      <c r="D183" s="2" t="s">
        <v>1167</v>
      </c>
      <c r="E183" s="2" t="s">
        <v>2092</v>
      </c>
      <c r="F183" s="2" t="s">
        <v>48</v>
      </c>
      <c r="G183" s="2" t="s">
        <v>1505</v>
      </c>
      <c r="H183" s="2" t="s">
        <v>430</v>
      </c>
      <c r="I183" s="2" t="s">
        <v>24</v>
      </c>
      <c r="J183" s="3" t="s">
        <v>1507</v>
      </c>
      <c r="K183" s="2" t="s">
        <v>993</v>
      </c>
      <c r="L183" s="3" t="s">
        <v>1797</v>
      </c>
      <c r="M183" s="15" t="s">
        <v>1798</v>
      </c>
      <c r="N183" s="2">
        <v>73431</v>
      </c>
      <c r="O183" s="2">
        <v>1</v>
      </c>
      <c r="P183" s="21">
        <v>73431</v>
      </c>
      <c r="Q183" s="21">
        <v>5874</v>
      </c>
      <c r="R183" s="21">
        <v>79305</v>
      </c>
      <c r="S183" s="23">
        <f>+SUMIF(B:B,B183,R:R)-W183</f>
        <v>0</v>
      </c>
      <c r="U183" s="19" t="str">
        <f>+VLOOKUP(B183,DATA!$B$3:$K$177,10,0)</f>
        <v>412629</v>
      </c>
      <c r="V183" s="19" t="str">
        <f>+VLOOKUP(B183,DATA!$B$3:$L$177,11,0)</f>
        <v>33010</v>
      </c>
      <c r="W183" s="19" t="str">
        <f>+VLOOKUP(B183,DATA!$B$3:$M$177,12,0)</f>
        <v>445639</v>
      </c>
    </row>
    <row r="184" spans="1:23">
      <c r="A184" s="2">
        <f>+MATCH(B184,DATA!B:B,0)</f>
        <v>70</v>
      </c>
      <c r="B184" s="3" t="s">
        <v>1497</v>
      </c>
      <c r="C184" s="3" t="s">
        <v>1166</v>
      </c>
      <c r="D184" s="2" t="s">
        <v>1167</v>
      </c>
      <c r="E184" s="2" t="s">
        <v>2092</v>
      </c>
      <c r="F184" s="2" t="s">
        <v>48</v>
      </c>
      <c r="G184" s="2" t="s">
        <v>1505</v>
      </c>
      <c r="H184" s="2" t="s">
        <v>430</v>
      </c>
      <c r="I184" s="2" t="s">
        <v>24</v>
      </c>
      <c r="J184" s="3" t="s">
        <v>1507</v>
      </c>
      <c r="K184" s="2" t="s">
        <v>1000</v>
      </c>
      <c r="L184" s="3" t="s">
        <v>1922</v>
      </c>
      <c r="M184" s="15" t="s">
        <v>1923</v>
      </c>
      <c r="N184" s="2">
        <v>55595</v>
      </c>
      <c r="O184" s="2">
        <v>2</v>
      </c>
      <c r="P184" s="21">
        <v>111190</v>
      </c>
      <c r="Q184" s="21">
        <v>8895</v>
      </c>
      <c r="R184" s="21">
        <v>120085</v>
      </c>
      <c r="S184" s="23">
        <f>+SUMIF(B:B,B184,R:R)-W184</f>
        <v>0</v>
      </c>
      <c r="U184" s="19" t="str">
        <f>+VLOOKUP(B184,DATA!$B$3:$K$177,10,0)</f>
        <v>412629</v>
      </c>
      <c r="V184" s="19" t="str">
        <f>+VLOOKUP(B184,DATA!$B$3:$L$177,11,0)</f>
        <v>33010</v>
      </c>
      <c r="W184" s="19" t="str">
        <f>+VLOOKUP(B184,DATA!$B$3:$M$177,12,0)</f>
        <v>445639</v>
      </c>
    </row>
    <row r="185" spans="1:23">
      <c r="A185" s="2">
        <f>+MATCH(B185,DATA!B:B,0)</f>
        <v>70</v>
      </c>
      <c r="B185" s="3" t="s">
        <v>1497</v>
      </c>
      <c r="C185" s="3" t="s">
        <v>1166</v>
      </c>
      <c r="D185" s="2" t="s">
        <v>1167</v>
      </c>
      <c r="E185" s="2" t="s">
        <v>2092</v>
      </c>
      <c r="F185" s="2" t="s">
        <v>48</v>
      </c>
      <c r="G185" s="2" t="s">
        <v>1505</v>
      </c>
      <c r="H185" s="2" t="s">
        <v>430</v>
      </c>
      <c r="I185" s="2" t="s">
        <v>24</v>
      </c>
      <c r="J185" s="3" t="s">
        <v>1507</v>
      </c>
      <c r="K185" s="2" t="s">
        <v>992</v>
      </c>
      <c r="L185" s="3" t="s">
        <v>1846</v>
      </c>
      <c r="M185" s="15" t="s">
        <v>1847</v>
      </c>
      <c r="N185" s="2">
        <v>111058</v>
      </c>
      <c r="O185" s="2">
        <v>1</v>
      </c>
      <c r="P185" s="21">
        <v>111058</v>
      </c>
      <c r="Q185" s="21">
        <v>8885</v>
      </c>
      <c r="R185" s="21">
        <v>119943</v>
      </c>
      <c r="S185" s="23">
        <f>+SUMIF(B:B,B185,R:R)-W185</f>
        <v>0</v>
      </c>
      <c r="U185" s="19" t="str">
        <f>+VLOOKUP(B185,DATA!$B$3:$K$177,10,0)</f>
        <v>412629</v>
      </c>
      <c r="V185" s="19" t="str">
        <f>+VLOOKUP(B185,DATA!$B$3:$L$177,11,0)</f>
        <v>33010</v>
      </c>
      <c r="W185" s="19" t="str">
        <f>+VLOOKUP(B185,DATA!$B$3:$M$177,12,0)</f>
        <v>445639</v>
      </c>
    </row>
  </sheetData>
  <autoFilter ref="A1:W185" xr:uid="{A21741CF-F2E8-4618-9F45-EE575A206999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3F595-A89B-4C99-959D-85DF4FC8EDB7}">
  <sheetPr>
    <tabColor rgb="FFFFC000"/>
  </sheetPr>
  <dimension ref="A1:W151"/>
  <sheetViews>
    <sheetView workbookViewId="0">
      <selection activeCell="D2" sqref="D2"/>
    </sheetView>
  </sheetViews>
  <sheetFormatPr defaultRowHeight="15.05"/>
  <cols>
    <col min="1" max="1" width="8.796875" style="2"/>
    <col min="2" max="2" width="14.3984375" style="2" customWidth="1"/>
    <col min="3" max="3" width="8.796875" style="2"/>
    <col min="4" max="4" width="19.69921875" style="2" customWidth="1"/>
    <col min="5" max="5" width="29.19921875" style="2" customWidth="1"/>
    <col min="6" max="6" width="15.5" style="2" customWidth="1"/>
    <col min="7" max="10" width="8.796875" style="2"/>
    <col min="11" max="11" width="15.3984375" style="2" customWidth="1"/>
    <col min="12" max="12" width="13.3984375" style="2" customWidth="1"/>
    <col min="13" max="13" width="31.59765625" style="17" customWidth="1"/>
    <col min="14" max="15" width="8.796875" style="2"/>
    <col min="16" max="16" width="10" style="21" bestFit="1" customWidth="1"/>
    <col min="17" max="17" width="9.09765625" style="21" bestFit="1" customWidth="1"/>
    <col min="18" max="18" width="15.09765625" style="21" customWidth="1"/>
    <col min="19" max="19" width="8.796875" style="22"/>
    <col min="20" max="20" width="8.796875" style="2"/>
    <col min="21" max="23" width="8.796875" style="18"/>
    <col min="24" max="16384" width="8.796875" style="2"/>
  </cols>
  <sheetData>
    <row r="1" spans="1:23">
      <c r="A1" s="1" t="s">
        <v>979</v>
      </c>
      <c r="B1" s="1" t="s">
        <v>980</v>
      </c>
      <c r="C1" s="1" t="s">
        <v>981</v>
      </c>
      <c r="D1" s="1" t="s">
        <v>982</v>
      </c>
      <c r="E1" s="1"/>
      <c r="F1" s="1" t="s">
        <v>983</v>
      </c>
      <c r="G1" s="1" t="s">
        <v>984</v>
      </c>
      <c r="H1" s="1"/>
      <c r="I1" s="1"/>
      <c r="J1" s="1" t="s">
        <v>985</v>
      </c>
      <c r="K1" s="1" t="s">
        <v>986</v>
      </c>
      <c r="L1" s="1"/>
      <c r="M1" s="16"/>
      <c r="N1" s="1" t="s">
        <v>987</v>
      </c>
      <c r="O1" s="1" t="s">
        <v>988</v>
      </c>
      <c r="P1" s="20" t="s">
        <v>1933</v>
      </c>
      <c r="Q1" s="20" t="s">
        <v>9</v>
      </c>
      <c r="R1" s="20" t="s">
        <v>1932</v>
      </c>
    </row>
    <row r="2" spans="1:23">
      <c r="A2" s="2">
        <f>+MATCH(B2,DATA!B:B,0)</f>
        <v>123</v>
      </c>
      <c r="B2" s="3" t="s">
        <v>1281</v>
      </c>
      <c r="C2" s="3" t="s">
        <v>1130</v>
      </c>
      <c r="D2" s="2" t="s">
        <v>1131</v>
      </c>
      <c r="E2" s="2" t="s">
        <v>1935</v>
      </c>
      <c r="F2" s="2" t="s">
        <v>33</v>
      </c>
      <c r="G2" s="2" t="s">
        <v>1515</v>
      </c>
      <c r="H2" s="2" t="s">
        <v>707</v>
      </c>
      <c r="I2" s="2" t="s">
        <v>24</v>
      </c>
      <c r="J2" s="3" t="s">
        <v>1512</v>
      </c>
      <c r="K2" s="2" t="s">
        <v>996</v>
      </c>
      <c r="L2" s="3" t="s">
        <v>1795</v>
      </c>
      <c r="M2" s="17" t="s">
        <v>1796</v>
      </c>
      <c r="N2" s="2">
        <v>74250</v>
      </c>
      <c r="O2" s="2">
        <v>1</v>
      </c>
      <c r="P2" s="21">
        <v>74250</v>
      </c>
      <c r="Q2" s="21">
        <v>5940</v>
      </c>
      <c r="R2" s="21">
        <v>80190</v>
      </c>
      <c r="S2" s="23">
        <v>0</v>
      </c>
      <c r="U2" s="19" t="s">
        <v>83</v>
      </c>
      <c r="V2" s="19" t="s">
        <v>84</v>
      </c>
      <c r="W2" s="19" t="s">
        <v>85</v>
      </c>
    </row>
    <row r="3" spans="1:23">
      <c r="A3" s="2">
        <f>+MATCH(B3,DATA!B:B,0)</f>
        <v>7</v>
      </c>
      <c r="B3" s="3" t="s">
        <v>1282</v>
      </c>
      <c r="C3" s="3" t="s">
        <v>1172</v>
      </c>
      <c r="D3" s="2" t="s">
        <v>1173</v>
      </c>
      <c r="E3" s="2" t="s">
        <v>1936</v>
      </c>
      <c r="F3" s="2" t="s">
        <v>70</v>
      </c>
      <c r="G3" s="2" t="s">
        <v>1616</v>
      </c>
      <c r="H3" s="2" t="s">
        <v>66</v>
      </c>
      <c r="I3" s="2" t="s">
        <v>24</v>
      </c>
      <c r="J3" s="3" t="s">
        <v>1512</v>
      </c>
      <c r="K3" s="2" t="s">
        <v>991</v>
      </c>
      <c r="L3" s="3" t="s">
        <v>1842</v>
      </c>
      <c r="M3" s="17" t="s">
        <v>1843</v>
      </c>
      <c r="N3" s="2">
        <v>49500</v>
      </c>
      <c r="O3" s="2">
        <v>7</v>
      </c>
      <c r="P3" s="21">
        <v>346500</v>
      </c>
      <c r="Q3" s="21">
        <v>27720</v>
      </c>
      <c r="R3" s="21">
        <v>374220</v>
      </c>
      <c r="S3" s="23">
        <v>0</v>
      </c>
      <c r="U3" s="19" t="s">
        <v>67</v>
      </c>
      <c r="V3" s="19" t="s">
        <v>68</v>
      </c>
      <c r="W3" s="19" t="s">
        <v>69</v>
      </c>
    </row>
    <row r="4" spans="1:23">
      <c r="A4" s="2">
        <f>+MATCH(B4,DATA!B:B,0)</f>
        <v>7</v>
      </c>
      <c r="B4" s="3" t="s">
        <v>1282</v>
      </c>
      <c r="C4" s="3" t="s">
        <v>1172</v>
      </c>
      <c r="D4" s="2" t="s">
        <v>1173</v>
      </c>
      <c r="E4" s="2" t="s">
        <v>1936</v>
      </c>
      <c r="F4" s="2" t="s">
        <v>70</v>
      </c>
      <c r="G4" s="2" t="s">
        <v>1616</v>
      </c>
      <c r="H4" s="2" t="s">
        <v>66</v>
      </c>
      <c r="I4" s="2" t="s">
        <v>24</v>
      </c>
      <c r="J4" s="3" t="s">
        <v>1512</v>
      </c>
      <c r="K4" s="2" t="s">
        <v>989</v>
      </c>
      <c r="L4" s="3" t="s">
        <v>1850</v>
      </c>
      <c r="M4" s="15" t="s">
        <v>1851</v>
      </c>
      <c r="N4" s="2">
        <v>50182</v>
      </c>
      <c r="O4" s="2">
        <v>1</v>
      </c>
      <c r="P4" s="21">
        <v>50182</v>
      </c>
      <c r="Q4" s="21">
        <v>4015</v>
      </c>
      <c r="R4" s="21">
        <v>54197</v>
      </c>
      <c r="S4" s="23">
        <v>0</v>
      </c>
      <c r="U4" s="19" t="s">
        <v>67</v>
      </c>
      <c r="V4" s="19" t="s">
        <v>68</v>
      </c>
      <c r="W4" s="19" t="s">
        <v>69</v>
      </c>
    </row>
    <row r="5" spans="1:23">
      <c r="A5" s="2">
        <f>+MATCH(B5,DATA!B:B,0)</f>
        <v>7</v>
      </c>
      <c r="B5" s="3" t="s">
        <v>1282</v>
      </c>
      <c r="C5" s="3" t="s">
        <v>1172</v>
      </c>
      <c r="D5" s="2" t="s">
        <v>1173</v>
      </c>
      <c r="E5" s="2" t="s">
        <v>1936</v>
      </c>
      <c r="F5" s="2" t="s">
        <v>70</v>
      </c>
      <c r="G5" s="2" t="s">
        <v>1616</v>
      </c>
      <c r="H5" s="2" t="s">
        <v>66</v>
      </c>
      <c r="I5" s="2" t="s">
        <v>24</v>
      </c>
      <c r="J5" s="3" t="s">
        <v>1512</v>
      </c>
      <c r="K5" s="2" t="s">
        <v>996</v>
      </c>
      <c r="L5" s="3" t="s">
        <v>1795</v>
      </c>
      <c r="M5" s="17" t="s">
        <v>1796</v>
      </c>
      <c r="N5" s="2">
        <v>74250</v>
      </c>
      <c r="O5" s="2">
        <v>2</v>
      </c>
      <c r="P5" s="21">
        <v>148500</v>
      </c>
      <c r="Q5" s="21">
        <v>11880</v>
      </c>
      <c r="R5" s="21">
        <v>160380</v>
      </c>
      <c r="S5" s="23">
        <v>0</v>
      </c>
      <c r="U5" s="19" t="s">
        <v>67</v>
      </c>
      <c r="V5" s="19" t="s">
        <v>68</v>
      </c>
      <c r="W5" s="19" t="s">
        <v>69</v>
      </c>
    </row>
    <row r="6" spans="1:23">
      <c r="A6" s="2">
        <f>+MATCH(B6,DATA!B:B,0)</f>
        <v>62</v>
      </c>
      <c r="B6" s="3" t="s">
        <v>1283</v>
      </c>
      <c r="C6" s="3" t="s">
        <v>1107</v>
      </c>
      <c r="D6" s="2" t="s">
        <v>1108</v>
      </c>
      <c r="E6" s="2" t="s">
        <v>1937</v>
      </c>
      <c r="F6" s="2" t="s">
        <v>288</v>
      </c>
      <c r="G6" s="2" t="s">
        <v>1531</v>
      </c>
      <c r="H6" s="2" t="s">
        <v>397</v>
      </c>
      <c r="I6" s="2" t="s">
        <v>24</v>
      </c>
      <c r="J6" s="3" t="s">
        <v>1512</v>
      </c>
      <c r="K6" s="2" t="s">
        <v>994</v>
      </c>
      <c r="L6" s="3" t="s">
        <v>1810</v>
      </c>
      <c r="M6" s="17" t="s">
        <v>1811</v>
      </c>
      <c r="N6" s="2">
        <v>70950</v>
      </c>
      <c r="O6" s="2">
        <v>3</v>
      </c>
      <c r="P6" s="21">
        <v>212850</v>
      </c>
      <c r="Q6" s="21">
        <v>17028</v>
      </c>
      <c r="R6" s="21">
        <v>229878</v>
      </c>
      <c r="S6" s="23">
        <v>0</v>
      </c>
      <c r="U6" s="19" t="s">
        <v>398</v>
      </c>
      <c r="V6" s="19" t="s">
        <v>399</v>
      </c>
      <c r="W6" s="19" t="s">
        <v>400</v>
      </c>
    </row>
    <row r="7" spans="1:23">
      <c r="A7" s="2">
        <f>+MATCH(B7,DATA!B:B,0)</f>
        <v>62</v>
      </c>
      <c r="B7" s="3" t="s">
        <v>1283</v>
      </c>
      <c r="C7" s="3" t="s">
        <v>1107</v>
      </c>
      <c r="D7" s="2" t="s">
        <v>1108</v>
      </c>
      <c r="E7" s="2" t="s">
        <v>1937</v>
      </c>
      <c r="F7" s="2" t="s">
        <v>288</v>
      </c>
      <c r="G7" s="2" t="s">
        <v>1531</v>
      </c>
      <c r="H7" s="2" t="s">
        <v>397</v>
      </c>
      <c r="I7" s="2" t="s">
        <v>24</v>
      </c>
      <c r="J7" s="3" t="s">
        <v>1512</v>
      </c>
      <c r="K7" s="2" t="s">
        <v>996</v>
      </c>
      <c r="L7" s="3" t="s">
        <v>1795</v>
      </c>
      <c r="M7" s="17" t="s">
        <v>1796</v>
      </c>
      <c r="N7" s="2">
        <v>74250</v>
      </c>
      <c r="O7" s="2">
        <v>2</v>
      </c>
      <c r="P7" s="21">
        <v>148500</v>
      </c>
      <c r="Q7" s="21">
        <v>11880</v>
      </c>
      <c r="R7" s="21">
        <v>160380</v>
      </c>
      <c r="S7" s="23">
        <v>0</v>
      </c>
      <c r="U7" s="19" t="s">
        <v>398</v>
      </c>
      <c r="V7" s="19" t="s">
        <v>399</v>
      </c>
      <c r="W7" s="19" t="s">
        <v>400</v>
      </c>
    </row>
    <row r="8" spans="1:23">
      <c r="A8" s="2">
        <f>+MATCH(B8,DATA!B:B,0)</f>
        <v>85</v>
      </c>
      <c r="B8" s="3" t="s">
        <v>1284</v>
      </c>
      <c r="C8" s="3" t="s">
        <v>1017</v>
      </c>
      <c r="D8" s="2" t="s">
        <v>1018</v>
      </c>
      <c r="E8" s="2" t="s">
        <v>1938</v>
      </c>
      <c r="F8" s="2" t="s">
        <v>288</v>
      </c>
      <c r="G8" s="2" t="s">
        <v>1531</v>
      </c>
      <c r="H8" s="2" t="s">
        <v>497</v>
      </c>
      <c r="I8" s="2" t="s">
        <v>24</v>
      </c>
      <c r="J8" s="3" t="s">
        <v>1512</v>
      </c>
      <c r="K8" s="2" t="s">
        <v>989</v>
      </c>
      <c r="L8" s="3" t="s">
        <v>1850</v>
      </c>
      <c r="M8" s="15" t="s">
        <v>1851</v>
      </c>
      <c r="N8" s="2">
        <v>50182</v>
      </c>
      <c r="O8" s="2">
        <v>1</v>
      </c>
      <c r="P8" s="21">
        <v>50182</v>
      </c>
      <c r="Q8" s="21">
        <v>4015</v>
      </c>
      <c r="R8" s="21">
        <v>54197</v>
      </c>
      <c r="S8" s="23">
        <v>0</v>
      </c>
      <c r="U8" s="19" t="s">
        <v>455</v>
      </c>
      <c r="V8" s="19" t="s">
        <v>456</v>
      </c>
      <c r="W8" s="19" t="s">
        <v>457</v>
      </c>
    </row>
    <row r="9" spans="1:23">
      <c r="A9" s="2">
        <f>+MATCH(B9,DATA!B:B,0)</f>
        <v>90</v>
      </c>
      <c r="B9" s="3" t="s">
        <v>1285</v>
      </c>
      <c r="C9" s="3" t="s">
        <v>1156</v>
      </c>
      <c r="D9" s="2" t="s">
        <v>1157</v>
      </c>
      <c r="E9" s="2" t="s">
        <v>1939</v>
      </c>
      <c r="F9" s="2" t="s">
        <v>528</v>
      </c>
      <c r="G9" s="2" t="s">
        <v>1608</v>
      </c>
      <c r="H9" s="2" t="s">
        <v>524</v>
      </c>
      <c r="I9" s="2" t="s">
        <v>24</v>
      </c>
      <c r="J9" s="3" t="s">
        <v>1512</v>
      </c>
      <c r="K9" s="2" t="s">
        <v>989</v>
      </c>
      <c r="L9" s="3" t="s">
        <v>1850</v>
      </c>
      <c r="M9" s="15" t="s">
        <v>1851</v>
      </c>
      <c r="N9" s="2">
        <v>50182</v>
      </c>
      <c r="O9" s="2">
        <v>2</v>
      </c>
      <c r="P9" s="21">
        <v>100364</v>
      </c>
      <c r="Q9" s="21">
        <v>8029</v>
      </c>
      <c r="R9" s="21">
        <v>108393</v>
      </c>
      <c r="S9" s="23">
        <v>0</v>
      </c>
      <c r="U9" s="19" t="s">
        <v>525</v>
      </c>
      <c r="V9" s="19" t="s">
        <v>526</v>
      </c>
      <c r="W9" s="19" t="s">
        <v>527</v>
      </c>
    </row>
    <row r="10" spans="1:23">
      <c r="A10" s="2">
        <f>+MATCH(B10,DATA!B:B,0)</f>
        <v>172</v>
      </c>
      <c r="B10" s="3" t="s">
        <v>1286</v>
      </c>
      <c r="C10" s="3" t="s">
        <v>1128</v>
      </c>
      <c r="D10" s="2" t="s">
        <v>1129</v>
      </c>
      <c r="E10" s="2" t="s">
        <v>1940</v>
      </c>
      <c r="F10" s="2" t="s">
        <v>951</v>
      </c>
      <c r="G10" s="2" t="s">
        <v>1612</v>
      </c>
      <c r="H10" s="2" t="s">
        <v>947</v>
      </c>
      <c r="I10" s="2" t="s">
        <v>24</v>
      </c>
      <c r="J10" s="3" t="s">
        <v>1512</v>
      </c>
      <c r="K10" s="2" t="s">
        <v>991</v>
      </c>
      <c r="L10" s="3" t="s">
        <v>1842</v>
      </c>
      <c r="M10" s="17" t="s">
        <v>1843</v>
      </c>
      <c r="N10" s="2">
        <v>49500</v>
      </c>
      <c r="O10" s="2">
        <v>2</v>
      </c>
      <c r="P10" s="21">
        <v>99000</v>
      </c>
      <c r="Q10" s="21">
        <v>7920</v>
      </c>
      <c r="R10" s="21">
        <v>106920</v>
      </c>
      <c r="S10" s="23">
        <v>0</v>
      </c>
      <c r="U10" s="19" t="s">
        <v>948</v>
      </c>
      <c r="V10" s="19" t="s">
        <v>949</v>
      </c>
      <c r="W10" s="19" t="s">
        <v>950</v>
      </c>
    </row>
    <row r="11" spans="1:23">
      <c r="A11" s="2">
        <f>+MATCH(B11,DATA!B:B,0)</f>
        <v>172</v>
      </c>
      <c r="B11" s="3" t="s">
        <v>1286</v>
      </c>
      <c r="C11" s="3" t="s">
        <v>1128</v>
      </c>
      <c r="D11" s="2" t="s">
        <v>1129</v>
      </c>
      <c r="E11" s="2" t="s">
        <v>1940</v>
      </c>
      <c r="F11" s="2" t="s">
        <v>951</v>
      </c>
      <c r="G11" s="2" t="s">
        <v>1612</v>
      </c>
      <c r="H11" s="2" t="s">
        <v>947</v>
      </c>
      <c r="I11" s="2" t="s">
        <v>24</v>
      </c>
      <c r="J11" s="3" t="s">
        <v>1512</v>
      </c>
      <c r="K11" s="2" t="s">
        <v>990</v>
      </c>
      <c r="L11" s="3" t="s">
        <v>1848</v>
      </c>
      <c r="M11" s="17" t="s">
        <v>1849</v>
      </c>
      <c r="N11" s="2">
        <v>50400</v>
      </c>
      <c r="O11" s="2">
        <v>3</v>
      </c>
      <c r="P11" s="21">
        <v>151200</v>
      </c>
      <c r="Q11" s="21">
        <v>12096</v>
      </c>
      <c r="R11" s="21">
        <v>163296</v>
      </c>
      <c r="S11" s="23">
        <v>0</v>
      </c>
      <c r="U11" s="19" t="s">
        <v>948</v>
      </c>
      <c r="V11" s="19" t="s">
        <v>949</v>
      </c>
      <c r="W11" s="19" t="s">
        <v>950</v>
      </c>
    </row>
    <row r="12" spans="1:23">
      <c r="A12" s="2">
        <f>+MATCH(B12,DATA!B:B,0)</f>
        <v>115</v>
      </c>
      <c r="B12" s="3" t="s">
        <v>1294</v>
      </c>
      <c r="C12" s="3" t="s">
        <v>1295</v>
      </c>
      <c r="D12" s="2" t="s">
        <v>1296</v>
      </c>
      <c r="E12" s="2" t="s">
        <v>1943</v>
      </c>
      <c r="F12" s="2" t="s">
        <v>663</v>
      </c>
      <c r="G12" s="2" t="s">
        <v>1721</v>
      </c>
      <c r="H12" s="2" t="s">
        <v>662</v>
      </c>
      <c r="I12" s="2" t="s">
        <v>24</v>
      </c>
      <c r="J12" s="3" t="s">
        <v>1512</v>
      </c>
      <c r="K12" s="2" t="s">
        <v>992</v>
      </c>
      <c r="L12" s="3" t="s">
        <v>1846</v>
      </c>
      <c r="M12" s="15" t="s">
        <v>1847</v>
      </c>
      <c r="N12" s="2">
        <v>111058</v>
      </c>
      <c r="O12" s="2">
        <v>1</v>
      </c>
      <c r="P12" s="21">
        <v>111058</v>
      </c>
      <c r="Q12" s="21">
        <v>8885</v>
      </c>
      <c r="R12" s="21">
        <v>119943</v>
      </c>
      <c r="S12" s="23">
        <v>0</v>
      </c>
      <c r="U12" s="19" t="s">
        <v>89</v>
      </c>
      <c r="V12" s="19" t="s">
        <v>90</v>
      </c>
      <c r="W12" s="19" t="s">
        <v>91</v>
      </c>
    </row>
    <row r="13" spans="1:23">
      <c r="A13" s="2">
        <f>+MATCH(B13,DATA!B:B,0)</f>
        <v>11</v>
      </c>
      <c r="B13" s="3" t="s">
        <v>1297</v>
      </c>
      <c r="C13" s="3" t="s">
        <v>1033</v>
      </c>
      <c r="D13" s="2" t="s">
        <v>1034</v>
      </c>
      <c r="E13" s="2" t="s">
        <v>1944</v>
      </c>
      <c r="F13" s="2" t="s">
        <v>98</v>
      </c>
      <c r="G13" s="2" t="s">
        <v>1596</v>
      </c>
      <c r="H13" s="2" t="s">
        <v>94</v>
      </c>
      <c r="I13" s="2" t="s">
        <v>24</v>
      </c>
      <c r="J13" s="3" t="s">
        <v>1512</v>
      </c>
      <c r="K13" s="2" t="s">
        <v>1000</v>
      </c>
      <c r="L13" s="3" t="s">
        <v>1922</v>
      </c>
      <c r="M13" s="15" t="s">
        <v>1923</v>
      </c>
      <c r="N13" s="2">
        <v>55595</v>
      </c>
      <c r="O13" s="2">
        <v>1</v>
      </c>
      <c r="P13" s="21">
        <v>55595</v>
      </c>
      <c r="Q13" s="21">
        <v>4448</v>
      </c>
      <c r="R13" s="21">
        <v>60043</v>
      </c>
      <c r="S13" s="23">
        <v>0</v>
      </c>
      <c r="U13" s="19" t="s">
        <v>95</v>
      </c>
      <c r="V13" s="19" t="s">
        <v>96</v>
      </c>
      <c r="W13" s="19" t="s">
        <v>97</v>
      </c>
    </row>
    <row r="14" spans="1:23">
      <c r="A14" s="2">
        <f>+MATCH(B14,DATA!B:B,0)</f>
        <v>11</v>
      </c>
      <c r="B14" s="3" t="s">
        <v>1297</v>
      </c>
      <c r="C14" s="3" t="s">
        <v>1033</v>
      </c>
      <c r="D14" s="2" t="s">
        <v>1034</v>
      </c>
      <c r="E14" s="2" t="s">
        <v>1944</v>
      </c>
      <c r="F14" s="2" t="s">
        <v>98</v>
      </c>
      <c r="G14" s="2" t="s">
        <v>1596</v>
      </c>
      <c r="H14" s="2" t="s">
        <v>94</v>
      </c>
      <c r="I14" s="2" t="s">
        <v>24</v>
      </c>
      <c r="J14" s="3" t="s">
        <v>1512</v>
      </c>
      <c r="K14" s="2" t="s">
        <v>995</v>
      </c>
      <c r="L14" s="3" t="s">
        <v>1895</v>
      </c>
      <c r="M14" s="15" t="s">
        <v>1896</v>
      </c>
      <c r="N14" s="2">
        <v>46000</v>
      </c>
      <c r="O14" s="2">
        <v>1</v>
      </c>
      <c r="P14" s="21">
        <v>46000</v>
      </c>
      <c r="Q14" s="21">
        <v>3680</v>
      </c>
      <c r="R14" s="21">
        <v>49680</v>
      </c>
      <c r="S14" s="23">
        <v>0</v>
      </c>
      <c r="U14" s="19" t="s">
        <v>95</v>
      </c>
      <c r="V14" s="19" t="s">
        <v>96</v>
      </c>
      <c r="W14" s="19" t="s">
        <v>97</v>
      </c>
    </row>
    <row r="15" spans="1:23">
      <c r="A15" s="2">
        <f>+MATCH(B15,DATA!B:B,0)</f>
        <v>49</v>
      </c>
      <c r="B15" s="3" t="s">
        <v>1298</v>
      </c>
      <c r="C15" s="3" t="s">
        <v>1249</v>
      </c>
      <c r="D15" s="2" t="s">
        <v>1250</v>
      </c>
      <c r="E15" s="2" t="s">
        <v>1945</v>
      </c>
      <c r="F15" s="2" t="s">
        <v>328</v>
      </c>
      <c r="G15" s="2" t="s">
        <v>1527</v>
      </c>
      <c r="H15" s="2" t="s">
        <v>324</v>
      </c>
      <c r="I15" s="2" t="s">
        <v>24</v>
      </c>
      <c r="J15" s="3" t="s">
        <v>1512</v>
      </c>
      <c r="K15" s="2" t="s">
        <v>992</v>
      </c>
      <c r="L15" s="3" t="s">
        <v>1846</v>
      </c>
      <c r="M15" s="15" t="s">
        <v>1847</v>
      </c>
      <c r="N15" s="2">
        <v>111058</v>
      </c>
      <c r="O15" s="2">
        <v>2</v>
      </c>
      <c r="P15" s="21">
        <v>222116</v>
      </c>
      <c r="Q15" s="21">
        <v>17770</v>
      </c>
      <c r="R15" s="21">
        <v>239886</v>
      </c>
      <c r="S15" s="23">
        <v>0</v>
      </c>
      <c r="U15" s="19" t="s">
        <v>325</v>
      </c>
      <c r="V15" s="19" t="s">
        <v>326</v>
      </c>
      <c r="W15" s="19" t="s">
        <v>327</v>
      </c>
    </row>
    <row r="16" spans="1:23">
      <c r="A16" s="2">
        <f>+MATCH(B16,DATA!B:B,0)</f>
        <v>49</v>
      </c>
      <c r="B16" s="3" t="s">
        <v>1298</v>
      </c>
      <c r="C16" s="3" t="s">
        <v>1249</v>
      </c>
      <c r="D16" s="2" t="s">
        <v>1250</v>
      </c>
      <c r="E16" s="2" t="s">
        <v>1945</v>
      </c>
      <c r="F16" s="2" t="s">
        <v>328</v>
      </c>
      <c r="G16" s="2" t="s">
        <v>1527</v>
      </c>
      <c r="H16" s="2" t="s">
        <v>324</v>
      </c>
      <c r="I16" s="2" t="s">
        <v>24</v>
      </c>
      <c r="J16" s="3" t="s">
        <v>1512</v>
      </c>
      <c r="K16" s="2" t="s">
        <v>989</v>
      </c>
      <c r="L16" s="3" t="s">
        <v>1850</v>
      </c>
      <c r="M16" s="15" t="s">
        <v>1851</v>
      </c>
      <c r="N16" s="2">
        <v>50182</v>
      </c>
      <c r="O16" s="2">
        <v>4</v>
      </c>
      <c r="P16" s="21">
        <v>200728</v>
      </c>
      <c r="Q16" s="21">
        <v>16058</v>
      </c>
      <c r="R16" s="21">
        <v>216786</v>
      </c>
      <c r="S16" s="23">
        <v>0</v>
      </c>
      <c r="U16" s="19" t="s">
        <v>325</v>
      </c>
      <c r="V16" s="19" t="s">
        <v>326</v>
      </c>
      <c r="W16" s="19" t="s">
        <v>327</v>
      </c>
    </row>
    <row r="17" spans="1:23">
      <c r="A17" s="2">
        <f>+MATCH(B17,DATA!B:B,0)</f>
        <v>49</v>
      </c>
      <c r="B17" s="3" t="s">
        <v>1298</v>
      </c>
      <c r="C17" s="3" t="s">
        <v>1249</v>
      </c>
      <c r="D17" s="2" t="s">
        <v>1250</v>
      </c>
      <c r="E17" s="2" t="s">
        <v>1945</v>
      </c>
      <c r="F17" s="2" t="s">
        <v>328</v>
      </c>
      <c r="G17" s="2" t="s">
        <v>1527</v>
      </c>
      <c r="H17" s="2" t="s">
        <v>324</v>
      </c>
      <c r="I17" s="2" t="s">
        <v>24</v>
      </c>
      <c r="J17" s="3" t="s">
        <v>1512</v>
      </c>
      <c r="K17" s="2" t="s">
        <v>994</v>
      </c>
      <c r="L17" s="3" t="s">
        <v>1810</v>
      </c>
      <c r="M17" s="17" t="s">
        <v>1811</v>
      </c>
      <c r="N17" s="2">
        <v>70950</v>
      </c>
      <c r="O17" s="2">
        <v>1</v>
      </c>
      <c r="P17" s="21">
        <v>70950</v>
      </c>
      <c r="Q17" s="21">
        <v>5676</v>
      </c>
      <c r="R17" s="21">
        <v>76626</v>
      </c>
      <c r="S17" s="23">
        <v>0</v>
      </c>
      <c r="U17" s="19" t="s">
        <v>325</v>
      </c>
      <c r="V17" s="19" t="s">
        <v>326</v>
      </c>
      <c r="W17" s="19" t="s">
        <v>327</v>
      </c>
    </row>
    <row r="18" spans="1:23">
      <c r="A18" s="2">
        <f>+MATCH(B18,DATA!B:B,0)</f>
        <v>42</v>
      </c>
      <c r="B18" s="3" t="s">
        <v>1299</v>
      </c>
      <c r="C18" s="3" t="s">
        <v>1243</v>
      </c>
      <c r="D18" s="2" t="s">
        <v>1244</v>
      </c>
      <c r="E18" s="2" t="s">
        <v>1946</v>
      </c>
      <c r="F18" s="2" t="s">
        <v>294</v>
      </c>
      <c r="G18" s="2" t="s">
        <v>1775</v>
      </c>
      <c r="H18" s="2" t="s">
        <v>293</v>
      </c>
      <c r="I18" s="2" t="s">
        <v>24</v>
      </c>
      <c r="J18" s="3" t="s">
        <v>1512</v>
      </c>
      <c r="K18" s="2" t="s">
        <v>992</v>
      </c>
      <c r="L18" s="3" t="s">
        <v>1846</v>
      </c>
      <c r="M18" s="15" t="s">
        <v>1847</v>
      </c>
      <c r="N18" s="2">
        <v>111058</v>
      </c>
      <c r="O18" s="2">
        <v>1</v>
      </c>
      <c r="P18" s="21">
        <v>111058</v>
      </c>
      <c r="Q18" s="21">
        <v>8885</v>
      </c>
      <c r="R18" s="21">
        <v>119943</v>
      </c>
      <c r="S18" s="23">
        <v>0</v>
      </c>
      <c r="U18" s="19" t="s">
        <v>89</v>
      </c>
      <c r="V18" s="19" t="s">
        <v>90</v>
      </c>
      <c r="W18" s="19" t="s">
        <v>91</v>
      </c>
    </row>
    <row r="19" spans="1:23">
      <c r="A19" s="2">
        <f>+MATCH(B19,DATA!B:B,0)</f>
        <v>167</v>
      </c>
      <c r="B19" s="3" t="s">
        <v>1301</v>
      </c>
      <c r="C19" s="3" t="s">
        <v>1089</v>
      </c>
      <c r="D19" s="2" t="s">
        <v>1090</v>
      </c>
      <c r="E19" s="2" t="s">
        <v>1948</v>
      </c>
      <c r="F19" s="2" t="s">
        <v>237</v>
      </c>
      <c r="G19" s="2" t="s">
        <v>1576</v>
      </c>
      <c r="H19" s="2" t="s">
        <v>920</v>
      </c>
      <c r="I19" s="2" t="s">
        <v>24</v>
      </c>
      <c r="J19" s="3" t="s">
        <v>1512</v>
      </c>
      <c r="K19" s="2" t="s">
        <v>992</v>
      </c>
      <c r="L19" s="3" t="s">
        <v>1846</v>
      </c>
      <c r="M19" s="15" t="s">
        <v>1847</v>
      </c>
      <c r="N19" s="2">
        <v>111058</v>
      </c>
      <c r="O19" s="2">
        <v>1</v>
      </c>
      <c r="P19" s="21">
        <v>111058</v>
      </c>
      <c r="Q19" s="21">
        <v>8885</v>
      </c>
      <c r="R19" s="21">
        <v>119943</v>
      </c>
      <c r="S19" s="23">
        <v>0</v>
      </c>
      <c r="U19" s="19" t="s">
        <v>89</v>
      </c>
      <c r="V19" s="19" t="s">
        <v>90</v>
      </c>
      <c r="W19" s="19" t="s">
        <v>91</v>
      </c>
    </row>
    <row r="20" spans="1:23">
      <c r="A20" s="2">
        <f>+MATCH(B20,DATA!B:B,0)</f>
        <v>107</v>
      </c>
      <c r="B20" s="3" t="s">
        <v>1302</v>
      </c>
      <c r="C20" s="3" t="s">
        <v>1134</v>
      </c>
      <c r="D20" s="2" t="s">
        <v>1135</v>
      </c>
      <c r="E20" s="2" t="s">
        <v>1949</v>
      </c>
      <c r="F20" s="2" t="s">
        <v>33</v>
      </c>
      <c r="G20" s="2" t="s">
        <v>1515</v>
      </c>
      <c r="H20" s="2" t="s">
        <v>620</v>
      </c>
      <c r="I20" s="2" t="s">
        <v>24</v>
      </c>
      <c r="J20" s="3" t="s">
        <v>1512</v>
      </c>
      <c r="K20" s="2" t="s">
        <v>992</v>
      </c>
      <c r="L20" s="3" t="s">
        <v>1846</v>
      </c>
      <c r="M20" s="15" t="s">
        <v>1847</v>
      </c>
      <c r="N20" s="2">
        <v>111058</v>
      </c>
      <c r="O20" s="2">
        <v>1</v>
      </c>
      <c r="P20" s="21">
        <v>111058</v>
      </c>
      <c r="Q20" s="21">
        <v>8885</v>
      </c>
      <c r="R20" s="21">
        <v>119943</v>
      </c>
      <c r="S20" s="23">
        <v>0</v>
      </c>
      <c r="U20" s="19" t="s">
        <v>621</v>
      </c>
      <c r="V20" s="19" t="s">
        <v>622</v>
      </c>
      <c r="W20" s="19" t="s">
        <v>623</v>
      </c>
    </row>
    <row r="21" spans="1:23">
      <c r="A21" s="2">
        <f>+MATCH(B21,DATA!B:B,0)</f>
        <v>107</v>
      </c>
      <c r="B21" s="3" t="s">
        <v>1302</v>
      </c>
      <c r="C21" s="3" t="s">
        <v>1134</v>
      </c>
      <c r="D21" s="2" t="s">
        <v>1135</v>
      </c>
      <c r="E21" s="2" t="s">
        <v>1949</v>
      </c>
      <c r="F21" s="2" t="s">
        <v>33</v>
      </c>
      <c r="G21" s="2" t="s">
        <v>1515</v>
      </c>
      <c r="H21" s="2" t="s">
        <v>620</v>
      </c>
      <c r="I21" s="2" t="s">
        <v>24</v>
      </c>
      <c r="J21" s="3" t="s">
        <v>1512</v>
      </c>
      <c r="K21" s="2" t="s">
        <v>989</v>
      </c>
      <c r="L21" s="3" t="s">
        <v>1850</v>
      </c>
      <c r="M21" s="15" t="s">
        <v>1851</v>
      </c>
      <c r="N21" s="2">
        <v>50182</v>
      </c>
      <c r="O21" s="2">
        <v>2</v>
      </c>
      <c r="P21" s="21">
        <v>100364</v>
      </c>
      <c r="Q21" s="21">
        <v>8029</v>
      </c>
      <c r="R21" s="21">
        <v>108393</v>
      </c>
      <c r="S21" s="23">
        <v>0</v>
      </c>
      <c r="U21" s="19" t="s">
        <v>621</v>
      </c>
      <c r="V21" s="19" t="s">
        <v>622</v>
      </c>
      <c r="W21" s="19" t="s">
        <v>623</v>
      </c>
    </row>
    <row r="22" spans="1:23">
      <c r="A22" s="2">
        <f>+MATCH(B22,DATA!B:B,0)</f>
        <v>154</v>
      </c>
      <c r="B22" s="3" t="s">
        <v>1306</v>
      </c>
      <c r="C22" s="3" t="s">
        <v>1144</v>
      </c>
      <c r="D22" s="2" t="s">
        <v>1145</v>
      </c>
      <c r="E22" s="2" t="s">
        <v>1951</v>
      </c>
      <c r="F22" s="2" t="s">
        <v>361</v>
      </c>
      <c r="G22" s="2" t="s">
        <v>1523</v>
      </c>
      <c r="H22" s="2" t="s">
        <v>857</v>
      </c>
      <c r="I22" s="2" t="s">
        <v>24</v>
      </c>
      <c r="J22" s="3" t="s">
        <v>1512</v>
      </c>
      <c r="K22" s="2" t="s">
        <v>996</v>
      </c>
      <c r="L22" s="3" t="s">
        <v>1795</v>
      </c>
      <c r="M22" s="17" t="s">
        <v>1796</v>
      </c>
      <c r="N22" s="2">
        <v>74250</v>
      </c>
      <c r="O22" s="2">
        <v>1</v>
      </c>
      <c r="P22" s="21">
        <v>74250</v>
      </c>
      <c r="Q22" s="21">
        <v>5940</v>
      </c>
      <c r="R22" s="21">
        <v>80190</v>
      </c>
      <c r="S22" s="23">
        <v>0</v>
      </c>
      <c r="U22" s="19" t="s">
        <v>83</v>
      </c>
      <c r="V22" s="19" t="s">
        <v>84</v>
      </c>
      <c r="W22" s="19" t="s">
        <v>85</v>
      </c>
    </row>
    <row r="23" spans="1:23">
      <c r="A23" s="2">
        <f>+MATCH(B23,DATA!B:B,0)</f>
        <v>52</v>
      </c>
      <c r="B23" s="3" t="s">
        <v>1307</v>
      </c>
      <c r="C23" s="3" t="s">
        <v>1041</v>
      </c>
      <c r="D23" s="2" t="s">
        <v>1042</v>
      </c>
      <c r="E23" s="2" t="s">
        <v>1952</v>
      </c>
      <c r="F23" s="2" t="s">
        <v>349</v>
      </c>
      <c r="G23" s="2" t="s">
        <v>1519</v>
      </c>
      <c r="H23" s="2" t="s">
        <v>345</v>
      </c>
      <c r="I23" s="2" t="s">
        <v>24</v>
      </c>
      <c r="J23" s="3" t="s">
        <v>1512</v>
      </c>
      <c r="K23" s="2" t="s">
        <v>990</v>
      </c>
      <c r="L23" s="3" t="s">
        <v>1848</v>
      </c>
      <c r="M23" s="17" t="s">
        <v>1849</v>
      </c>
      <c r="N23" s="2">
        <v>50400</v>
      </c>
      <c r="O23" s="2">
        <v>3</v>
      </c>
      <c r="P23" s="21">
        <v>151200</v>
      </c>
      <c r="Q23" s="21">
        <v>12096</v>
      </c>
      <c r="R23" s="21">
        <v>163296</v>
      </c>
      <c r="S23" s="23">
        <v>0</v>
      </c>
      <c r="U23" s="19" t="s">
        <v>346</v>
      </c>
      <c r="V23" s="19" t="s">
        <v>347</v>
      </c>
      <c r="W23" s="19" t="s">
        <v>348</v>
      </c>
    </row>
    <row r="24" spans="1:23">
      <c r="A24" s="2">
        <f>+MATCH(B24,DATA!B:B,0)</f>
        <v>16</v>
      </c>
      <c r="B24" s="3" t="s">
        <v>1310</v>
      </c>
      <c r="C24" s="3" t="s">
        <v>1027</v>
      </c>
      <c r="D24" s="2" t="s">
        <v>1028</v>
      </c>
      <c r="E24" s="2" t="s">
        <v>1955</v>
      </c>
      <c r="F24" s="2" t="s">
        <v>132</v>
      </c>
      <c r="G24" s="2" t="s">
        <v>1687</v>
      </c>
      <c r="H24" s="2" t="s">
        <v>131</v>
      </c>
      <c r="I24" s="2" t="s">
        <v>24</v>
      </c>
      <c r="J24" s="3" t="s">
        <v>1512</v>
      </c>
      <c r="K24" s="2" t="s">
        <v>992</v>
      </c>
      <c r="L24" s="3" t="s">
        <v>1846</v>
      </c>
      <c r="M24" s="15" t="s">
        <v>1847</v>
      </c>
      <c r="N24" s="2">
        <v>111058</v>
      </c>
      <c r="O24" s="2">
        <v>1</v>
      </c>
      <c r="P24" s="21">
        <v>111058</v>
      </c>
      <c r="Q24" s="21">
        <v>8885</v>
      </c>
      <c r="R24" s="21">
        <v>119943</v>
      </c>
      <c r="S24" s="23">
        <v>0</v>
      </c>
      <c r="U24" s="19" t="s">
        <v>89</v>
      </c>
      <c r="V24" s="19" t="s">
        <v>90</v>
      </c>
      <c r="W24" s="19" t="s">
        <v>91</v>
      </c>
    </row>
    <row r="25" spans="1:23">
      <c r="A25" s="2">
        <f>+MATCH(B25,DATA!B:B,0)</f>
        <v>164</v>
      </c>
      <c r="B25" s="3" t="s">
        <v>1313</v>
      </c>
      <c r="C25" s="3" t="s">
        <v>1314</v>
      </c>
      <c r="D25" s="2" t="s">
        <v>1315</v>
      </c>
      <c r="E25" s="2" t="s">
        <v>1957</v>
      </c>
      <c r="F25" s="2" t="s">
        <v>903</v>
      </c>
      <c r="G25" s="2" t="s">
        <v>1633</v>
      </c>
      <c r="H25" s="2" t="s">
        <v>899</v>
      </c>
      <c r="I25" s="2" t="s">
        <v>24</v>
      </c>
      <c r="J25" s="3" t="s">
        <v>1512</v>
      </c>
      <c r="K25" s="2" t="s">
        <v>992</v>
      </c>
      <c r="L25" s="3" t="s">
        <v>1846</v>
      </c>
      <c r="M25" s="15" t="s">
        <v>1847</v>
      </c>
      <c r="N25" s="2">
        <v>111058</v>
      </c>
      <c r="O25" s="2">
        <v>2</v>
      </c>
      <c r="P25" s="21">
        <v>222116</v>
      </c>
      <c r="Q25" s="21">
        <v>17769</v>
      </c>
      <c r="R25" s="21">
        <v>239885</v>
      </c>
      <c r="S25" s="23">
        <v>0</v>
      </c>
      <c r="U25" s="19" t="s">
        <v>900</v>
      </c>
      <c r="V25" s="19" t="s">
        <v>901</v>
      </c>
      <c r="W25" s="19" t="s">
        <v>902</v>
      </c>
    </row>
    <row r="26" spans="1:23">
      <c r="A26" s="2">
        <f>+MATCH(B26,DATA!B:B,0)</f>
        <v>164</v>
      </c>
      <c r="B26" s="3" t="s">
        <v>1313</v>
      </c>
      <c r="C26" s="3" t="s">
        <v>1314</v>
      </c>
      <c r="D26" s="2" t="s">
        <v>1315</v>
      </c>
      <c r="E26" s="2" t="s">
        <v>1957</v>
      </c>
      <c r="F26" s="2" t="s">
        <v>903</v>
      </c>
      <c r="G26" s="2" t="s">
        <v>1633</v>
      </c>
      <c r="H26" s="2" t="s">
        <v>899</v>
      </c>
      <c r="I26" s="2" t="s">
        <v>24</v>
      </c>
      <c r="J26" s="3" t="s">
        <v>1512</v>
      </c>
      <c r="K26" s="2" t="s">
        <v>1000</v>
      </c>
      <c r="L26" s="3" t="s">
        <v>1922</v>
      </c>
      <c r="M26" s="15" t="s">
        <v>1923</v>
      </c>
      <c r="N26" s="2">
        <v>55595</v>
      </c>
      <c r="O26" s="2">
        <v>1</v>
      </c>
      <c r="P26" s="21">
        <v>55595</v>
      </c>
      <c r="Q26" s="21">
        <v>4448</v>
      </c>
      <c r="R26" s="21">
        <v>60043</v>
      </c>
      <c r="S26" s="23">
        <v>0</v>
      </c>
      <c r="U26" s="19" t="s">
        <v>900</v>
      </c>
      <c r="V26" s="19" t="s">
        <v>901</v>
      </c>
      <c r="W26" s="19" t="s">
        <v>902</v>
      </c>
    </row>
    <row r="27" spans="1:23">
      <c r="A27" s="2">
        <f>+MATCH(B27,DATA!B:B,0)</f>
        <v>17</v>
      </c>
      <c r="B27" s="3" t="s">
        <v>1319</v>
      </c>
      <c r="C27" s="3" t="s">
        <v>1103</v>
      </c>
      <c r="D27" s="2" t="s">
        <v>1104</v>
      </c>
      <c r="E27" s="2" t="s">
        <v>1959</v>
      </c>
      <c r="F27" s="2" t="s">
        <v>141</v>
      </c>
      <c r="G27" s="2" t="s">
        <v>1761</v>
      </c>
      <c r="H27" s="2" t="s">
        <v>137</v>
      </c>
      <c r="I27" s="2" t="s">
        <v>24</v>
      </c>
      <c r="J27" s="3" t="s">
        <v>1512</v>
      </c>
      <c r="K27" s="2" t="s">
        <v>993</v>
      </c>
      <c r="L27" s="3" t="s">
        <v>1797</v>
      </c>
      <c r="M27" s="15" t="s">
        <v>1798</v>
      </c>
      <c r="N27" s="2">
        <v>73431</v>
      </c>
      <c r="O27" s="2">
        <v>1</v>
      </c>
      <c r="P27" s="21">
        <v>73431</v>
      </c>
      <c r="Q27" s="21">
        <v>5874</v>
      </c>
      <c r="R27" s="21">
        <v>79305</v>
      </c>
      <c r="S27" s="23">
        <v>0</v>
      </c>
      <c r="U27" s="19" t="s">
        <v>138</v>
      </c>
      <c r="V27" s="19" t="s">
        <v>139</v>
      </c>
      <c r="W27" s="19" t="s">
        <v>140</v>
      </c>
    </row>
    <row r="28" spans="1:23">
      <c r="A28" s="2">
        <f>+MATCH(B28,DATA!B:B,0)</f>
        <v>56</v>
      </c>
      <c r="B28" s="3" t="s">
        <v>1321</v>
      </c>
      <c r="C28" s="3" t="s">
        <v>1061</v>
      </c>
      <c r="D28" s="2" t="s">
        <v>1062</v>
      </c>
      <c r="E28" s="2" t="s">
        <v>1961</v>
      </c>
      <c r="F28" s="2" t="s">
        <v>349</v>
      </c>
      <c r="G28" s="2" t="s">
        <v>1519</v>
      </c>
      <c r="H28" s="2" t="s">
        <v>373</v>
      </c>
      <c r="I28" s="2" t="s">
        <v>24</v>
      </c>
      <c r="J28" s="3" t="s">
        <v>1512</v>
      </c>
      <c r="K28" s="2" t="s">
        <v>992</v>
      </c>
      <c r="L28" s="3" t="s">
        <v>1846</v>
      </c>
      <c r="M28" s="15" t="s">
        <v>1847</v>
      </c>
      <c r="N28" s="2">
        <v>111058</v>
      </c>
      <c r="O28" s="2">
        <v>1</v>
      </c>
      <c r="P28" s="21">
        <v>111058</v>
      </c>
      <c r="Q28" s="21">
        <v>8885</v>
      </c>
      <c r="R28" s="21">
        <v>119943</v>
      </c>
      <c r="S28" s="23">
        <v>0</v>
      </c>
      <c r="U28" s="19" t="s">
        <v>89</v>
      </c>
      <c r="V28" s="19" t="s">
        <v>90</v>
      </c>
      <c r="W28" s="19" t="s">
        <v>91</v>
      </c>
    </row>
    <row r="29" spans="1:23">
      <c r="A29" s="2">
        <f>+MATCH(B29,DATA!B:B,0)</f>
        <v>147</v>
      </c>
      <c r="B29" s="3" t="s">
        <v>1322</v>
      </c>
      <c r="C29" s="3" t="s">
        <v>1154</v>
      </c>
      <c r="D29" s="2" t="s">
        <v>1155</v>
      </c>
      <c r="E29" s="2" t="s">
        <v>1962</v>
      </c>
      <c r="F29" s="2" t="s">
        <v>33</v>
      </c>
      <c r="G29" s="2" t="s">
        <v>1515</v>
      </c>
      <c r="H29" s="2" t="s">
        <v>821</v>
      </c>
      <c r="I29" s="2" t="s">
        <v>24</v>
      </c>
      <c r="J29" s="3" t="s">
        <v>1512</v>
      </c>
      <c r="K29" s="2" t="s">
        <v>994</v>
      </c>
      <c r="L29" s="3" t="s">
        <v>1810</v>
      </c>
      <c r="M29" s="17" t="s">
        <v>1811</v>
      </c>
      <c r="N29" s="2">
        <v>70950</v>
      </c>
      <c r="O29" s="2">
        <v>1</v>
      </c>
      <c r="P29" s="21">
        <v>70950</v>
      </c>
      <c r="Q29" s="21">
        <v>5676</v>
      </c>
      <c r="R29" s="21">
        <v>76626</v>
      </c>
      <c r="S29" s="23">
        <v>0</v>
      </c>
      <c r="U29" s="19" t="s">
        <v>126</v>
      </c>
      <c r="V29" s="19" t="s">
        <v>127</v>
      </c>
      <c r="W29" s="19" t="s">
        <v>128</v>
      </c>
    </row>
    <row r="30" spans="1:23">
      <c r="A30" s="2">
        <f>+MATCH(B30,DATA!B:B,0)</f>
        <v>46</v>
      </c>
      <c r="B30" s="3" t="s">
        <v>1324</v>
      </c>
      <c r="C30" s="3" t="s">
        <v>1095</v>
      </c>
      <c r="D30" s="2" t="s">
        <v>1096</v>
      </c>
      <c r="E30" s="2" t="s">
        <v>1964</v>
      </c>
      <c r="F30" s="2" t="s">
        <v>98</v>
      </c>
      <c r="G30" s="2" t="s">
        <v>1596</v>
      </c>
      <c r="H30" s="2" t="s">
        <v>315</v>
      </c>
      <c r="I30" s="2" t="s">
        <v>24</v>
      </c>
      <c r="J30" s="3" t="s">
        <v>1512</v>
      </c>
      <c r="K30" s="2" t="s">
        <v>992</v>
      </c>
      <c r="L30" s="3" t="s">
        <v>1846</v>
      </c>
      <c r="M30" s="15" t="s">
        <v>1847</v>
      </c>
      <c r="N30" s="2">
        <v>111058</v>
      </c>
      <c r="O30" s="2">
        <v>1</v>
      </c>
      <c r="P30" s="21">
        <v>111058</v>
      </c>
      <c r="Q30" s="21">
        <v>8885</v>
      </c>
      <c r="R30" s="21">
        <v>119943</v>
      </c>
      <c r="S30" s="23">
        <v>0</v>
      </c>
      <c r="U30" s="19" t="s">
        <v>89</v>
      </c>
      <c r="V30" s="19" t="s">
        <v>90</v>
      </c>
      <c r="W30" s="19" t="s">
        <v>91</v>
      </c>
    </row>
    <row r="31" spans="1:23">
      <c r="A31" s="2">
        <f>+MATCH(B31,DATA!B:B,0)</f>
        <v>48</v>
      </c>
      <c r="B31" s="3" t="s">
        <v>1325</v>
      </c>
      <c r="C31" s="3" t="s">
        <v>1095</v>
      </c>
      <c r="D31" s="2" t="s">
        <v>1096</v>
      </c>
      <c r="E31" s="2" t="s">
        <v>1964</v>
      </c>
      <c r="F31" s="2" t="s">
        <v>98</v>
      </c>
      <c r="G31" s="2" t="s">
        <v>1596</v>
      </c>
      <c r="H31" s="2" t="s">
        <v>321</v>
      </c>
      <c r="I31" s="2" t="s">
        <v>24</v>
      </c>
      <c r="J31" s="3" t="s">
        <v>1512</v>
      </c>
      <c r="K31" s="2" t="s">
        <v>992</v>
      </c>
      <c r="L31" s="3" t="s">
        <v>1846</v>
      </c>
      <c r="M31" s="15" t="s">
        <v>1847</v>
      </c>
      <c r="N31" s="2">
        <v>111058</v>
      </c>
      <c r="O31" s="2">
        <v>1</v>
      </c>
      <c r="P31" s="21">
        <v>111058</v>
      </c>
      <c r="Q31" s="21">
        <v>8885</v>
      </c>
      <c r="R31" s="21">
        <v>119943</v>
      </c>
      <c r="S31" s="23">
        <v>0</v>
      </c>
      <c r="U31" s="19" t="s">
        <v>89</v>
      </c>
      <c r="V31" s="19" t="s">
        <v>90</v>
      </c>
      <c r="W31" s="19" t="s">
        <v>91</v>
      </c>
    </row>
    <row r="32" spans="1:23">
      <c r="A32" s="2">
        <f>+MATCH(B32,DATA!B:B,0)</f>
        <v>92</v>
      </c>
      <c r="B32" s="3" t="s">
        <v>1326</v>
      </c>
      <c r="C32" s="3" t="s">
        <v>1262</v>
      </c>
      <c r="D32" s="2" t="s">
        <v>1263</v>
      </c>
      <c r="E32" s="2" t="s">
        <v>1965</v>
      </c>
      <c r="F32" s="2" t="s">
        <v>33</v>
      </c>
      <c r="G32" s="2" t="s">
        <v>1515</v>
      </c>
      <c r="H32" s="2" t="s">
        <v>539</v>
      </c>
      <c r="I32" s="2" t="s">
        <v>24</v>
      </c>
      <c r="J32" s="3" t="s">
        <v>1512</v>
      </c>
      <c r="K32" s="2" t="s">
        <v>989</v>
      </c>
      <c r="L32" s="3" t="s">
        <v>1850</v>
      </c>
      <c r="M32" s="15" t="s">
        <v>1851</v>
      </c>
      <c r="N32" s="2">
        <v>50182</v>
      </c>
      <c r="O32" s="2">
        <v>1</v>
      </c>
      <c r="P32" s="21">
        <v>50182</v>
      </c>
      <c r="Q32" s="21">
        <v>4015</v>
      </c>
      <c r="R32" s="21">
        <v>54197</v>
      </c>
      <c r="S32" s="23">
        <v>0</v>
      </c>
      <c r="U32" s="19" t="s">
        <v>540</v>
      </c>
      <c r="V32" s="19" t="s">
        <v>541</v>
      </c>
      <c r="W32" s="19" t="s">
        <v>542</v>
      </c>
    </row>
    <row r="33" spans="1:23">
      <c r="A33" s="2">
        <f>+MATCH(B33,DATA!B:B,0)</f>
        <v>92</v>
      </c>
      <c r="B33" s="3" t="s">
        <v>1326</v>
      </c>
      <c r="C33" s="3" t="s">
        <v>1262</v>
      </c>
      <c r="D33" s="2" t="s">
        <v>1263</v>
      </c>
      <c r="E33" s="2" t="s">
        <v>1965</v>
      </c>
      <c r="F33" s="2" t="s">
        <v>33</v>
      </c>
      <c r="G33" s="2" t="s">
        <v>1515</v>
      </c>
      <c r="H33" s="2" t="s">
        <v>539</v>
      </c>
      <c r="I33" s="2" t="s">
        <v>24</v>
      </c>
      <c r="J33" s="3" t="s">
        <v>1512</v>
      </c>
      <c r="K33" s="2" t="s">
        <v>995</v>
      </c>
      <c r="L33" s="3" t="s">
        <v>1895</v>
      </c>
      <c r="M33" s="15" t="s">
        <v>1896</v>
      </c>
      <c r="N33" s="2">
        <v>46000</v>
      </c>
      <c r="O33" s="2">
        <v>2</v>
      </c>
      <c r="P33" s="21">
        <v>92000</v>
      </c>
      <c r="Q33" s="21">
        <v>7360</v>
      </c>
      <c r="R33" s="21">
        <v>99360</v>
      </c>
      <c r="S33" s="23">
        <v>0</v>
      </c>
      <c r="U33" s="19" t="s">
        <v>540</v>
      </c>
      <c r="V33" s="19" t="s">
        <v>541</v>
      </c>
      <c r="W33" s="19" t="s">
        <v>542</v>
      </c>
    </row>
    <row r="34" spans="1:23">
      <c r="A34" s="2">
        <f>+MATCH(B34,DATA!B:B,0)</f>
        <v>92</v>
      </c>
      <c r="B34" s="3" t="s">
        <v>1326</v>
      </c>
      <c r="C34" s="3" t="s">
        <v>1262</v>
      </c>
      <c r="D34" s="2" t="s">
        <v>1263</v>
      </c>
      <c r="E34" s="2" t="s">
        <v>1965</v>
      </c>
      <c r="F34" s="2" t="s">
        <v>33</v>
      </c>
      <c r="G34" s="2" t="s">
        <v>1515</v>
      </c>
      <c r="H34" s="2" t="s">
        <v>539</v>
      </c>
      <c r="I34" s="2" t="s">
        <v>24</v>
      </c>
      <c r="J34" s="3" t="s">
        <v>1512</v>
      </c>
      <c r="K34" s="2" t="s">
        <v>996</v>
      </c>
      <c r="L34" s="3" t="s">
        <v>1795</v>
      </c>
      <c r="M34" s="17" t="s">
        <v>1796</v>
      </c>
      <c r="N34" s="2">
        <v>74250</v>
      </c>
      <c r="O34" s="2">
        <v>2</v>
      </c>
      <c r="P34" s="21">
        <v>148500</v>
      </c>
      <c r="Q34" s="21">
        <v>11880</v>
      </c>
      <c r="R34" s="21">
        <v>160380</v>
      </c>
      <c r="S34" s="23">
        <v>0</v>
      </c>
      <c r="U34" s="19" t="s">
        <v>540</v>
      </c>
      <c r="V34" s="19" t="s">
        <v>541</v>
      </c>
      <c r="W34" s="19" t="s">
        <v>542</v>
      </c>
    </row>
    <row r="35" spans="1:23">
      <c r="A35" s="2">
        <f>+MATCH(B35,DATA!B:B,0)</f>
        <v>105</v>
      </c>
      <c r="B35" s="3" t="s">
        <v>1328</v>
      </c>
      <c r="C35" s="3" t="s">
        <v>1069</v>
      </c>
      <c r="D35" s="2" t="s">
        <v>1070</v>
      </c>
      <c r="E35" s="2" t="s">
        <v>1967</v>
      </c>
      <c r="F35" s="2" t="s">
        <v>33</v>
      </c>
      <c r="G35" s="2" t="s">
        <v>1515</v>
      </c>
      <c r="H35" s="2" t="s">
        <v>611</v>
      </c>
      <c r="I35" s="2" t="s">
        <v>24</v>
      </c>
      <c r="J35" s="3" t="s">
        <v>1512</v>
      </c>
      <c r="K35" s="2" t="s">
        <v>992</v>
      </c>
      <c r="L35" s="3" t="s">
        <v>1846</v>
      </c>
      <c r="M35" s="15" t="s">
        <v>1847</v>
      </c>
      <c r="N35" s="2">
        <v>111058</v>
      </c>
      <c r="O35" s="2">
        <v>1</v>
      </c>
      <c r="P35" s="21">
        <v>111058</v>
      </c>
      <c r="Q35" s="21">
        <v>8885</v>
      </c>
      <c r="R35" s="21">
        <v>119943</v>
      </c>
      <c r="S35" s="23">
        <v>0</v>
      </c>
      <c r="U35" s="19" t="s">
        <v>89</v>
      </c>
      <c r="V35" s="19" t="s">
        <v>90</v>
      </c>
      <c r="W35" s="19" t="s">
        <v>91</v>
      </c>
    </row>
    <row r="36" spans="1:23">
      <c r="A36" s="2">
        <f>+MATCH(B36,DATA!B:B,0)</f>
        <v>63</v>
      </c>
      <c r="B36" s="3" t="s">
        <v>1329</v>
      </c>
      <c r="C36" s="3" t="s">
        <v>1055</v>
      </c>
      <c r="D36" s="2" t="s">
        <v>1056</v>
      </c>
      <c r="E36" s="2" t="s">
        <v>1968</v>
      </c>
      <c r="F36" s="2" t="s">
        <v>252</v>
      </c>
      <c r="G36" s="2" t="s">
        <v>1695</v>
      </c>
      <c r="H36" s="2" t="s">
        <v>403</v>
      </c>
      <c r="I36" s="2" t="s">
        <v>24</v>
      </c>
      <c r="J36" s="3" t="s">
        <v>1512</v>
      </c>
      <c r="K36" s="2" t="s">
        <v>993</v>
      </c>
      <c r="L36" s="3" t="s">
        <v>1797</v>
      </c>
      <c r="M36" s="15" t="s">
        <v>1798</v>
      </c>
      <c r="N36" s="2">
        <v>73431</v>
      </c>
      <c r="O36" s="2">
        <v>1</v>
      </c>
      <c r="P36" s="21">
        <v>73431</v>
      </c>
      <c r="Q36" s="21">
        <v>5874</v>
      </c>
      <c r="R36" s="21">
        <v>79305</v>
      </c>
      <c r="S36" s="23">
        <v>0</v>
      </c>
      <c r="U36" s="19" t="s">
        <v>138</v>
      </c>
      <c r="V36" s="19" t="s">
        <v>139</v>
      </c>
      <c r="W36" s="19" t="s">
        <v>140</v>
      </c>
    </row>
    <row r="37" spans="1:23">
      <c r="A37" s="2">
        <f>+MATCH(B37,DATA!B:B,0)</f>
        <v>168</v>
      </c>
      <c r="B37" s="3" t="s">
        <v>1330</v>
      </c>
      <c r="C37" s="3" t="s">
        <v>1142</v>
      </c>
      <c r="D37" s="2" t="s">
        <v>1143</v>
      </c>
      <c r="E37" s="2" t="s">
        <v>1969</v>
      </c>
      <c r="F37" s="2" t="s">
        <v>361</v>
      </c>
      <c r="G37" s="2" t="s">
        <v>1523</v>
      </c>
      <c r="H37" s="2" t="s">
        <v>923</v>
      </c>
      <c r="I37" s="2" t="s">
        <v>24</v>
      </c>
      <c r="J37" s="3" t="s">
        <v>1512</v>
      </c>
      <c r="K37" s="2" t="s">
        <v>993</v>
      </c>
      <c r="L37" s="3" t="s">
        <v>1797</v>
      </c>
      <c r="M37" s="15" t="s">
        <v>1798</v>
      </c>
      <c r="N37" s="2">
        <v>73431</v>
      </c>
      <c r="O37" s="2">
        <v>1</v>
      </c>
      <c r="P37" s="21">
        <v>73431</v>
      </c>
      <c r="Q37" s="21">
        <v>5874</v>
      </c>
      <c r="R37" s="21">
        <v>79305</v>
      </c>
      <c r="S37" s="23">
        <v>0</v>
      </c>
      <c r="U37" s="19" t="s">
        <v>924</v>
      </c>
      <c r="V37" s="19" t="s">
        <v>925</v>
      </c>
      <c r="W37" s="19" t="s">
        <v>926</v>
      </c>
    </row>
    <row r="38" spans="1:23">
      <c r="A38" s="2">
        <f>+MATCH(B38,DATA!B:B,0)</f>
        <v>168</v>
      </c>
      <c r="B38" s="3" t="s">
        <v>1330</v>
      </c>
      <c r="C38" s="3" t="s">
        <v>1142</v>
      </c>
      <c r="D38" s="2" t="s">
        <v>1143</v>
      </c>
      <c r="E38" s="2" t="s">
        <v>1969</v>
      </c>
      <c r="F38" s="2" t="s">
        <v>361</v>
      </c>
      <c r="G38" s="2" t="s">
        <v>1523</v>
      </c>
      <c r="H38" s="2" t="s">
        <v>923</v>
      </c>
      <c r="I38" s="2" t="s">
        <v>24</v>
      </c>
      <c r="J38" s="3" t="s">
        <v>1512</v>
      </c>
      <c r="K38" s="2" t="s">
        <v>992</v>
      </c>
      <c r="L38" s="3" t="s">
        <v>1846</v>
      </c>
      <c r="M38" s="15" t="s">
        <v>1847</v>
      </c>
      <c r="N38" s="2">
        <v>111058</v>
      </c>
      <c r="O38" s="2">
        <v>5</v>
      </c>
      <c r="P38" s="21">
        <v>555290</v>
      </c>
      <c r="Q38" s="21">
        <v>44423</v>
      </c>
      <c r="R38" s="21">
        <v>599713</v>
      </c>
      <c r="S38" s="23">
        <v>0</v>
      </c>
      <c r="U38" s="19" t="s">
        <v>924</v>
      </c>
      <c r="V38" s="19" t="s">
        <v>925</v>
      </c>
      <c r="W38" s="19" t="s">
        <v>926</v>
      </c>
    </row>
    <row r="39" spans="1:23">
      <c r="A39" s="2">
        <f>+MATCH(B39,DATA!B:B,0)</f>
        <v>168</v>
      </c>
      <c r="B39" s="3" t="s">
        <v>1330</v>
      </c>
      <c r="C39" s="3" t="s">
        <v>1142</v>
      </c>
      <c r="D39" s="2" t="s">
        <v>1143</v>
      </c>
      <c r="E39" s="2" t="s">
        <v>1969</v>
      </c>
      <c r="F39" s="2" t="s">
        <v>361</v>
      </c>
      <c r="G39" s="2" t="s">
        <v>1523</v>
      </c>
      <c r="H39" s="2" t="s">
        <v>923</v>
      </c>
      <c r="I39" s="2" t="s">
        <v>24</v>
      </c>
      <c r="J39" s="3" t="s">
        <v>1512</v>
      </c>
      <c r="K39" s="2" t="s">
        <v>992</v>
      </c>
      <c r="L39" s="3" t="s">
        <v>1846</v>
      </c>
      <c r="M39" s="15" t="s">
        <v>1847</v>
      </c>
      <c r="N39" s="2">
        <v>111058</v>
      </c>
      <c r="O39" s="2">
        <v>1</v>
      </c>
      <c r="P39" s="21">
        <v>111058</v>
      </c>
      <c r="Q39" s="21">
        <v>8885</v>
      </c>
      <c r="R39" s="21">
        <v>119943</v>
      </c>
      <c r="S39" s="23">
        <v>0</v>
      </c>
      <c r="U39" s="19" t="s">
        <v>924</v>
      </c>
      <c r="V39" s="19" t="s">
        <v>925</v>
      </c>
      <c r="W39" s="19" t="s">
        <v>926</v>
      </c>
    </row>
    <row r="40" spans="1:23">
      <c r="A40" s="2">
        <f>+MATCH(B40,DATA!B:B,0)</f>
        <v>102</v>
      </c>
      <c r="B40" s="3" t="s">
        <v>1331</v>
      </c>
      <c r="C40" s="3" t="s">
        <v>1266</v>
      </c>
      <c r="D40" s="2" t="s">
        <v>1267</v>
      </c>
      <c r="E40" s="2" t="s">
        <v>1970</v>
      </c>
      <c r="F40" s="2" t="s">
        <v>594</v>
      </c>
      <c r="G40" s="2" t="s">
        <v>1673</v>
      </c>
      <c r="H40" s="2" t="s">
        <v>593</v>
      </c>
      <c r="I40" s="2" t="s">
        <v>24</v>
      </c>
      <c r="J40" s="3" t="s">
        <v>1512</v>
      </c>
      <c r="K40" s="2" t="s">
        <v>992</v>
      </c>
      <c r="L40" s="3" t="s">
        <v>1846</v>
      </c>
      <c r="M40" s="15" t="s">
        <v>1847</v>
      </c>
      <c r="N40" s="2">
        <v>111058</v>
      </c>
      <c r="O40" s="2">
        <v>1</v>
      </c>
      <c r="P40" s="21">
        <v>111058</v>
      </c>
      <c r="Q40" s="21">
        <v>8885</v>
      </c>
      <c r="R40" s="21">
        <v>119943</v>
      </c>
      <c r="S40" s="23">
        <v>0</v>
      </c>
      <c r="U40" s="19" t="s">
        <v>89</v>
      </c>
      <c r="V40" s="19" t="s">
        <v>90</v>
      </c>
      <c r="W40" s="19" t="s">
        <v>91</v>
      </c>
    </row>
    <row r="41" spans="1:23">
      <c r="A41" s="2">
        <f>+MATCH(B41,DATA!B:B,0)</f>
        <v>163</v>
      </c>
      <c r="B41" s="3" t="s">
        <v>1332</v>
      </c>
      <c r="C41" s="3" t="s">
        <v>1247</v>
      </c>
      <c r="D41" s="2" t="s">
        <v>1248</v>
      </c>
      <c r="E41" s="2" t="s">
        <v>1971</v>
      </c>
      <c r="F41" s="2" t="s">
        <v>33</v>
      </c>
      <c r="G41" s="2" t="s">
        <v>1515</v>
      </c>
      <c r="H41" s="2" t="s">
        <v>893</v>
      </c>
      <c r="I41" s="2" t="s">
        <v>24</v>
      </c>
      <c r="J41" s="3" t="s">
        <v>1512</v>
      </c>
      <c r="K41" s="2" t="s">
        <v>993</v>
      </c>
      <c r="L41" s="3" t="s">
        <v>1797</v>
      </c>
      <c r="M41" s="15" t="s">
        <v>1798</v>
      </c>
      <c r="N41" s="2">
        <v>73431</v>
      </c>
      <c r="O41" s="2">
        <v>4</v>
      </c>
      <c r="P41" s="21">
        <v>293724</v>
      </c>
      <c r="Q41" s="21">
        <v>23498</v>
      </c>
      <c r="R41" s="21">
        <v>317222</v>
      </c>
      <c r="S41" s="23">
        <v>0</v>
      </c>
      <c r="U41" s="19" t="s">
        <v>894</v>
      </c>
      <c r="V41" s="19" t="s">
        <v>895</v>
      </c>
      <c r="W41" s="19" t="s">
        <v>896</v>
      </c>
    </row>
    <row r="42" spans="1:23">
      <c r="A42" s="2">
        <f>+MATCH(B42,DATA!B:B,0)</f>
        <v>3</v>
      </c>
      <c r="B42" s="3" t="s">
        <v>1333</v>
      </c>
      <c r="C42" s="3" t="s">
        <v>1260</v>
      </c>
      <c r="D42" s="2" t="s">
        <v>1261</v>
      </c>
      <c r="E42" s="2" t="s">
        <v>1972</v>
      </c>
      <c r="F42" s="2" t="s">
        <v>33</v>
      </c>
      <c r="G42" s="2" t="s">
        <v>1515</v>
      </c>
      <c r="H42" s="2" t="s">
        <v>27</v>
      </c>
      <c r="I42" s="2" t="s">
        <v>24</v>
      </c>
      <c r="J42" s="3" t="s">
        <v>1512</v>
      </c>
      <c r="K42" s="2" t="s">
        <v>996</v>
      </c>
      <c r="L42" s="3" t="s">
        <v>1795</v>
      </c>
      <c r="M42" s="17" t="s">
        <v>1796</v>
      </c>
      <c r="N42" s="2">
        <v>74250</v>
      </c>
      <c r="O42" s="2">
        <v>1</v>
      </c>
      <c r="P42" s="21">
        <v>74250</v>
      </c>
      <c r="Q42" s="21">
        <v>5940</v>
      </c>
      <c r="R42" s="21">
        <v>80190</v>
      </c>
      <c r="S42" s="23">
        <v>0</v>
      </c>
      <c r="U42" s="19" t="s">
        <v>30</v>
      </c>
      <c r="V42" s="19" t="s">
        <v>31</v>
      </c>
      <c r="W42" s="19" t="s">
        <v>32</v>
      </c>
    </row>
    <row r="43" spans="1:23">
      <c r="A43" s="2">
        <f>+MATCH(B43,DATA!B:B,0)</f>
        <v>3</v>
      </c>
      <c r="B43" s="3" t="s">
        <v>1333</v>
      </c>
      <c r="C43" s="3" t="s">
        <v>1260</v>
      </c>
      <c r="D43" s="2" t="s">
        <v>1261</v>
      </c>
      <c r="E43" s="2" t="s">
        <v>1972</v>
      </c>
      <c r="F43" s="2" t="s">
        <v>33</v>
      </c>
      <c r="G43" s="2" t="s">
        <v>1515</v>
      </c>
      <c r="H43" s="2" t="s">
        <v>27</v>
      </c>
      <c r="I43" s="2" t="s">
        <v>24</v>
      </c>
      <c r="J43" s="3" t="s">
        <v>1512</v>
      </c>
      <c r="K43" s="2" t="s">
        <v>994</v>
      </c>
      <c r="L43" s="3" t="s">
        <v>1810</v>
      </c>
      <c r="M43" s="17" t="s">
        <v>1811</v>
      </c>
      <c r="N43" s="2">
        <v>70950</v>
      </c>
      <c r="O43" s="2">
        <v>1</v>
      </c>
      <c r="P43" s="21">
        <v>70950</v>
      </c>
      <c r="Q43" s="21">
        <v>5676</v>
      </c>
      <c r="R43" s="21">
        <v>76626</v>
      </c>
      <c r="S43" s="23">
        <v>0</v>
      </c>
      <c r="U43" s="19" t="s">
        <v>30</v>
      </c>
      <c r="V43" s="19" t="s">
        <v>31</v>
      </c>
      <c r="W43" s="19" t="s">
        <v>32</v>
      </c>
    </row>
    <row r="44" spans="1:23">
      <c r="A44" s="2">
        <f>+MATCH(B44,DATA!B:B,0)</f>
        <v>3</v>
      </c>
      <c r="B44" s="3" t="s">
        <v>1333</v>
      </c>
      <c r="C44" s="3" t="s">
        <v>1260</v>
      </c>
      <c r="D44" s="2" t="s">
        <v>1261</v>
      </c>
      <c r="E44" s="2" t="s">
        <v>1972</v>
      </c>
      <c r="F44" s="2" t="s">
        <v>33</v>
      </c>
      <c r="G44" s="2" t="s">
        <v>1515</v>
      </c>
      <c r="H44" s="2" t="s">
        <v>27</v>
      </c>
      <c r="I44" s="2" t="s">
        <v>24</v>
      </c>
      <c r="J44" s="3" t="s">
        <v>1512</v>
      </c>
      <c r="K44" s="2" t="s">
        <v>995</v>
      </c>
      <c r="L44" s="3" t="s">
        <v>1895</v>
      </c>
      <c r="M44" s="15" t="s">
        <v>1896</v>
      </c>
      <c r="N44" s="2">
        <v>46000</v>
      </c>
      <c r="O44" s="2">
        <v>2</v>
      </c>
      <c r="P44" s="21">
        <v>92000</v>
      </c>
      <c r="Q44" s="21">
        <v>7360</v>
      </c>
      <c r="R44" s="21">
        <v>99360</v>
      </c>
      <c r="S44" s="23">
        <v>0</v>
      </c>
      <c r="U44" s="19" t="s">
        <v>30</v>
      </c>
      <c r="V44" s="19" t="s">
        <v>31</v>
      </c>
      <c r="W44" s="19" t="s">
        <v>32</v>
      </c>
    </row>
    <row r="45" spans="1:23">
      <c r="A45" s="2">
        <f>+MATCH(B45,DATA!B:B,0)</f>
        <v>69</v>
      </c>
      <c r="B45" s="3" t="s">
        <v>1338</v>
      </c>
      <c r="C45" s="3" t="s">
        <v>1077</v>
      </c>
      <c r="D45" s="2" t="s">
        <v>1078</v>
      </c>
      <c r="E45" s="2" t="s">
        <v>1975</v>
      </c>
      <c r="F45" s="2" t="s">
        <v>98</v>
      </c>
      <c r="G45" s="2" t="s">
        <v>1596</v>
      </c>
      <c r="H45" s="2" t="s">
        <v>427</v>
      </c>
      <c r="I45" s="2" t="s">
        <v>24</v>
      </c>
      <c r="J45" s="3" t="s">
        <v>1512</v>
      </c>
      <c r="K45" s="2" t="s">
        <v>1000</v>
      </c>
      <c r="L45" s="3" t="s">
        <v>1922</v>
      </c>
      <c r="M45" s="15" t="s">
        <v>1923</v>
      </c>
      <c r="N45" s="2">
        <v>55595</v>
      </c>
      <c r="O45" s="2">
        <v>1</v>
      </c>
      <c r="P45" s="21">
        <v>55595</v>
      </c>
      <c r="Q45" s="21">
        <v>4448</v>
      </c>
      <c r="R45" s="21">
        <v>60043</v>
      </c>
      <c r="S45" s="23">
        <v>0</v>
      </c>
      <c r="U45" s="19" t="s">
        <v>282</v>
      </c>
      <c r="V45" s="19" t="s">
        <v>283</v>
      </c>
      <c r="W45" s="19" t="s">
        <v>284</v>
      </c>
    </row>
    <row r="46" spans="1:23">
      <c r="A46" s="2">
        <f>+MATCH(B46,DATA!B:B,0)</f>
        <v>69</v>
      </c>
      <c r="B46" s="3" t="s">
        <v>1338</v>
      </c>
      <c r="C46" s="3" t="s">
        <v>1077</v>
      </c>
      <c r="D46" s="2" t="s">
        <v>1078</v>
      </c>
      <c r="E46" s="2" t="s">
        <v>1975</v>
      </c>
      <c r="F46" s="2" t="s">
        <v>98</v>
      </c>
      <c r="G46" s="2" t="s">
        <v>1596</v>
      </c>
      <c r="H46" s="2" t="s">
        <v>427</v>
      </c>
      <c r="I46" s="2" t="s">
        <v>24</v>
      </c>
      <c r="J46" s="3" t="s">
        <v>1512</v>
      </c>
      <c r="K46" s="2" t="s">
        <v>992</v>
      </c>
      <c r="L46" s="3" t="s">
        <v>1846</v>
      </c>
      <c r="M46" s="15" t="s">
        <v>1847</v>
      </c>
      <c r="N46" s="2">
        <v>111058</v>
      </c>
      <c r="O46" s="2">
        <v>4</v>
      </c>
      <c r="P46" s="21">
        <v>444232</v>
      </c>
      <c r="Q46" s="21">
        <v>35538</v>
      </c>
      <c r="R46" s="21">
        <v>479770</v>
      </c>
      <c r="S46" s="23">
        <v>0</v>
      </c>
      <c r="U46" s="19" t="s">
        <v>282</v>
      </c>
      <c r="V46" s="19" t="s">
        <v>283</v>
      </c>
      <c r="W46" s="19" t="s">
        <v>284</v>
      </c>
    </row>
    <row r="47" spans="1:23">
      <c r="A47" s="2">
        <f>+MATCH(B47,DATA!B:B,0)</f>
        <v>84</v>
      </c>
      <c r="B47" s="3" t="s">
        <v>1340</v>
      </c>
      <c r="C47" s="3" t="s">
        <v>1015</v>
      </c>
      <c r="D47" s="2" t="s">
        <v>1016</v>
      </c>
      <c r="E47" s="2" t="s">
        <v>1977</v>
      </c>
      <c r="F47" s="2" t="s">
        <v>252</v>
      </c>
      <c r="G47" s="2" t="s">
        <v>1695</v>
      </c>
      <c r="H47" s="2" t="s">
        <v>494</v>
      </c>
      <c r="I47" s="2" t="s">
        <v>24</v>
      </c>
      <c r="J47" s="3" t="s">
        <v>1512</v>
      </c>
      <c r="K47" s="2" t="s">
        <v>995</v>
      </c>
      <c r="L47" s="3" t="s">
        <v>1895</v>
      </c>
      <c r="M47" s="15" t="s">
        <v>1896</v>
      </c>
      <c r="N47" s="2">
        <v>46000</v>
      </c>
      <c r="O47" s="2">
        <v>1</v>
      </c>
      <c r="P47" s="21">
        <v>46000</v>
      </c>
      <c r="Q47" s="21">
        <v>3680</v>
      </c>
      <c r="R47" s="21">
        <v>49680</v>
      </c>
      <c r="S47" s="23">
        <v>0</v>
      </c>
      <c r="U47" s="19" t="s">
        <v>159</v>
      </c>
      <c r="V47" s="19" t="s">
        <v>160</v>
      </c>
      <c r="W47" s="19" t="s">
        <v>161</v>
      </c>
    </row>
    <row r="48" spans="1:23">
      <c r="A48" s="2">
        <f>+MATCH(B48,DATA!B:B,0)</f>
        <v>131</v>
      </c>
      <c r="B48" s="3" t="s">
        <v>1347</v>
      </c>
      <c r="C48" s="3" t="s">
        <v>1348</v>
      </c>
      <c r="D48" s="2" t="s">
        <v>1349</v>
      </c>
      <c r="E48" s="2" t="s">
        <v>1982</v>
      </c>
      <c r="F48" s="2" t="s">
        <v>33</v>
      </c>
      <c r="G48" s="2" t="s">
        <v>1515</v>
      </c>
      <c r="H48" s="2" t="s">
        <v>743</v>
      </c>
      <c r="I48" s="2" t="s">
        <v>24</v>
      </c>
      <c r="J48" s="3" t="s">
        <v>1512</v>
      </c>
      <c r="K48" s="2" t="s">
        <v>995</v>
      </c>
      <c r="L48" s="3" t="s">
        <v>1895</v>
      </c>
      <c r="M48" s="15" t="s">
        <v>1896</v>
      </c>
      <c r="N48" s="2">
        <v>46000</v>
      </c>
      <c r="O48" s="2">
        <v>2</v>
      </c>
      <c r="P48" s="21">
        <v>92000</v>
      </c>
      <c r="Q48" s="21">
        <v>7360</v>
      </c>
      <c r="R48" s="21">
        <v>99360</v>
      </c>
      <c r="S48" s="23">
        <v>0</v>
      </c>
      <c r="U48" s="19" t="s">
        <v>744</v>
      </c>
      <c r="V48" s="19" t="s">
        <v>745</v>
      </c>
      <c r="W48" s="19" t="s">
        <v>746</v>
      </c>
    </row>
    <row r="49" spans="1:23">
      <c r="A49" s="2">
        <f>+MATCH(B49,DATA!B:B,0)</f>
        <v>25</v>
      </c>
      <c r="B49" s="3" t="s">
        <v>1351</v>
      </c>
      <c r="C49" s="3" t="s">
        <v>1214</v>
      </c>
      <c r="D49" s="2" t="s">
        <v>1215</v>
      </c>
      <c r="E49" s="2" t="s">
        <v>1984</v>
      </c>
      <c r="F49" s="2" t="s">
        <v>33</v>
      </c>
      <c r="G49" s="2" t="s">
        <v>1515</v>
      </c>
      <c r="H49" s="2" t="s">
        <v>188</v>
      </c>
      <c r="I49" s="2" t="s">
        <v>24</v>
      </c>
      <c r="J49" s="3" t="s">
        <v>1512</v>
      </c>
      <c r="K49" s="2" t="s">
        <v>992</v>
      </c>
      <c r="L49" s="3" t="s">
        <v>1846</v>
      </c>
      <c r="M49" s="15" t="s">
        <v>1847</v>
      </c>
      <c r="N49" s="2">
        <v>111058</v>
      </c>
      <c r="O49" s="2">
        <v>2</v>
      </c>
      <c r="P49" s="21">
        <v>222116</v>
      </c>
      <c r="Q49" s="21">
        <v>17769</v>
      </c>
      <c r="R49" s="21">
        <v>239885</v>
      </c>
      <c r="S49" s="23">
        <v>0</v>
      </c>
      <c r="U49" s="19" t="s">
        <v>189</v>
      </c>
      <c r="V49" s="19" t="s">
        <v>190</v>
      </c>
      <c r="W49" s="19" t="s">
        <v>191</v>
      </c>
    </row>
    <row r="50" spans="1:23">
      <c r="A50" s="2">
        <f>+MATCH(B50,DATA!B:B,0)</f>
        <v>39</v>
      </c>
      <c r="B50" s="3" t="s">
        <v>1354</v>
      </c>
      <c r="C50" s="3" t="s">
        <v>1196</v>
      </c>
      <c r="D50" s="2" t="s">
        <v>1197</v>
      </c>
      <c r="E50" s="2" t="s">
        <v>1987</v>
      </c>
      <c r="F50" s="2" t="s">
        <v>132</v>
      </c>
      <c r="G50" s="2" t="s">
        <v>1687</v>
      </c>
      <c r="H50" s="2" t="s">
        <v>278</v>
      </c>
      <c r="I50" s="2" t="s">
        <v>24</v>
      </c>
      <c r="J50" s="3" t="s">
        <v>1512</v>
      </c>
      <c r="K50" s="2" t="s">
        <v>992</v>
      </c>
      <c r="L50" s="3" t="s">
        <v>1846</v>
      </c>
      <c r="M50" s="15" t="s">
        <v>1847</v>
      </c>
      <c r="N50" s="2">
        <v>111058</v>
      </c>
      <c r="O50" s="2">
        <v>1</v>
      </c>
      <c r="P50" s="21">
        <v>111058</v>
      </c>
      <c r="Q50" s="21">
        <v>8885</v>
      </c>
      <c r="R50" s="21">
        <v>119943</v>
      </c>
      <c r="S50" s="23">
        <v>0</v>
      </c>
      <c r="U50" s="19" t="s">
        <v>89</v>
      </c>
      <c r="V50" s="19" t="s">
        <v>90</v>
      </c>
      <c r="W50" s="19" t="s">
        <v>91</v>
      </c>
    </row>
    <row r="51" spans="1:23">
      <c r="A51" s="2">
        <f>+MATCH(B51,DATA!B:B,0)</f>
        <v>98</v>
      </c>
      <c r="B51" s="3" t="s">
        <v>1359</v>
      </c>
      <c r="C51" s="3" t="s">
        <v>1150</v>
      </c>
      <c r="D51" s="2" t="s">
        <v>1151</v>
      </c>
      <c r="E51" s="2" t="s">
        <v>1990</v>
      </c>
      <c r="F51" s="2" t="s">
        <v>33</v>
      </c>
      <c r="G51" s="2" t="s">
        <v>1515</v>
      </c>
      <c r="H51" s="2" t="s">
        <v>572</v>
      </c>
      <c r="I51" s="2" t="s">
        <v>24</v>
      </c>
      <c r="J51" s="3" t="s">
        <v>1512</v>
      </c>
      <c r="K51" s="2" t="s">
        <v>992</v>
      </c>
      <c r="L51" s="3" t="s">
        <v>1846</v>
      </c>
      <c r="M51" s="15" t="s">
        <v>1847</v>
      </c>
      <c r="N51" s="2">
        <v>111058</v>
      </c>
      <c r="O51" s="2">
        <v>2</v>
      </c>
      <c r="P51" s="21">
        <v>222116</v>
      </c>
      <c r="Q51" s="21">
        <v>17770</v>
      </c>
      <c r="R51" s="21">
        <v>239886</v>
      </c>
      <c r="S51" s="23">
        <v>0</v>
      </c>
      <c r="U51" s="19" t="s">
        <v>573</v>
      </c>
      <c r="V51" s="19" t="s">
        <v>574</v>
      </c>
      <c r="W51" s="19" t="s">
        <v>575</v>
      </c>
    </row>
    <row r="52" spans="1:23">
      <c r="A52" s="2">
        <f>+MATCH(B52,DATA!B:B,0)</f>
        <v>98</v>
      </c>
      <c r="B52" s="3" t="s">
        <v>1359</v>
      </c>
      <c r="C52" s="3" t="s">
        <v>1150</v>
      </c>
      <c r="D52" s="2" t="s">
        <v>1151</v>
      </c>
      <c r="E52" s="2" t="s">
        <v>1990</v>
      </c>
      <c r="F52" s="2" t="s">
        <v>33</v>
      </c>
      <c r="G52" s="2" t="s">
        <v>1515</v>
      </c>
      <c r="H52" s="2" t="s">
        <v>572</v>
      </c>
      <c r="I52" s="2" t="s">
        <v>24</v>
      </c>
      <c r="J52" s="3" t="s">
        <v>1512</v>
      </c>
      <c r="K52" s="2" t="s">
        <v>993</v>
      </c>
      <c r="L52" s="3" t="s">
        <v>1797</v>
      </c>
      <c r="M52" s="15" t="s">
        <v>1798</v>
      </c>
      <c r="N52" s="2">
        <v>73431</v>
      </c>
      <c r="O52" s="2">
        <v>1</v>
      </c>
      <c r="P52" s="21">
        <v>73431</v>
      </c>
      <c r="Q52" s="21">
        <v>5874</v>
      </c>
      <c r="R52" s="21">
        <v>79305</v>
      </c>
      <c r="S52" s="23">
        <v>0</v>
      </c>
      <c r="U52" s="19" t="s">
        <v>573</v>
      </c>
      <c r="V52" s="19" t="s">
        <v>574</v>
      </c>
      <c r="W52" s="19" t="s">
        <v>575</v>
      </c>
    </row>
    <row r="53" spans="1:23">
      <c r="A53" s="2">
        <f>+MATCH(B53,DATA!B:B,0)</f>
        <v>59</v>
      </c>
      <c r="B53" s="3" t="s">
        <v>1361</v>
      </c>
      <c r="C53" s="3" t="s">
        <v>1196</v>
      </c>
      <c r="D53" s="2" t="s">
        <v>1197</v>
      </c>
      <c r="E53" s="2" t="s">
        <v>1987</v>
      </c>
      <c r="F53" s="2" t="s">
        <v>132</v>
      </c>
      <c r="G53" s="2" t="s">
        <v>1687</v>
      </c>
      <c r="H53" s="2" t="s">
        <v>382</v>
      </c>
      <c r="I53" s="2" t="s">
        <v>24</v>
      </c>
      <c r="J53" s="3" t="s">
        <v>1512</v>
      </c>
      <c r="K53" s="2" t="s">
        <v>995</v>
      </c>
      <c r="L53" s="3" t="s">
        <v>1895</v>
      </c>
      <c r="M53" s="15" t="s">
        <v>1896</v>
      </c>
      <c r="N53" s="2">
        <v>46000</v>
      </c>
      <c r="O53" s="2">
        <v>4</v>
      </c>
      <c r="P53" s="21">
        <v>184000</v>
      </c>
      <c r="Q53" s="21">
        <v>14720</v>
      </c>
      <c r="R53" s="21">
        <v>198720</v>
      </c>
      <c r="S53" s="23">
        <v>0</v>
      </c>
      <c r="U53" s="19" t="s">
        <v>225</v>
      </c>
      <c r="V53" s="19" t="s">
        <v>226</v>
      </c>
      <c r="W53" s="19" t="s">
        <v>227</v>
      </c>
    </row>
    <row r="54" spans="1:23">
      <c r="A54" s="2">
        <f>+MATCH(B54,DATA!B:B,0)</f>
        <v>71</v>
      </c>
      <c r="B54" s="3" t="s">
        <v>1362</v>
      </c>
      <c r="C54" s="3" t="s">
        <v>1227</v>
      </c>
      <c r="D54" s="2" t="s">
        <v>1228</v>
      </c>
      <c r="E54" s="2" t="s">
        <v>1992</v>
      </c>
      <c r="F54" s="2" t="s">
        <v>437</v>
      </c>
      <c r="G54" s="2" t="s">
        <v>1629</v>
      </c>
      <c r="H54" s="2" t="s">
        <v>436</v>
      </c>
      <c r="I54" s="2" t="s">
        <v>24</v>
      </c>
      <c r="J54" s="3" t="s">
        <v>1512</v>
      </c>
      <c r="K54" s="2" t="s">
        <v>992</v>
      </c>
      <c r="L54" s="3" t="s">
        <v>1846</v>
      </c>
      <c r="M54" s="15" t="s">
        <v>1847</v>
      </c>
      <c r="N54" s="2">
        <v>111058</v>
      </c>
      <c r="O54" s="2">
        <v>1</v>
      </c>
      <c r="P54" s="21">
        <v>111058</v>
      </c>
      <c r="Q54" s="21">
        <v>8885</v>
      </c>
      <c r="R54" s="21">
        <v>119943</v>
      </c>
      <c r="S54" s="23">
        <v>0</v>
      </c>
      <c r="U54" s="19" t="s">
        <v>89</v>
      </c>
      <c r="V54" s="19" t="s">
        <v>90</v>
      </c>
      <c r="W54" s="19" t="s">
        <v>91</v>
      </c>
    </row>
    <row r="55" spans="1:23">
      <c r="A55" s="2">
        <f>+MATCH(B55,DATA!B:B,0)</f>
        <v>32</v>
      </c>
      <c r="B55" s="3" t="s">
        <v>1363</v>
      </c>
      <c r="C55" s="3" t="s">
        <v>1116</v>
      </c>
      <c r="D55" s="2" t="s">
        <v>1117</v>
      </c>
      <c r="E55" s="2" t="s">
        <v>1993</v>
      </c>
      <c r="F55" s="2" t="s">
        <v>237</v>
      </c>
      <c r="G55" s="2" t="s">
        <v>1576</v>
      </c>
      <c r="H55" s="2" t="s">
        <v>233</v>
      </c>
      <c r="I55" s="2" t="s">
        <v>24</v>
      </c>
      <c r="J55" s="3" t="s">
        <v>1512</v>
      </c>
      <c r="K55" s="2" t="s">
        <v>991</v>
      </c>
      <c r="L55" s="3" t="s">
        <v>1842</v>
      </c>
      <c r="M55" s="17" t="s">
        <v>1843</v>
      </c>
      <c r="N55" s="2">
        <v>49500</v>
      </c>
      <c r="O55" s="2">
        <v>2</v>
      </c>
      <c r="P55" s="21">
        <v>99000</v>
      </c>
      <c r="Q55" s="21">
        <v>7920</v>
      </c>
      <c r="R55" s="21">
        <v>106920</v>
      </c>
      <c r="S55" s="23">
        <v>0</v>
      </c>
      <c r="U55" s="19" t="s">
        <v>234</v>
      </c>
      <c r="V55" s="19" t="s">
        <v>235</v>
      </c>
      <c r="W55" s="19" t="s">
        <v>236</v>
      </c>
    </row>
    <row r="56" spans="1:23">
      <c r="A56" s="2">
        <f>+MATCH(B56,DATA!B:B,0)</f>
        <v>158</v>
      </c>
      <c r="B56" s="3" t="s">
        <v>1367</v>
      </c>
      <c r="C56" s="3" t="s">
        <v>1217</v>
      </c>
      <c r="D56" s="2" t="s">
        <v>1218</v>
      </c>
      <c r="E56" s="2" t="s">
        <v>1995</v>
      </c>
      <c r="F56" s="2" t="s">
        <v>150</v>
      </c>
      <c r="G56" s="2" t="s">
        <v>1725</v>
      </c>
      <c r="H56" s="2" t="s">
        <v>869</v>
      </c>
      <c r="I56" s="2" t="s">
        <v>24</v>
      </c>
      <c r="J56" s="3" t="s">
        <v>1512</v>
      </c>
      <c r="K56" s="2" t="s">
        <v>992</v>
      </c>
      <c r="L56" s="3" t="s">
        <v>1846</v>
      </c>
      <c r="M56" s="15" t="s">
        <v>1847</v>
      </c>
      <c r="N56" s="2">
        <v>111058</v>
      </c>
      <c r="O56" s="2">
        <v>2</v>
      </c>
      <c r="P56" s="21">
        <v>222116</v>
      </c>
      <c r="Q56" s="21">
        <v>17769</v>
      </c>
      <c r="R56" s="21">
        <v>239885</v>
      </c>
      <c r="S56" s="23">
        <v>0</v>
      </c>
      <c r="U56" s="19" t="s">
        <v>189</v>
      </c>
      <c r="V56" s="19" t="s">
        <v>190</v>
      </c>
      <c r="W56" s="19" t="s">
        <v>191</v>
      </c>
    </row>
    <row r="57" spans="1:23">
      <c r="A57" s="2">
        <f>+MATCH(B57,DATA!B:B,0)</f>
        <v>108</v>
      </c>
      <c r="B57" s="3" t="s">
        <v>1369</v>
      </c>
      <c r="C57" s="3" t="s">
        <v>1132</v>
      </c>
      <c r="D57" s="2" t="s">
        <v>1133</v>
      </c>
      <c r="E57" s="2" t="s">
        <v>1997</v>
      </c>
      <c r="F57" s="2" t="s">
        <v>252</v>
      </c>
      <c r="G57" s="2" t="s">
        <v>1695</v>
      </c>
      <c r="H57" s="2" t="s">
        <v>626</v>
      </c>
      <c r="I57" s="2" t="s">
        <v>24</v>
      </c>
      <c r="J57" s="3" t="s">
        <v>1512</v>
      </c>
      <c r="K57" s="2" t="s">
        <v>993</v>
      </c>
      <c r="L57" s="3" t="s">
        <v>1797</v>
      </c>
      <c r="M57" s="15" t="s">
        <v>1798</v>
      </c>
      <c r="N57" s="2">
        <v>73431</v>
      </c>
      <c r="O57" s="2">
        <v>3</v>
      </c>
      <c r="P57" s="21">
        <v>220293</v>
      </c>
      <c r="Q57" s="21">
        <v>17623</v>
      </c>
      <c r="R57" s="21">
        <v>237916</v>
      </c>
      <c r="S57" s="23">
        <v>0</v>
      </c>
      <c r="U57" s="19" t="s">
        <v>627</v>
      </c>
      <c r="V57" s="19" t="s">
        <v>628</v>
      </c>
      <c r="W57" s="19" t="s">
        <v>629</v>
      </c>
    </row>
    <row r="58" spans="1:23">
      <c r="A58" s="2">
        <f>+MATCH(B58,DATA!B:B,0)</f>
        <v>53</v>
      </c>
      <c r="B58" s="3" t="s">
        <v>1371</v>
      </c>
      <c r="C58" s="3" t="s">
        <v>1114</v>
      </c>
      <c r="D58" s="2" t="s">
        <v>1115</v>
      </c>
      <c r="E58" s="2" t="s">
        <v>1999</v>
      </c>
      <c r="F58" s="2" t="s">
        <v>237</v>
      </c>
      <c r="G58" s="2" t="s">
        <v>1576</v>
      </c>
      <c r="H58" s="2" t="s">
        <v>354</v>
      </c>
      <c r="I58" s="2" t="s">
        <v>24</v>
      </c>
      <c r="J58" s="3" t="s">
        <v>1512</v>
      </c>
      <c r="K58" s="2" t="s">
        <v>996</v>
      </c>
      <c r="L58" s="3" t="s">
        <v>1795</v>
      </c>
      <c r="M58" s="17" t="s">
        <v>1796</v>
      </c>
      <c r="N58" s="2">
        <v>74250</v>
      </c>
      <c r="O58" s="2">
        <v>1</v>
      </c>
      <c r="P58" s="21">
        <v>74250</v>
      </c>
      <c r="Q58" s="21">
        <v>5940</v>
      </c>
      <c r="R58" s="21">
        <v>80190</v>
      </c>
      <c r="S58" s="23">
        <v>0</v>
      </c>
      <c r="U58" s="19" t="s">
        <v>83</v>
      </c>
      <c r="V58" s="19" t="s">
        <v>84</v>
      </c>
      <c r="W58" s="19" t="s">
        <v>85</v>
      </c>
    </row>
    <row r="59" spans="1:23">
      <c r="A59" s="2">
        <f>+MATCH(B59,DATA!B:B,0)</f>
        <v>144</v>
      </c>
      <c r="B59" s="3" t="s">
        <v>1373</v>
      </c>
      <c r="C59" s="3" t="s">
        <v>1009</v>
      </c>
      <c r="D59" s="2" t="s">
        <v>1010</v>
      </c>
      <c r="E59" s="2" t="s">
        <v>2001</v>
      </c>
      <c r="F59" s="2" t="s">
        <v>33</v>
      </c>
      <c r="G59" s="2" t="s">
        <v>1515</v>
      </c>
      <c r="H59" s="2" t="s">
        <v>803</v>
      </c>
      <c r="I59" s="2" t="s">
        <v>24</v>
      </c>
      <c r="J59" s="3" t="s">
        <v>1512</v>
      </c>
      <c r="K59" s="2" t="s">
        <v>992</v>
      </c>
      <c r="L59" s="3" t="s">
        <v>1846</v>
      </c>
      <c r="M59" s="15" t="s">
        <v>1847</v>
      </c>
      <c r="N59" s="2">
        <v>111058</v>
      </c>
      <c r="O59" s="2">
        <v>1</v>
      </c>
      <c r="P59" s="21">
        <v>111058</v>
      </c>
      <c r="Q59" s="21">
        <v>8885</v>
      </c>
      <c r="R59" s="21">
        <v>119943</v>
      </c>
      <c r="S59" s="23">
        <v>0</v>
      </c>
      <c r="U59" s="19" t="s">
        <v>804</v>
      </c>
      <c r="V59" s="19" t="s">
        <v>805</v>
      </c>
      <c r="W59" s="19" t="s">
        <v>806</v>
      </c>
    </row>
    <row r="60" spans="1:23">
      <c r="A60" s="2">
        <f>+MATCH(B60,DATA!B:B,0)</f>
        <v>144</v>
      </c>
      <c r="B60" s="3" t="s">
        <v>1373</v>
      </c>
      <c r="C60" s="3" t="s">
        <v>1009</v>
      </c>
      <c r="D60" s="2" t="s">
        <v>1010</v>
      </c>
      <c r="E60" s="2" t="s">
        <v>2001</v>
      </c>
      <c r="F60" s="2" t="s">
        <v>33</v>
      </c>
      <c r="G60" s="2" t="s">
        <v>1515</v>
      </c>
      <c r="H60" s="2" t="s">
        <v>803</v>
      </c>
      <c r="I60" s="2" t="s">
        <v>24</v>
      </c>
      <c r="J60" s="3" t="s">
        <v>1512</v>
      </c>
      <c r="K60" s="2" t="s">
        <v>994</v>
      </c>
      <c r="L60" s="3" t="s">
        <v>1810</v>
      </c>
      <c r="M60" s="17" t="s">
        <v>1811</v>
      </c>
      <c r="N60" s="2">
        <v>70950</v>
      </c>
      <c r="O60" s="2">
        <v>1</v>
      </c>
      <c r="P60" s="21">
        <v>70950</v>
      </c>
      <c r="Q60" s="21">
        <v>5676</v>
      </c>
      <c r="R60" s="21">
        <v>76626</v>
      </c>
      <c r="S60" s="23">
        <v>0</v>
      </c>
      <c r="U60" s="19" t="s">
        <v>804</v>
      </c>
      <c r="V60" s="19" t="s">
        <v>805</v>
      </c>
      <c r="W60" s="19" t="s">
        <v>806</v>
      </c>
    </row>
    <row r="61" spans="1:23">
      <c r="A61" s="2">
        <f>+MATCH(B61,DATA!B:B,0)</f>
        <v>40</v>
      </c>
      <c r="B61" s="3" t="s">
        <v>1375</v>
      </c>
      <c r="C61" s="3" t="s">
        <v>1376</v>
      </c>
      <c r="D61" s="2" t="s">
        <v>1377</v>
      </c>
      <c r="E61" s="2" t="s">
        <v>2003</v>
      </c>
      <c r="F61" s="2" t="s">
        <v>33</v>
      </c>
      <c r="G61" s="2" t="s">
        <v>1515</v>
      </c>
      <c r="H61" s="2" t="s">
        <v>281</v>
      </c>
      <c r="I61" s="2" t="s">
        <v>24</v>
      </c>
      <c r="J61" s="3" t="s">
        <v>1512</v>
      </c>
      <c r="K61" s="2" t="s">
        <v>992</v>
      </c>
      <c r="L61" s="3" t="s">
        <v>1846</v>
      </c>
      <c r="M61" s="15" t="s">
        <v>1847</v>
      </c>
      <c r="N61" s="2">
        <v>111058</v>
      </c>
      <c r="O61" s="2">
        <v>4</v>
      </c>
      <c r="P61" s="21">
        <v>444232</v>
      </c>
      <c r="Q61" s="21">
        <v>35538</v>
      </c>
      <c r="R61" s="21">
        <v>479770</v>
      </c>
      <c r="S61" s="23">
        <v>0</v>
      </c>
      <c r="U61" s="19" t="s">
        <v>282</v>
      </c>
      <c r="V61" s="19" t="s">
        <v>283</v>
      </c>
      <c r="W61" s="19" t="s">
        <v>284</v>
      </c>
    </row>
    <row r="62" spans="1:23">
      <c r="A62" s="2">
        <f>+MATCH(B62,DATA!B:B,0)</f>
        <v>40</v>
      </c>
      <c r="B62" s="3" t="s">
        <v>1375</v>
      </c>
      <c r="C62" s="3" t="s">
        <v>1376</v>
      </c>
      <c r="D62" s="2" t="s">
        <v>1377</v>
      </c>
      <c r="E62" s="2" t="s">
        <v>2003</v>
      </c>
      <c r="F62" s="2" t="s">
        <v>33</v>
      </c>
      <c r="G62" s="2" t="s">
        <v>1515</v>
      </c>
      <c r="H62" s="2" t="s">
        <v>281</v>
      </c>
      <c r="I62" s="2" t="s">
        <v>24</v>
      </c>
      <c r="J62" s="3" t="s">
        <v>1512</v>
      </c>
      <c r="K62" s="2" t="s">
        <v>1000</v>
      </c>
      <c r="L62" s="3" t="s">
        <v>1922</v>
      </c>
      <c r="M62" s="15" t="s">
        <v>1923</v>
      </c>
      <c r="N62" s="2">
        <v>55595</v>
      </c>
      <c r="O62" s="2">
        <v>1</v>
      </c>
      <c r="P62" s="21">
        <v>55595</v>
      </c>
      <c r="Q62" s="21">
        <v>4448</v>
      </c>
      <c r="R62" s="21">
        <v>60043</v>
      </c>
      <c r="S62" s="23">
        <v>0</v>
      </c>
      <c r="U62" s="19" t="s">
        <v>282</v>
      </c>
      <c r="V62" s="19" t="s">
        <v>283</v>
      </c>
      <c r="W62" s="19" t="s">
        <v>284</v>
      </c>
    </row>
    <row r="63" spans="1:23">
      <c r="A63" s="2">
        <f>+MATCH(B63,DATA!B:B,0)</f>
        <v>41</v>
      </c>
      <c r="B63" s="3" t="s">
        <v>1378</v>
      </c>
      <c r="C63" s="3" t="s">
        <v>1229</v>
      </c>
      <c r="D63" s="2" t="s">
        <v>1230</v>
      </c>
      <c r="E63" s="2" t="s">
        <v>2004</v>
      </c>
      <c r="F63" s="2" t="s">
        <v>288</v>
      </c>
      <c r="G63" s="2" t="s">
        <v>1531</v>
      </c>
      <c r="H63" s="2" t="s">
        <v>287</v>
      </c>
      <c r="I63" s="2" t="s">
        <v>24</v>
      </c>
      <c r="J63" s="3" t="s">
        <v>1512</v>
      </c>
      <c r="K63" s="2" t="s">
        <v>992</v>
      </c>
      <c r="L63" s="3" t="s">
        <v>1846</v>
      </c>
      <c r="M63" s="15" t="s">
        <v>1847</v>
      </c>
      <c r="N63" s="2">
        <v>111058</v>
      </c>
      <c r="O63" s="2">
        <v>1</v>
      </c>
      <c r="P63" s="21">
        <v>111058</v>
      </c>
      <c r="Q63" s="21">
        <v>8885</v>
      </c>
      <c r="R63" s="21">
        <v>119943</v>
      </c>
      <c r="S63" s="23">
        <v>0</v>
      </c>
      <c r="U63" s="19" t="s">
        <v>89</v>
      </c>
      <c r="V63" s="19" t="s">
        <v>90</v>
      </c>
      <c r="W63" s="19" t="s">
        <v>91</v>
      </c>
    </row>
    <row r="64" spans="1:23">
      <c r="A64" s="2">
        <f>+MATCH(B64,DATA!B:B,0)</f>
        <v>82</v>
      </c>
      <c r="B64" s="3" t="s">
        <v>1382</v>
      </c>
      <c r="C64" s="3" t="s">
        <v>1196</v>
      </c>
      <c r="D64" s="2" t="s">
        <v>1197</v>
      </c>
      <c r="E64" s="2" t="s">
        <v>1987</v>
      </c>
      <c r="F64" s="2" t="s">
        <v>132</v>
      </c>
      <c r="G64" s="2" t="s">
        <v>1687</v>
      </c>
      <c r="H64" s="2" t="s">
        <v>481</v>
      </c>
      <c r="I64" s="2" t="s">
        <v>24</v>
      </c>
      <c r="J64" s="3" t="s">
        <v>1512</v>
      </c>
      <c r="K64" s="2" t="s">
        <v>994</v>
      </c>
      <c r="L64" s="3" t="s">
        <v>1810</v>
      </c>
      <c r="M64" s="17" t="s">
        <v>1811</v>
      </c>
      <c r="N64" s="2">
        <v>70950</v>
      </c>
      <c r="O64" s="2">
        <v>1</v>
      </c>
      <c r="P64" s="21">
        <v>70950</v>
      </c>
      <c r="Q64" s="21">
        <v>5676</v>
      </c>
      <c r="R64" s="21">
        <v>76626</v>
      </c>
      <c r="S64" s="23">
        <v>0</v>
      </c>
      <c r="U64" s="19" t="s">
        <v>126</v>
      </c>
      <c r="V64" s="19" t="s">
        <v>127</v>
      </c>
      <c r="W64" s="19" t="s">
        <v>128</v>
      </c>
    </row>
    <row r="65" spans="1:23">
      <c r="A65" s="2">
        <f>+MATCH(B65,DATA!B:B,0)</f>
        <v>9</v>
      </c>
      <c r="B65" s="3" t="s">
        <v>1384</v>
      </c>
      <c r="C65" s="3" t="s">
        <v>1210</v>
      </c>
      <c r="D65" s="2" t="s">
        <v>1211</v>
      </c>
      <c r="E65" s="2" t="s">
        <v>2009</v>
      </c>
      <c r="F65" s="2" t="s">
        <v>33</v>
      </c>
      <c r="G65" s="2" t="s">
        <v>1515</v>
      </c>
      <c r="H65" s="2" t="s">
        <v>82</v>
      </c>
      <c r="I65" s="2" t="s">
        <v>24</v>
      </c>
      <c r="J65" s="3" t="s">
        <v>1512</v>
      </c>
      <c r="K65" s="2" t="s">
        <v>996</v>
      </c>
      <c r="L65" s="3" t="s">
        <v>1795</v>
      </c>
      <c r="M65" s="17" t="s">
        <v>1796</v>
      </c>
      <c r="N65" s="2">
        <v>74250</v>
      </c>
      <c r="O65" s="2">
        <v>1</v>
      </c>
      <c r="P65" s="21">
        <v>74250</v>
      </c>
      <c r="Q65" s="21">
        <v>5940</v>
      </c>
      <c r="R65" s="21">
        <v>80190</v>
      </c>
      <c r="S65" s="23">
        <v>0</v>
      </c>
      <c r="U65" s="19" t="s">
        <v>83</v>
      </c>
      <c r="V65" s="19" t="s">
        <v>84</v>
      </c>
      <c r="W65" s="19" t="s">
        <v>85</v>
      </c>
    </row>
    <row r="66" spans="1:23">
      <c r="A66" s="2">
        <f>+MATCH(B66,DATA!B:B,0)</f>
        <v>19</v>
      </c>
      <c r="B66" s="3" t="s">
        <v>1386</v>
      </c>
      <c r="C66" s="3" t="s">
        <v>1103</v>
      </c>
      <c r="D66" s="2" t="s">
        <v>1104</v>
      </c>
      <c r="E66" s="2" t="s">
        <v>1959</v>
      </c>
      <c r="F66" s="2" t="s">
        <v>141</v>
      </c>
      <c r="G66" s="2" t="s">
        <v>1761</v>
      </c>
      <c r="H66" s="2" t="s">
        <v>155</v>
      </c>
      <c r="I66" s="2" t="s">
        <v>24</v>
      </c>
      <c r="J66" s="3" t="s">
        <v>1512</v>
      </c>
      <c r="K66" s="2" t="s">
        <v>996</v>
      </c>
      <c r="L66" s="3" t="s">
        <v>1795</v>
      </c>
      <c r="M66" s="17" t="s">
        <v>1796</v>
      </c>
      <c r="N66" s="2">
        <v>74250</v>
      </c>
      <c r="O66" s="2">
        <v>1</v>
      </c>
      <c r="P66" s="21">
        <v>74250</v>
      </c>
      <c r="Q66" s="21">
        <v>5940</v>
      </c>
      <c r="R66" s="21">
        <v>80190</v>
      </c>
      <c r="S66" s="23">
        <v>0</v>
      </c>
      <c r="U66" s="19" t="s">
        <v>83</v>
      </c>
      <c r="V66" s="19" t="s">
        <v>84</v>
      </c>
      <c r="W66" s="19" t="s">
        <v>85</v>
      </c>
    </row>
    <row r="67" spans="1:23">
      <c r="A67" s="2">
        <f>+MATCH(B67,DATA!B:B,0)</f>
        <v>36</v>
      </c>
      <c r="B67" s="3" t="s">
        <v>1388</v>
      </c>
      <c r="C67" s="3" t="s">
        <v>1241</v>
      </c>
      <c r="D67" s="2" t="s">
        <v>1242</v>
      </c>
      <c r="E67" s="2" t="s">
        <v>2012</v>
      </c>
      <c r="F67" s="2" t="s">
        <v>33</v>
      </c>
      <c r="G67" s="2" t="s">
        <v>1515</v>
      </c>
      <c r="H67" s="2" t="s">
        <v>260</v>
      </c>
      <c r="I67" s="2" t="s">
        <v>24</v>
      </c>
      <c r="J67" s="3" t="s">
        <v>1512</v>
      </c>
      <c r="K67" s="2" t="s">
        <v>993</v>
      </c>
      <c r="L67" s="3" t="s">
        <v>1797</v>
      </c>
      <c r="M67" s="15" t="s">
        <v>1798</v>
      </c>
      <c r="N67" s="2">
        <v>73431</v>
      </c>
      <c r="O67" s="2">
        <v>2</v>
      </c>
      <c r="P67" s="21">
        <v>146862</v>
      </c>
      <c r="Q67" s="21">
        <v>11749</v>
      </c>
      <c r="R67" s="21">
        <v>158611</v>
      </c>
      <c r="S67" s="23">
        <v>0</v>
      </c>
      <c r="U67" s="19" t="s">
        <v>261</v>
      </c>
      <c r="V67" s="19" t="s">
        <v>262</v>
      </c>
      <c r="W67" s="19" t="s">
        <v>263</v>
      </c>
    </row>
    <row r="68" spans="1:23">
      <c r="A68" s="2">
        <f>+MATCH(B68,DATA!B:B,0)</f>
        <v>36</v>
      </c>
      <c r="B68" s="3" t="s">
        <v>1388</v>
      </c>
      <c r="C68" s="3" t="s">
        <v>1241</v>
      </c>
      <c r="D68" s="2" t="s">
        <v>1242</v>
      </c>
      <c r="E68" s="2" t="s">
        <v>2012</v>
      </c>
      <c r="F68" s="2" t="s">
        <v>33</v>
      </c>
      <c r="G68" s="2" t="s">
        <v>1515</v>
      </c>
      <c r="H68" s="2" t="s">
        <v>260</v>
      </c>
      <c r="I68" s="2" t="s">
        <v>24</v>
      </c>
      <c r="J68" s="3" t="s">
        <v>1512</v>
      </c>
      <c r="K68" s="2" t="s">
        <v>992</v>
      </c>
      <c r="L68" s="3" t="s">
        <v>1846</v>
      </c>
      <c r="M68" s="15" t="s">
        <v>1847</v>
      </c>
      <c r="N68" s="2">
        <v>111058</v>
      </c>
      <c r="O68" s="2">
        <v>1</v>
      </c>
      <c r="P68" s="21">
        <v>111058</v>
      </c>
      <c r="Q68" s="21">
        <v>8885</v>
      </c>
      <c r="R68" s="21">
        <v>119943</v>
      </c>
      <c r="S68" s="23">
        <v>0</v>
      </c>
      <c r="U68" s="19" t="s">
        <v>261</v>
      </c>
      <c r="V68" s="19" t="s">
        <v>262</v>
      </c>
      <c r="W68" s="19" t="s">
        <v>263</v>
      </c>
    </row>
    <row r="69" spans="1:23">
      <c r="A69" s="2">
        <f>+MATCH(B69,DATA!B:B,0)</f>
        <v>119</v>
      </c>
      <c r="B69" s="3" t="s">
        <v>1390</v>
      </c>
      <c r="C69" s="3" t="s">
        <v>1391</v>
      </c>
      <c r="D69" s="2" t="s">
        <v>1392</v>
      </c>
      <c r="E69" s="2" t="s">
        <v>2014</v>
      </c>
      <c r="F69" s="2" t="s">
        <v>33</v>
      </c>
      <c r="G69" s="2" t="s">
        <v>1515</v>
      </c>
      <c r="H69" s="2" t="s">
        <v>686</v>
      </c>
      <c r="I69" s="2" t="s">
        <v>24</v>
      </c>
      <c r="J69" s="3" t="s">
        <v>1512</v>
      </c>
      <c r="K69" s="2" t="s">
        <v>992</v>
      </c>
      <c r="L69" s="3" t="s">
        <v>1846</v>
      </c>
      <c r="M69" s="15" t="s">
        <v>1847</v>
      </c>
      <c r="N69" s="2">
        <v>111058</v>
      </c>
      <c r="O69" s="2">
        <v>2</v>
      </c>
      <c r="P69" s="21">
        <v>222116</v>
      </c>
      <c r="Q69" s="21">
        <v>17769</v>
      </c>
      <c r="R69" s="21">
        <v>239885</v>
      </c>
      <c r="S69" s="23">
        <v>0</v>
      </c>
      <c r="U69" s="19" t="s">
        <v>189</v>
      </c>
      <c r="V69" s="19" t="s">
        <v>190</v>
      </c>
      <c r="W69" s="19" t="s">
        <v>191</v>
      </c>
    </row>
    <row r="70" spans="1:23">
      <c r="A70" s="2">
        <f>+MATCH(B70,DATA!B:B,0)</f>
        <v>68</v>
      </c>
      <c r="B70" s="3" t="s">
        <v>1393</v>
      </c>
      <c r="C70" s="3" t="s">
        <v>1021</v>
      </c>
      <c r="D70" s="2" t="s">
        <v>1022</v>
      </c>
      <c r="E70" s="2" t="s">
        <v>2015</v>
      </c>
      <c r="F70" s="2" t="s">
        <v>33</v>
      </c>
      <c r="G70" s="2" t="s">
        <v>1515</v>
      </c>
      <c r="H70" s="2" t="s">
        <v>424</v>
      </c>
      <c r="I70" s="2" t="s">
        <v>24</v>
      </c>
      <c r="J70" s="3" t="s">
        <v>1512</v>
      </c>
      <c r="K70" s="2" t="s">
        <v>992</v>
      </c>
      <c r="L70" s="3" t="s">
        <v>1846</v>
      </c>
      <c r="M70" s="15" t="s">
        <v>1847</v>
      </c>
      <c r="N70" s="2">
        <v>111058</v>
      </c>
      <c r="O70" s="2">
        <v>2</v>
      </c>
      <c r="P70" s="21">
        <v>222116</v>
      </c>
      <c r="Q70" s="21">
        <v>17769</v>
      </c>
      <c r="R70" s="21">
        <v>239885</v>
      </c>
      <c r="S70" s="23">
        <v>0</v>
      </c>
      <c r="U70" s="19" t="s">
        <v>189</v>
      </c>
      <c r="V70" s="19" t="s">
        <v>190</v>
      </c>
      <c r="W70" s="19" t="s">
        <v>191</v>
      </c>
    </row>
    <row r="71" spans="1:23">
      <c r="A71" s="2">
        <f>+MATCH(B71,DATA!B:B,0)</f>
        <v>141</v>
      </c>
      <c r="B71" s="3" t="s">
        <v>1395</v>
      </c>
      <c r="C71" s="3" t="s">
        <v>1045</v>
      </c>
      <c r="D71" s="2" t="s">
        <v>1046</v>
      </c>
      <c r="E71" s="2" t="s">
        <v>2017</v>
      </c>
      <c r="F71" s="2" t="s">
        <v>98</v>
      </c>
      <c r="G71" s="2" t="s">
        <v>1596</v>
      </c>
      <c r="H71" s="2" t="s">
        <v>794</v>
      </c>
      <c r="I71" s="2" t="s">
        <v>24</v>
      </c>
      <c r="J71" s="3" t="s">
        <v>1512</v>
      </c>
      <c r="K71" s="2" t="s">
        <v>994</v>
      </c>
      <c r="L71" s="3" t="s">
        <v>1810</v>
      </c>
      <c r="M71" s="17" t="s">
        <v>1811</v>
      </c>
      <c r="N71" s="2">
        <v>70950</v>
      </c>
      <c r="O71" s="2">
        <v>1</v>
      </c>
      <c r="P71" s="21">
        <v>70950</v>
      </c>
      <c r="Q71" s="21">
        <v>5676</v>
      </c>
      <c r="R71" s="21">
        <v>76626</v>
      </c>
      <c r="S71" s="23">
        <v>0</v>
      </c>
      <c r="U71" s="19" t="s">
        <v>126</v>
      </c>
      <c r="V71" s="19" t="s">
        <v>127</v>
      </c>
      <c r="W71" s="19" t="s">
        <v>128</v>
      </c>
    </row>
    <row r="72" spans="1:23">
      <c r="A72" s="2">
        <f>+MATCH(B72,DATA!B:B,0)</f>
        <v>29</v>
      </c>
      <c r="B72" s="3" t="s">
        <v>1396</v>
      </c>
      <c r="C72" s="3" t="s">
        <v>1212</v>
      </c>
      <c r="D72" s="2" t="s">
        <v>1213</v>
      </c>
      <c r="E72" s="2" t="s">
        <v>2018</v>
      </c>
      <c r="F72" s="2" t="s">
        <v>33</v>
      </c>
      <c r="G72" s="2" t="s">
        <v>1515</v>
      </c>
      <c r="H72" s="2" t="s">
        <v>212</v>
      </c>
      <c r="I72" s="2" t="s">
        <v>24</v>
      </c>
      <c r="J72" s="3" t="s">
        <v>1512</v>
      </c>
      <c r="K72" s="2" t="s">
        <v>995</v>
      </c>
      <c r="L72" s="3" t="s">
        <v>1895</v>
      </c>
      <c r="M72" s="15" t="s">
        <v>1896</v>
      </c>
      <c r="N72" s="2">
        <v>46000</v>
      </c>
      <c r="O72" s="2">
        <v>4</v>
      </c>
      <c r="P72" s="21">
        <v>184000</v>
      </c>
      <c r="Q72" s="21">
        <v>14720</v>
      </c>
      <c r="R72" s="21">
        <v>198720</v>
      </c>
      <c r="S72" s="23">
        <v>0</v>
      </c>
      <c r="U72" s="19" t="s">
        <v>213</v>
      </c>
      <c r="V72" s="19" t="s">
        <v>214</v>
      </c>
      <c r="W72" s="19" t="s">
        <v>215</v>
      </c>
    </row>
    <row r="73" spans="1:23">
      <c r="A73" s="2">
        <f>+MATCH(B73,DATA!B:B,0)</f>
        <v>29</v>
      </c>
      <c r="B73" s="3" t="s">
        <v>1396</v>
      </c>
      <c r="C73" s="3" t="s">
        <v>1212</v>
      </c>
      <c r="D73" s="2" t="s">
        <v>1213</v>
      </c>
      <c r="E73" s="2" t="s">
        <v>2018</v>
      </c>
      <c r="F73" s="2" t="s">
        <v>33</v>
      </c>
      <c r="G73" s="2" t="s">
        <v>1515</v>
      </c>
      <c r="H73" s="2" t="s">
        <v>212</v>
      </c>
      <c r="I73" s="2" t="s">
        <v>24</v>
      </c>
      <c r="J73" s="3" t="s">
        <v>1512</v>
      </c>
      <c r="K73" s="2" t="s">
        <v>996</v>
      </c>
      <c r="L73" s="3" t="s">
        <v>1795</v>
      </c>
      <c r="M73" s="17" t="s">
        <v>1796</v>
      </c>
      <c r="N73" s="2">
        <v>74250</v>
      </c>
      <c r="O73" s="2">
        <v>3</v>
      </c>
      <c r="P73" s="21">
        <v>222750</v>
      </c>
      <c r="Q73" s="21">
        <v>17819</v>
      </c>
      <c r="R73" s="21">
        <v>240569</v>
      </c>
      <c r="S73" s="23">
        <v>0</v>
      </c>
      <c r="U73" s="19" t="s">
        <v>213</v>
      </c>
      <c r="V73" s="19" t="s">
        <v>214</v>
      </c>
      <c r="W73" s="19" t="s">
        <v>215</v>
      </c>
    </row>
    <row r="74" spans="1:23">
      <c r="A74" s="2">
        <f>+MATCH(B74,DATA!B:B,0)</f>
        <v>29</v>
      </c>
      <c r="B74" s="3" t="s">
        <v>1396</v>
      </c>
      <c r="C74" s="3" t="s">
        <v>1212</v>
      </c>
      <c r="D74" s="2" t="s">
        <v>1213</v>
      </c>
      <c r="E74" s="2" t="s">
        <v>2018</v>
      </c>
      <c r="F74" s="2" t="s">
        <v>33</v>
      </c>
      <c r="G74" s="2" t="s">
        <v>1515</v>
      </c>
      <c r="H74" s="2" t="s">
        <v>212</v>
      </c>
      <c r="I74" s="2" t="s">
        <v>24</v>
      </c>
      <c r="J74" s="3" t="s">
        <v>1512</v>
      </c>
      <c r="K74" s="2" t="s">
        <v>989</v>
      </c>
      <c r="L74" s="3" t="s">
        <v>1850</v>
      </c>
      <c r="M74" s="15" t="s">
        <v>1851</v>
      </c>
      <c r="N74" s="2">
        <v>50182</v>
      </c>
      <c r="O74" s="2">
        <v>1</v>
      </c>
      <c r="P74" s="21">
        <v>50182</v>
      </c>
      <c r="Q74" s="21">
        <v>4015</v>
      </c>
      <c r="R74" s="21">
        <v>54197</v>
      </c>
      <c r="S74" s="23">
        <v>0</v>
      </c>
      <c r="U74" s="19" t="s">
        <v>213</v>
      </c>
      <c r="V74" s="19" t="s">
        <v>214</v>
      </c>
      <c r="W74" s="19" t="s">
        <v>215</v>
      </c>
    </row>
    <row r="75" spans="1:23">
      <c r="A75" s="2">
        <f>+MATCH(B75,DATA!B:B,0)</f>
        <v>29</v>
      </c>
      <c r="B75" s="3" t="s">
        <v>1396</v>
      </c>
      <c r="C75" s="3" t="s">
        <v>1212</v>
      </c>
      <c r="D75" s="2" t="s">
        <v>1213</v>
      </c>
      <c r="E75" s="2" t="s">
        <v>2018</v>
      </c>
      <c r="F75" s="2" t="s">
        <v>33</v>
      </c>
      <c r="G75" s="2" t="s">
        <v>1515</v>
      </c>
      <c r="H75" s="2" t="s">
        <v>212</v>
      </c>
      <c r="I75" s="2" t="s">
        <v>24</v>
      </c>
      <c r="J75" s="3" t="s">
        <v>1512</v>
      </c>
      <c r="K75" s="2" t="s">
        <v>1000</v>
      </c>
      <c r="L75" s="3" t="s">
        <v>1922</v>
      </c>
      <c r="M75" s="15" t="s">
        <v>1923</v>
      </c>
      <c r="N75" s="2">
        <v>55595</v>
      </c>
      <c r="O75" s="2">
        <v>1</v>
      </c>
      <c r="P75" s="21">
        <v>55595</v>
      </c>
      <c r="Q75" s="21">
        <v>4448</v>
      </c>
      <c r="R75" s="21">
        <v>60043</v>
      </c>
      <c r="S75" s="23">
        <v>0</v>
      </c>
      <c r="U75" s="19" t="s">
        <v>213</v>
      </c>
      <c r="V75" s="19" t="s">
        <v>214</v>
      </c>
      <c r="W75" s="19" t="s">
        <v>215</v>
      </c>
    </row>
    <row r="76" spans="1:23">
      <c r="A76" s="2">
        <f>+MATCH(B76,DATA!B:B,0)</f>
        <v>157</v>
      </c>
      <c r="B76" s="3" t="s">
        <v>1399</v>
      </c>
      <c r="C76" s="3" t="s">
        <v>1400</v>
      </c>
      <c r="D76" s="2" t="s">
        <v>1401</v>
      </c>
      <c r="E76" s="2" t="s">
        <v>2020</v>
      </c>
      <c r="F76" s="2" t="s">
        <v>33</v>
      </c>
      <c r="G76" s="2" t="s">
        <v>1515</v>
      </c>
      <c r="H76" s="2" t="s">
        <v>866</v>
      </c>
      <c r="I76" s="2" t="s">
        <v>24</v>
      </c>
      <c r="J76" s="3" t="s">
        <v>1512</v>
      </c>
      <c r="K76" s="2" t="s">
        <v>992</v>
      </c>
      <c r="L76" s="3" t="s">
        <v>1846</v>
      </c>
      <c r="M76" s="15" t="s">
        <v>1847</v>
      </c>
      <c r="N76" s="2">
        <v>111058</v>
      </c>
      <c r="O76" s="2">
        <v>4</v>
      </c>
      <c r="P76" s="21">
        <v>444232</v>
      </c>
      <c r="Q76" s="21">
        <v>35539</v>
      </c>
      <c r="R76" s="21">
        <v>479771</v>
      </c>
      <c r="S76" s="23">
        <v>0</v>
      </c>
      <c r="U76" s="19" t="s">
        <v>110</v>
      </c>
      <c r="V76" s="19" t="s">
        <v>111</v>
      </c>
      <c r="W76" s="19" t="s">
        <v>112</v>
      </c>
    </row>
    <row r="77" spans="1:23">
      <c r="A77" s="2">
        <f>+MATCH(B77,DATA!B:B,0)</f>
        <v>73</v>
      </c>
      <c r="B77" s="3" t="s">
        <v>1402</v>
      </c>
      <c r="C77" s="3" t="s">
        <v>1152</v>
      </c>
      <c r="D77" s="2" t="s">
        <v>1153</v>
      </c>
      <c r="E77" s="2" t="s">
        <v>2021</v>
      </c>
      <c r="F77" s="2" t="s">
        <v>288</v>
      </c>
      <c r="G77" s="2" t="s">
        <v>1531</v>
      </c>
      <c r="H77" s="2" t="s">
        <v>445</v>
      </c>
      <c r="I77" s="2" t="s">
        <v>24</v>
      </c>
      <c r="J77" s="3" t="s">
        <v>1512</v>
      </c>
      <c r="K77" s="2" t="s">
        <v>993</v>
      </c>
      <c r="L77" s="3" t="s">
        <v>1797</v>
      </c>
      <c r="M77" s="15" t="s">
        <v>1798</v>
      </c>
      <c r="N77" s="2">
        <v>73431</v>
      </c>
      <c r="O77" s="2">
        <v>1</v>
      </c>
      <c r="P77" s="21">
        <v>73431</v>
      </c>
      <c r="Q77" s="21">
        <v>5874</v>
      </c>
      <c r="R77" s="21">
        <v>79305</v>
      </c>
      <c r="S77" s="23">
        <v>0</v>
      </c>
      <c r="U77" s="19" t="s">
        <v>138</v>
      </c>
      <c r="V77" s="19" t="s">
        <v>139</v>
      </c>
      <c r="W77" s="19" t="s">
        <v>140</v>
      </c>
    </row>
    <row r="78" spans="1:23">
      <c r="A78" s="2">
        <f>+MATCH(B78,DATA!B:B,0)</f>
        <v>8</v>
      </c>
      <c r="B78" s="3" t="s">
        <v>1403</v>
      </c>
      <c r="C78" s="3" t="s">
        <v>1023</v>
      </c>
      <c r="D78" s="2" t="s">
        <v>1024</v>
      </c>
      <c r="E78" s="2" t="s">
        <v>2022</v>
      </c>
      <c r="F78" s="2" t="s">
        <v>33</v>
      </c>
      <c r="G78" s="2" t="s">
        <v>1515</v>
      </c>
      <c r="H78" s="2" t="s">
        <v>76</v>
      </c>
      <c r="I78" s="2" t="s">
        <v>24</v>
      </c>
      <c r="J78" s="3" t="s">
        <v>1512</v>
      </c>
      <c r="K78" s="2" t="s">
        <v>992</v>
      </c>
      <c r="L78" s="3" t="s">
        <v>1846</v>
      </c>
      <c r="M78" s="15" t="s">
        <v>1847</v>
      </c>
      <c r="N78" s="2">
        <v>111058</v>
      </c>
      <c r="O78" s="2">
        <v>1</v>
      </c>
      <c r="P78" s="21">
        <v>111058</v>
      </c>
      <c r="Q78" s="21">
        <v>8884</v>
      </c>
      <c r="R78" s="21">
        <v>119942</v>
      </c>
      <c r="S78" s="23">
        <v>0</v>
      </c>
      <c r="U78" s="19" t="s">
        <v>77</v>
      </c>
      <c r="V78" s="19" t="s">
        <v>78</v>
      </c>
      <c r="W78" s="19" t="s">
        <v>79</v>
      </c>
    </row>
    <row r="79" spans="1:23">
      <c r="A79" s="2">
        <f>+MATCH(B79,DATA!B:B,0)</f>
        <v>8</v>
      </c>
      <c r="B79" s="3" t="s">
        <v>1403</v>
      </c>
      <c r="C79" s="3" t="s">
        <v>1023</v>
      </c>
      <c r="D79" s="2" t="s">
        <v>1024</v>
      </c>
      <c r="E79" s="2" t="s">
        <v>2022</v>
      </c>
      <c r="F79" s="2" t="s">
        <v>33</v>
      </c>
      <c r="G79" s="2" t="s">
        <v>1515</v>
      </c>
      <c r="H79" s="2" t="s">
        <v>76</v>
      </c>
      <c r="I79" s="2" t="s">
        <v>24</v>
      </c>
      <c r="J79" s="3" t="s">
        <v>1512</v>
      </c>
      <c r="K79" s="2" t="s">
        <v>1000</v>
      </c>
      <c r="L79" s="3" t="s">
        <v>1922</v>
      </c>
      <c r="M79" s="15" t="s">
        <v>1923</v>
      </c>
      <c r="N79" s="2">
        <v>55595</v>
      </c>
      <c r="O79" s="2">
        <v>2</v>
      </c>
      <c r="P79" s="21">
        <v>111190</v>
      </c>
      <c r="Q79" s="21">
        <v>8895</v>
      </c>
      <c r="R79" s="21">
        <v>120085</v>
      </c>
      <c r="S79" s="23">
        <v>0</v>
      </c>
      <c r="U79" s="19" t="s">
        <v>77</v>
      </c>
      <c r="V79" s="19" t="s">
        <v>78</v>
      </c>
      <c r="W79" s="19" t="s">
        <v>79</v>
      </c>
    </row>
    <row r="80" spans="1:23">
      <c r="A80" s="2">
        <f>+MATCH(B80,DATA!B:B,0)</f>
        <v>8</v>
      </c>
      <c r="B80" s="3" t="s">
        <v>1403</v>
      </c>
      <c r="C80" s="3" t="s">
        <v>1023</v>
      </c>
      <c r="D80" s="2" t="s">
        <v>1024</v>
      </c>
      <c r="E80" s="2" t="s">
        <v>2022</v>
      </c>
      <c r="F80" s="2" t="s">
        <v>33</v>
      </c>
      <c r="G80" s="2" t="s">
        <v>1515</v>
      </c>
      <c r="H80" s="2" t="s">
        <v>76</v>
      </c>
      <c r="I80" s="2" t="s">
        <v>24</v>
      </c>
      <c r="J80" s="3" t="s">
        <v>1512</v>
      </c>
      <c r="K80" s="2" t="s">
        <v>994</v>
      </c>
      <c r="L80" s="3" t="s">
        <v>1810</v>
      </c>
      <c r="M80" s="17" t="s">
        <v>1811</v>
      </c>
      <c r="N80" s="2">
        <v>70950</v>
      </c>
      <c r="O80" s="2">
        <v>1</v>
      </c>
      <c r="P80" s="21">
        <v>70950</v>
      </c>
      <c r="Q80" s="21">
        <v>5676</v>
      </c>
      <c r="R80" s="21">
        <v>76626</v>
      </c>
      <c r="S80" s="23">
        <v>0</v>
      </c>
      <c r="U80" s="19" t="s">
        <v>77</v>
      </c>
      <c r="V80" s="19" t="s">
        <v>78</v>
      </c>
      <c r="W80" s="19" t="s">
        <v>79</v>
      </c>
    </row>
    <row r="81" spans="1:23">
      <c r="A81" s="2">
        <f>+MATCH(B81,DATA!B:B,0)</f>
        <v>8</v>
      </c>
      <c r="B81" s="3" t="s">
        <v>1403</v>
      </c>
      <c r="C81" s="3" t="s">
        <v>1023</v>
      </c>
      <c r="D81" s="2" t="s">
        <v>1024</v>
      </c>
      <c r="E81" s="2" t="s">
        <v>2022</v>
      </c>
      <c r="F81" s="2" t="s">
        <v>33</v>
      </c>
      <c r="G81" s="2" t="s">
        <v>1515</v>
      </c>
      <c r="H81" s="2" t="s">
        <v>76</v>
      </c>
      <c r="I81" s="2" t="s">
        <v>24</v>
      </c>
      <c r="J81" s="3" t="s">
        <v>1512</v>
      </c>
      <c r="K81" s="2" t="s">
        <v>989</v>
      </c>
      <c r="L81" s="3" t="s">
        <v>1850</v>
      </c>
      <c r="M81" s="15" t="s">
        <v>1851</v>
      </c>
      <c r="N81" s="2">
        <v>50182</v>
      </c>
      <c r="O81" s="2">
        <v>1</v>
      </c>
      <c r="P81" s="21">
        <v>50182</v>
      </c>
      <c r="Q81" s="21">
        <v>4015</v>
      </c>
      <c r="R81" s="21">
        <v>54197</v>
      </c>
      <c r="S81" s="23">
        <v>0</v>
      </c>
      <c r="U81" s="19" t="s">
        <v>77</v>
      </c>
      <c r="V81" s="19" t="s">
        <v>78</v>
      </c>
      <c r="W81" s="19" t="s">
        <v>79</v>
      </c>
    </row>
    <row r="82" spans="1:23">
      <c r="A82" s="2">
        <f>+MATCH(B82,DATA!B:B,0)</f>
        <v>117</v>
      </c>
      <c r="B82" s="3" t="s">
        <v>1404</v>
      </c>
      <c r="C82" s="3" t="s">
        <v>1170</v>
      </c>
      <c r="D82" s="2" t="s">
        <v>1171</v>
      </c>
      <c r="E82" s="2" t="s">
        <v>2023</v>
      </c>
      <c r="F82" s="2" t="s">
        <v>528</v>
      </c>
      <c r="G82" s="2" t="s">
        <v>1608</v>
      </c>
      <c r="H82" s="2" t="s">
        <v>674</v>
      </c>
      <c r="I82" s="2" t="s">
        <v>24</v>
      </c>
      <c r="J82" s="3" t="s">
        <v>1512</v>
      </c>
      <c r="K82" s="2" t="s">
        <v>992</v>
      </c>
      <c r="L82" s="3" t="s">
        <v>1846</v>
      </c>
      <c r="M82" s="15" t="s">
        <v>1847</v>
      </c>
      <c r="N82" s="2">
        <v>111058</v>
      </c>
      <c r="O82" s="2">
        <v>1</v>
      </c>
      <c r="P82" s="21">
        <v>111058</v>
      </c>
      <c r="Q82" s="21">
        <v>8885</v>
      </c>
      <c r="R82" s="21">
        <v>119943</v>
      </c>
      <c r="S82" s="23">
        <v>0</v>
      </c>
      <c r="U82" s="19" t="s">
        <v>89</v>
      </c>
      <c r="V82" s="19" t="s">
        <v>90</v>
      </c>
      <c r="W82" s="19" t="s">
        <v>91</v>
      </c>
    </row>
    <row r="83" spans="1:23">
      <c r="A83" s="2">
        <f>+MATCH(B83,DATA!B:B,0)</f>
        <v>76</v>
      </c>
      <c r="B83" s="3" t="s">
        <v>1405</v>
      </c>
      <c r="C83" s="3" t="s">
        <v>1079</v>
      </c>
      <c r="D83" s="2" t="s">
        <v>1080</v>
      </c>
      <c r="E83" s="2" t="s">
        <v>2024</v>
      </c>
      <c r="F83" s="2" t="s">
        <v>237</v>
      </c>
      <c r="G83" s="2" t="s">
        <v>1576</v>
      </c>
      <c r="H83" s="2" t="s">
        <v>454</v>
      </c>
      <c r="I83" s="2" t="s">
        <v>24</v>
      </c>
      <c r="J83" s="3" t="s">
        <v>1512</v>
      </c>
      <c r="K83" s="2" t="s">
        <v>989</v>
      </c>
      <c r="L83" s="3" t="s">
        <v>1850</v>
      </c>
      <c r="M83" s="15" t="s">
        <v>1851</v>
      </c>
      <c r="N83" s="2">
        <v>50182</v>
      </c>
      <c r="O83" s="2">
        <v>1</v>
      </c>
      <c r="P83" s="21">
        <v>50182</v>
      </c>
      <c r="Q83" s="21">
        <v>4015</v>
      </c>
      <c r="R83" s="21">
        <v>54197</v>
      </c>
      <c r="S83" s="23">
        <v>0</v>
      </c>
      <c r="U83" s="19" t="s">
        <v>455</v>
      </c>
      <c r="V83" s="19" t="s">
        <v>456</v>
      </c>
      <c r="W83" s="19" t="s">
        <v>457</v>
      </c>
    </row>
    <row r="84" spans="1:23">
      <c r="A84" s="2">
        <f>+MATCH(B84,DATA!B:B,0)</f>
        <v>120</v>
      </c>
      <c r="B84" s="3" t="s">
        <v>1406</v>
      </c>
      <c r="C84" s="3" t="s">
        <v>1059</v>
      </c>
      <c r="D84" s="2" t="s">
        <v>1060</v>
      </c>
      <c r="E84" s="2" t="s">
        <v>2025</v>
      </c>
      <c r="F84" s="2" t="s">
        <v>690</v>
      </c>
      <c r="G84" s="2" t="s">
        <v>1699</v>
      </c>
      <c r="H84" s="2" t="s">
        <v>689</v>
      </c>
      <c r="I84" s="2" t="s">
        <v>24</v>
      </c>
      <c r="J84" s="3" t="s">
        <v>1512</v>
      </c>
      <c r="K84" s="2" t="s">
        <v>992</v>
      </c>
      <c r="L84" s="3" t="s">
        <v>1846</v>
      </c>
      <c r="M84" s="15" t="s">
        <v>1847</v>
      </c>
      <c r="N84" s="2">
        <v>111058</v>
      </c>
      <c r="O84" s="2">
        <v>1</v>
      </c>
      <c r="P84" s="21">
        <v>111058</v>
      </c>
      <c r="Q84" s="21">
        <v>8885</v>
      </c>
      <c r="R84" s="21">
        <v>119943</v>
      </c>
      <c r="S84" s="23">
        <v>0</v>
      </c>
      <c r="U84" s="19" t="s">
        <v>89</v>
      </c>
      <c r="V84" s="19" t="s">
        <v>90</v>
      </c>
      <c r="W84" s="19" t="s">
        <v>91</v>
      </c>
    </row>
    <row r="85" spans="1:23">
      <c r="A85" s="2">
        <f>+MATCH(B85,DATA!B:B,0)</f>
        <v>61</v>
      </c>
      <c r="B85" s="3" t="s">
        <v>1407</v>
      </c>
      <c r="C85" s="3" t="s">
        <v>1081</v>
      </c>
      <c r="D85" s="2" t="s">
        <v>1082</v>
      </c>
      <c r="E85" s="2" t="s">
        <v>2026</v>
      </c>
      <c r="F85" s="2" t="s">
        <v>33</v>
      </c>
      <c r="G85" s="2" t="s">
        <v>1515</v>
      </c>
      <c r="H85" s="2" t="s">
        <v>394</v>
      </c>
      <c r="I85" s="2" t="s">
        <v>24</v>
      </c>
      <c r="J85" s="3" t="s">
        <v>1512</v>
      </c>
      <c r="K85" s="2" t="s">
        <v>995</v>
      </c>
      <c r="L85" s="3" t="s">
        <v>1895</v>
      </c>
      <c r="M85" s="15" t="s">
        <v>1896</v>
      </c>
      <c r="N85" s="2">
        <v>46000</v>
      </c>
      <c r="O85" s="2">
        <v>1</v>
      </c>
      <c r="P85" s="21">
        <v>46000</v>
      </c>
      <c r="Q85" s="21">
        <v>3680</v>
      </c>
      <c r="R85" s="21">
        <v>49680</v>
      </c>
      <c r="S85" s="23">
        <v>0</v>
      </c>
      <c r="U85" s="19" t="s">
        <v>159</v>
      </c>
      <c r="V85" s="19" t="s">
        <v>160</v>
      </c>
      <c r="W85" s="19" t="s">
        <v>161</v>
      </c>
    </row>
    <row r="86" spans="1:23">
      <c r="A86" s="2">
        <f>+MATCH(B86,DATA!B:B,0)</f>
        <v>64</v>
      </c>
      <c r="B86" s="3" t="s">
        <v>1408</v>
      </c>
      <c r="C86" s="3" t="s">
        <v>1025</v>
      </c>
      <c r="D86" s="2" t="s">
        <v>1026</v>
      </c>
      <c r="E86" s="2" t="s">
        <v>2027</v>
      </c>
      <c r="F86" s="2" t="s">
        <v>33</v>
      </c>
      <c r="G86" s="2" t="s">
        <v>1515</v>
      </c>
      <c r="H86" s="2" t="s">
        <v>406</v>
      </c>
      <c r="I86" s="2" t="s">
        <v>24</v>
      </c>
      <c r="J86" s="3" t="s">
        <v>1512</v>
      </c>
      <c r="K86" s="2" t="s">
        <v>992</v>
      </c>
      <c r="L86" s="3" t="s">
        <v>1846</v>
      </c>
      <c r="M86" s="15" t="s">
        <v>1847</v>
      </c>
      <c r="N86" s="2">
        <v>111058</v>
      </c>
      <c r="O86" s="2">
        <v>4</v>
      </c>
      <c r="P86" s="21">
        <v>444232</v>
      </c>
      <c r="Q86" s="21">
        <v>35539</v>
      </c>
      <c r="R86" s="21">
        <v>479771</v>
      </c>
      <c r="S86" s="23">
        <v>0</v>
      </c>
      <c r="U86" s="19" t="s">
        <v>407</v>
      </c>
      <c r="V86" s="19" t="s">
        <v>408</v>
      </c>
      <c r="W86" s="19" t="s">
        <v>409</v>
      </c>
    </row>
    <row r="87" spans="1:23">
      <c r="A87" s="2">
        <f>+MATCH(B87,DATA!B:B,0)</f>
        <v>64</v>
      </c>
      <c r="B87" s="3" t="s">
        <v>1408</v>
      </c>
      <c r="C87" s="3" t="s">
        <v>1025</v>
      </c>
      <c r="D87" s="2" t="s">
        <v>1026</v>
      </c>
      <c r="E87" s="2" t="s">
        <v>2027</v>
      </c>
      <c r="F87" s="2" t="s">
        <v>33</v>
      </c>
      <c r="G87" s="2" t="s">
        <v>1515</v>
      </c>
      <c r="H87" s="2" t="s">
        <v>406</v>
      </c>
      <c r="I87" s="2" t="s">
        <v>24</v>
      </c>
      <c r="J87" s="3" t="s">
        <v>1512</v>
      </c>
      <c r="K87" s="2" t="s">
        <v>989</v>
      </c>
      <c r="L87" s="3" t="s">
        <v>1850</v>
      </c>
      <c r="M87" s="15" t="s">
        <v>1851</v>
      </c>
      <c r="N87" s="2">
        <v>50182</v>
      </c>
      <c r="O87" s="2">
        <v>2</v>
      </c>
      <c r="P87" s="21">
        <v>100364</v>
      </c>
      <c r="Q87" s="21">
        <v>8029</v>
      </c>
      <c r="R87" s="21">
        <v>108393</v>
      </c>
      <c r="S87" s="23">
        <v>0</v>
      </c>
      <c r="U87" s="19" t="s">
        <v>407</v>
      </c>
      <c r="V87" s="19" t="s">
        <v>408</v>
      </c>
      <c r="W87" s="19" t="s">
        <v>409</v>
      </c>
    </row>
    <row r="88" spans="1:23">
      <c r="A88" s="2">
        <f>+MATCH(B88,DATA!B:B,0)</f>
        <v>148</v>
      </c>
      <c r="B88" s="3" t="s">
        <v>1409</v>
      </c>
      <c r="C88" s="3" t="s">
        <v>1099</v>
      </c>
      <c r="D88" s="2" t="s">
        <v>1100</v>
      </c>
      <c r="E88" s="2" t="s">
        <v>2028</v>
      </c>
      <c r="F88" s="2" t="s">
        <v>252</v>
      </c>
      <c r="G88" s="2" t="s">
        <v>1695</v>
      </c>
      <c r="H88" s="2" t="s">
        <v>824</v>
      </c>
      <c r="I88" s="2" t="s">
        <v>24</v>
      </c>
      <c r="J88" s="3" t="s">
        <v>1512</v>
      </c>
      <c r="K88" s="2" t="s">
        <v>992</v>
      </c>
      <c r="L88" s="3" t="s">
        <v>1846</v>
      </c>
      <c r="M88" s="15" t="s">
        <v>1847</v>
      </c>
      <c r="N88" s="2">
        <v>111058</v>
      </c>
      <c r="O88" s="2">
        <v>1</v>
      </c>
      <c r="P88" s="21">
        <v>111058</v>
      </c>
      <c r="Q88" s="21">
        <v>8885</v>
      </c>
      <c r="R88" s="21">
        <v>119943</v>
      </c>
      <c r="S88" s="23">
        <v>0</v>
      </c>
      <c r="U88" s="19" t="s">
        <v>89</v>
      </c>
      <c r="V88" s="19" t="s">
        <v>90</v>
      </c>
      <c r="W88" s="19" t="s">
        <v>91</v>
      </c>
    </row>
    <row r="89" spans="1:23">
      <c r="A89" s="2">
        <f>+MATCH(B89,DATA!B:B,0)</f>
        <v>87</v>
      </c>
      <c r="B89" s="3" t="s">
        <v>1410</v>
      </c>
      <c r="C89" s="3" t="s">
        <v>1225</v>
      </c>
      <c r="D89" s="2" t="s">
        <v>1226</v>
      </c>
      <c r="E89" s="2" t="s">
        <v>2029</v>
      </c>
      <c r="F89" s="2" t="s">
        <v>288</v>
      </c>
      <c r="G89" s="2" t="s">
        <v>1531</v>
      </c>
      <c r="H89" s="2" t="s">
        <v>506</v>
      </c>
      <c r="I89" s="2" t="s">
        <v>24</v>
      </c>
      <c r="J89" s="3" t="s">
        <v>1512</v>
      </c>
      <c r="K89" s="2" t="s">
        <v>989</v>
      </c>
      <c r="L89" s="3" t="s">
        <v>1850</v>
      </c>
      <c r="M89" s="15" t="s">
        <v>1851</v>
      </c>
      <c r="N89" s="2">
        <v>50182</v>
      </c>
      <c r="O89" s="2">
        <v>3</v>
      </c>
      <c r="P89" s="21">
        <v>150546</v>
      </c>
      <c r="Q89" s="21">
        <v>12044</v>
      </c>
      <c r="R89" s="21">
        <v>162590</v>
      </c>
      <c r="S89" s="23">
        <v>0</v>
      </c>
      <c r="U89" s="19" t="s">
        <v>104</v>
      </c>
      <c r="V89" s="19" t="s">
        <v>105</v>
      </c>
      <c r="W89" s="19" t="s">
        <v>106</v>
      </c>
    </row>
    <row r="90" spans="1:23">
      <c r="A90" s="2">
        <f>+MATCH(B90,DATA!B:B,0)</f>
        <v>31</v>
      </c>
      <c r="B90" s="3" t="s">
        <v>1415</v>
      </c>
      <c r="C90" s="3" t="s">
        <v>1039</v>
      </c>
      <c r="D90" s="2" t="s">
        <v>1040</v>
      </c>
      <c r="E90" s="2" t="s">
        <v>2032</v>
      </c>
      <c r="F90" s="2" t="s">
        <v>228</v>
      </c>
      <c r="G90" s="2" t="s">
        <v>1748</v>
      </c>
      <c r="H90" s="2" t="s">
        <v>224</v>
      </c>
      <c r="I90" s="2" t="s">
        <v>24</v>
      </c>
      <c r="J90" s="3" t="s">
        <v>1512</v>
      </c>
      <c r="K90" s="2" t="s">
        <v>995</v>
      </c>
      <c r="L90" s="3" t="s">
        <v>1895</v>
      </c>
      <c r="M90" s="15" t="s">
        <v>1896</v>
      </c>
      <c r="N90" s="2">
        <v>46000</v>
      </c>
      <c r="O90" s="2">
        <v>4</v>
      </c>
      <c r="P90" s="21">
        <v>184000</v>
      </c>
      <c r="Q90" s="21">
        <v>14720</v>
      </c>
      <c r="R90" s="21">
        <v>198720</v>
      </c>
      <c r="S90" s="23">
        <v>0</v>
      </c>
      <c r="U90" s="19" t="s">
        <v>225</v>
      </c>
      <c r="V90" s="19" t="s">
        <v>226</v>
      </c>
      <c r="W90" s="19" t="s">
        <v>227</v>
      </c>
    </row>
    <row r="91" spans="1:23">
      <c r="A91" s="2">
        <f>+MATCH(B91,DATA!B:B,0)</f>
        <v>171</v>
      </c>
      <c r="B91" s="3" t="s">
        <v>1416</v>
      </c>
      <c r="C91" s="3" t="s">
        <v>1417</v>
      </c>
      <c r="D91" s="2" t="s">
        <v>1418</v>
      </c>
      <c r="E91" s="2" t="s">
        <v>2033</v>
      </c>
      <c r="F91" s="2" t="s">
        <v>33</v>
      </c>
      <c r="G91" s="2" t="s">
        <v>1515</v>
      </c>
      <c r="H91" s="2" t="s">
        <v>941</v>
      </c>
      <c r="I91" s="2" t="s">
        <v>24</v>
      </c>
      <c r="J91" s="3" t="s">
        <v>1512</v>
      </c>
      <c r="K91" s="2" t="s">
        <v>989</v>
      </c>
      <c r="L91" s="3" t="s">
        <v>1850</v>
      </c>
      <c r="M91" s="15" t="s">
        <v>1851</v>
      </c>
      <c r="N91" s="2">
        <v>50182</v>
      </c>
      <c r="O91" s="2">
        <v>1</v>
      </c>
      <c r="P91" s="21">
        <v>50182</v>
      </c>
      <c r="Q91" s="21">
        <v>4015</v>
      </c>
      <c r="R91" s="21">
        <v>54197</v>
      </c>
      <c r="S91" s="23">
        <v>0</v>
      </c>
      <c r="U91" s="19" t="s">
        <v>942</v>
      </c>
      <c r="V91" s="19" t="s">
        <v>943</v>
      </c>
      <c r="W91" s="19" t="s">
        <v>944</v>
      </c>
    </row>
    <row r="92" spans="1:23">
      <c r="A92" s="2">
        <f>+MATCH(B92,DATA!B:B,0)</f>
        <v>171</v>
      </c>
      <c r="B92" s="3" t="s">
        <v>1416</v>
      </c>
      <c r="C92" s="3" t="s">
        <v>1417</v>
      </c>
      <c r="D92" s="2" t="s">
        <v>1418</v>
      </c>
      <c r="E92" s="2" t="s">
        <v>2033</v>
      </c>
      <c r="F92" s="2" t="s">
        <v>33</v>
      </c>
      <c r="G92" s="2" t="s">
        <v>1515</v>
      </c>
      <c r="H92" s="2" t="s">
        <v>941</v>
      </c>
      <c r="I92" s="2" t="s">
        <v>24</v>
      </c>
      <c r="J92" s="3" t="s">
        <v>1512</v>
      </c>
      <c r="K92" s="2" t="s">
        <v>995</v>
      </c>
      <c r="L92" s="3" t="s">
        <v>1895</v>
      </c>
      <c r="M92" s="15" t="s">
        <v>1896</v>
      </c>
      <c r="N92" s="2">
        <v>46000</v>
      </c>
      <c r="O92" s="2">
        <v>2</v>
      </c>
      <c r="P92" s="21">
        <v>92000</v>
      </c>
      <c r="Q92" s="21">
        <v>7360</v>
      </c>
      <c r="R92" s="21">
        <v>99360</v>
      </c>
      <c r="S92" s="23">
        <v>0</v>
      </c>
      <c r="U92" s="19" t="s">
        <v>942</v>
      </c>
      <c r="V92" s="19" t="s">
        <v>943</v>
      </c>
      <c r="W92" s="19" t="s">
        <v>944</v>
      </c>
    </row>
    <row r="93" spans="1:23">
      <c r="A93" s="2">
        <f>+MATCH(B93,DATA!B:B,0)</f>
        <v>171</v>
      </c>
      <c r="B93" s="3" t="s">
        <v>1416</v>
      </c>
      <c r="C93" s="3" t="s">
        <v>1417</v>
      </c>
      <c r="D93" s="2" t="s">
        <v>1418</v>
      </c>
      <c r="E93" s="2" t="s">
        <v>2033</v>
      </c>
      <c r="F93" s="2" t="s">
        <v>33</v>
      </c>
      <c r="G93" s="2" t="s">
        <v>1515</v>
      </c>
      <c r="H93" s="2" t="s">
        <v>941</v>
      </c>
      <c r="I93" s="2" t="s">
        <v>24</v>
      </c>
      <c r="J93" s="3" t="s">
        <v>1512</v>
      </c>
      <c r="K93" s="2" t="s">
        <v>993</v>
      </c>
      <c r="L93" s="3" t="s">
        <v>1797</v>
      </c>
      <c r="M93" s="15" t="s">
        <v>1798</v>
      </c>
      <c r="N93" s="2">
        <v>73431</v>
      </c>
      <c r="O93" s="2">
        <v>3</v>
      </c>
      <c r="P93" s="21">
        <v>220293</v>
      </c>
      <c r="Q93" s="21">
        <v>17623</v>
      </c>
      <c r="R93" s="21">
        <v>237916</v>
      </c>
      <c r="S93" s="23">
        <v>0</v>
      </c>
      <c r="U93" s="19" t="s">
        <v>942</v>
      </c>
      <c r="V93" s="19" t="s">
        <v>943</v>
      </c>
      <c r="W93" s="19" t="s">
        <v>944</v>
      </c>
    </row>
    <row r="94" spans="1:23">
      <c r="A94" s="2">
        <f>+MATCH(B94,DATA!B:B,0)</f>
        <v>103</v>
      </c>
      <c r="B94" s="3" t="s">
        <v>1420</v>
      </c>
      <c r="C94" s="3" t="s">
        <v>1417</v>
      </c>
      <c r="D94" s="2" t="s">
        <v>1418</v>
      </c>
      <c r="E94" s="2" t="s">
        <v>2033</v>
      </c>
      <c r="F94" s="2" t="s">
        <v>33</v>
      </c>
      <c r="G94" s="2" t="s">
        <v>1515</v>
      </c>
      <c r="H94" s="2" t="s">
        <v>599</v>
      </c>
      <c r="I94" s="2" t="s">
        <v>24</v>
      </c>
      <c r="J94" s="3" t="s">
        <v>1512</v>
      </c>
      <c r="K94" s="2" t="s">
        <v>996</v>
      </c>
      <c r="L94" s="3" t="s">
        <v>1795</v>
      </c>
      <c r="M94" s="17" t="s">
        <v>1796</v>
      </c>
      <c r="N94" s="2">
        <v>74250</v>
      </c>
      <c r="O94" s="2">
        <v>1</v>
      </c>
      <c r="P94" s="21">
        <v>74250</v>
      </c>
      <c r="Q94" s="21">
        <v>5940</v>
      </c>
      <c r="R94" s="21">
        <v>80190</v>
      </c>
      <c r="S94" s="23">
        <v>0</v>
      </c>
      <c r="U94" s="19" t="s">
        <v>600</v>
      </c>
      <c r="V94" s="19" t="s">
        <v>601</v>
      </c>
      <c r="W94" s="19" t="s">
        <v>602</v>
      </c>
    </row>
    <row r="95" spans="1:23">
      <c r="A95" s="2">
        <f>+MATCH(B95,DATA!B:B,0)</f>
        <v>103</v>
      </c>
      <c r="B95" s="3" t="s">
        <v>1420</v>
      </c>
      <c r="C95" s="3" t="s">
        <v>1417</v>
      </c>
      <c r="D95" s="2" t="s">
        <v>1418</v>
      </c>
      <c r="E95" s="2" t="s">
        <v>2033</v>
      </c>
      <c r="F95" s="2" t="s">
        <v>33</v>
      </c>
      <c r="G95" s="2" t="s">
        <v>1515</v>
      </c>
      <c r="H95" s="2" t="s">
        <v>599</v>
      </c>
      <c r="I95" s="2" t="s">
        <v>24</v>
      </c>
      <c r="J95" s="3" t="s">
        <v>1512</v>
      </c>
      <c r="K95" s="2" t="s">
        <v>994</v>
      </c>
      <c r="L95" s="3" t="s">
        <v>1810</v>
      </c>
      <c r="M95" s="17" t="s">
        <v>1811</v>
      </c>
      <c r="N95" s="2">
        <v>70950</v>
      </c>
      <c r="O95" s="2">
        <v>2</v>
      </c>
      <c r="P95" s="21">
        <v>141900</v>
      </c>
      <c r="Q95" s="21">
        <v>11352</v>
      </c>
      <c r="R95" s="21">
        <v>153252</v>
      </c>
      <c r="S95" s="23">
        <v>0</v>
      </c>
      <c r="U95" s="19" t="s">
        <v>600</v>
      </c>
      <c r="V95" s="19" t="s">
        <v>601</v>
      </c>
      <c r="W95" s="19" t="s">
        <v>602</v>
      </c>
    </row>
    <row r="96" spans="1:23">
      <c r="A96" s="2">
        <f>+MATCH(B96,DATA!B:B,0)</f>
        <v>103</v>
      </c>
      <c r="B96" s="3" t="s">
        <v>1420</v>
      </c>
      <c r="C96" s="3" t="s">
        <v>1417</v>
      </c>
      <c r="D96" s="2" t="s">
        <v>1418</v>
      </c>
      <c r="E96" s="2" t="s">
        <v>2033</v>
      </c>
      <c r="F96" s="2" t="s">
        <v>33</v>
      </c>
      <c r="G96" s="2" t="s">
        <v>1515</v>
      </c>
      <c r="H96" s="2" t="s">
        <v>599</v>
      </c>
      <c r="I96" s="2" t="s">
        <v>24</v>
      </c>
      <c r="J96" s="3" t="s">
        <v>1512</v>
      </c>
      <c r="K96" s="2" t="s">
        <v>1000</v>
      </c>
      <c r="L96" s="3" t="s">
        <v>1922</v>
      </c>
      <c r="M96" s="15" t="s">
        <v>1923</v>
      </c>
      <c r="N96" s="2">
        <v>55595</v>
      </c>
      <c r="O96" s="2">
        <v>1</v>
      </c>
      <c r="P96" s="21">
        <v>55595</v>
      </c>
      <c r="Q96" s="21">
        <v>4448</v>
      </c>
      <c r="R96" s="21">
        <v>60043</v>
      </c>
      <c r="S96" s="23">
        <v>0</v>
      </c>
      <c r="U96" s="19" t="s">
        <v>600</v>
      </c>
      <c r="V96" s="19" t="s">
        <v>601</v>
      </c>
      <c r="W96" s="19" t="s">
        <v>602</v>
      </c>
    </row>
    <row r="97" spans="1:23">
      <c r="A97" s="2">
        <f>+MATCH(B97,DATA!B:B,0)</f>
        <v>89</v>
      </c>
      <c r="B97" s="3" t="s">
        <v>1421</v>
      </c>
      <c r="C97" s="3" t="s">
        <v>1057</v>
      </c>
      <c r="D97" s="2" t="s">
        <v>1058</v>
      </c>
      <c r="E97" s="2" t="s">
        <v>2035</v>
      </c>
      <c r="F97" s="2" t="s">
        <v>437</v>
      </c>
      <c r="G97" s="2" t="s">
        <v>1629</v>
      </c>
      <c r="H97" s="2" t="s">
        <v>518</v>
      </c>
      <c r="I97" s="2" t="s">
        <v>24</v>
      </c>
      <c r="J97" s="3" t="s">
        <v>1512</v>
      </c>
      <c r="K97" s="2" t="s">
        <v>990</v>
      </c>
      <c r="L97" s="3" t="s">
        <v>1848</v>
      </c>
      <c r="M97" s="17" t="s">
        <v>1849</v>
      </c>
      <c r="N97" s="2">
        <v>50400</v>
      </c>
      <c r="O97" s="2">
        <v>1</v>
      </c>
      <c r="P97" s="21">
        <v>50400</v>
      </c>
      <c r="Q97" s="21">
        <v>4032</v>
      </c>
      <c r="R97" s="21">
        <v>54432</v>
      </c>
      <c r="S97" s="23">
        <v>0</v>
      </c>
      <c r="U97" s="19" t="s">
        <v>519</v>
      </c>
      <c r="V97" s="19" t="s">
        <v>520</v>
      </c>
      <c r="W97" s="19" t="s">
        <v>521</v>
      </c>
    </row>
    <row r="98" spans="1:23">
      <c r="A98" s="2">
        <f>+MATCH(B98,DATA!B:B,0)</f>
        <v>15</v>
      </c>
      <c r="B98" s="3" t="s">
        <v>1424</v>
      </c>
      <c r="C98" s="3" t="s">
        <v>1013</v>
      </c>
      <c r="D98" s="2" t="s">
        <v>1014</v>
      </c>
      <c r="E98" s="2" t="s">
        <v>2038</v>
      </c>
      <c r="F98" s="2" t="s">
        <v>33</v>
      </c>
      <c r="G98" s="2" t="s">
        <v>1515</v>
      </c>
      <c r="H98" s="2" t="s">
        <v>125</v>
      </c>
      <c r="I98" s="2" t="s">
        <v>24</v>
      </c>
      <c r="J98" s="3" t="s">
        <v>1512</v>
      </c>
      <c r="K98" s="2" t="s">
        <v>994</v>
      </c>
      <c r="L98" s="3" t="s">
        <v>1810</v>
      </c>
      <c r="M98" s="17" t="s">
        <v>1811</v>
      </c>
      <c r="N98" s="2">
        <v>70950</v>
      </c>
      <c r="O98" s="2">
        <v>1</v>
      </c>
      <c r="P98" s="21">
        <v>70950</v>
      </c>
      <c r="Q98" s="21">
        <v>5676</v>
      </c>
      <c r="R98" s="21">
        <v>76626</v>
      </c>
      <c r="S98" s="23">
        <v>0</v>
      </c>
      <c r="U98" s="19" t="s">
        <v>126</v>
      </c>
      <c r="V98" s="19" t="s">
        <v>127</v>
      </c>
      <c r="W98" s="19" t="s">
        <v>128</v>
      </c>
    </row>
    <row r="99" spans="1:23">
      <c r="A99" s="2">
        <f>+MATCH(B99,DATA!B:B,0)</f>
        <v>169</v>
      </c>
      <c r="B99" s="3" t="s">
        <v>1431</v>
      </c>
      <c r="C99" s="3" t="s">
        <v>1432</v>
      </c>
      <c r="D99" s="2" t="s">
        <v>1433</v>
      </c>
      <c r="E99" s="2" t="s">
        <v>2042</v>
      </c>
      <c r="F99" s="2" t="s">
        <v>33</v>
      </c>
      <c r="G99" s="2" t="s">
        <v>1515</v>
      </c>
      <c r="H99" s="2" t="s">
        <v>929</v>
      </c>
      <c r="I99" s="2" t="s">
        <v>24</v>
      </c>
      <c r="J99" s="3" t="s">
        <v>1512</v>
      </c>
      <c r="K99" s="2" t="s">
        <v>992</v>
      </c>
      <c r="L99" s="3" t="s">
        <v>1846</v>
      </c>
      <c r="M99" s="15" t="s">
        <v>1847</v>
      </c>
      <c r="N99" s="2">
        <v>111058</v>
      </c>
      <c r="O99" s="2">
        <v>1</v>
      </c>
      <c r="P99" s="21">
        <v>111058</v>
      </c>
      <c r="Q99" s="21">
        <v>8885</v>
      </c>
      <c r="R99" s="21">
        <v>119943</v>
      </c>
      <c r="S99" s="23">
        <v>0</v>
      </c>
      <c r="U99" s="19" t="s">
        <v>930</v>
      </c>
      <c r="V99" s="19" t="s">
        <v>931</v>
      </c>
      <c r="W99" s="19" t="s">
        <v>932</v>
      </c>
    </row>
    <row r="100" spans="1:23">
      <c r="A100" s="2">
        <f>+MATCH(B100,DATA!B:B,0)</f>
        <v>169</v>
      </c>
      <c r="B100" s="3" t="s">
        <v>1431</v>
      </c>
      <c r="C100" s="3" t="s">
        <v>1432</v>
      </c>
      <c r="D100" s="2" t="s">
        <v>1433</v>
      </c>
      <c r="E100" s="2" t="s">
        <v>2042</v>
      </c>
      <c r="F100" s="2" t="s">
        <v>33</v>
      </c>
      <c r="G100" s="2" t="s">
        <v>1515</v>
      </c>
      <c r="H100" s="2" t="s">
        <v>929</v>
      </c>
      <c r="I100" s="2" t="s">
        <v>24</v>
      </c>
      <c r="J100" s="3" t="s">
        <v>1512</v>
      </c>
      <c r="K100" s="2" t="s">
        <v>995</v>
      </c>
      <c r="L100" s="3" t="s">
        <v>1895</v>
      </c>
      <c r="M100" s="15" t="s">
        <v>1896</v>
      </c>
      <c r="N100" s="2">
        <v>46000</v>
      </c>
      <c r="O100" s="2">
        <v>1</v>
      </c>
      <c r="P100" s="21">
        <v>46000</v>
      </c>
      <c r="Q100" s="21">
        <v>3680</v>
      </c>
      <c r="R100" s="21">
        <v>49680</v>
      </c>
      <c r="S100" s="23">
        <v>0</v>
      </c>
      <c r="U100" s="19" t="s">
        <v>930</v>
      </c>
      <c r="V100" s="19" t="s">
        <v>931</v>
      </c>
      <c r="W100" s="19" t="s">
        <v>932</v>
      </c>
    </row>
    <row r="101" spans="1:23">
      <c r="A101" s="2">
        <f>+MATCH(B101,DATA!B:B,0)</f>
        <v>169</v>
      </c>
      <c r="B101" s="3" t="s">
        <v>1431</v>
      </c>
      <c r="C101" s="3" t="s">
        <v>1432</v>
      </c>
      <c r="D101" s="2" t="s">
        <v>1433</v>
      </c>
      <c r="E101" s="2" t="s">
        <v>2042</v>
      </c>
      <c r="F101" s="2" t="s">
        <v>33</v>
      </c>
      <c r="G101" s="2" t="s">
        <v>1515</v>
      </c>
      <c r="H101" s="2" t="s">
        <v>929</v>
      </c>
      <c r="I101" s="2" t="s">
        <v>24</v>
      </c>
      <c r="J101" s="3" t="s">
        <v>1512</v>
      </c>
      <c r="K101" s="2" t="s">
        <v>996</v>
      </c>
      <c r="L101" s="3" t="s">
        <v>1795</v>
      </c>
      <c r="M101" s="17" t="s">
        <v>1796</v>
      </c>
      <c r="N101" s="2">
        <v>74250</v>
      </c>
      <c r="O101" s="2">
        <v>3</v>
      </c>
      <c r="P101" s="21">
        <v>222750</v>
      </c>
      <c r="Q101" s="21">
        <v>17820</v>
      </c>
      <c r="R101" s="21">
        <v>240570</v>
      </c>
      <c r="S101" s="23">
        <v>0</v>
      </c>
      <c r="U101" s="19" t="s">
        <v>930</v>
      </c>
      <c r="V101" s="19" t="s">
        <v>931</v>
      </c>
      <c r="W101" s="19" t="s">
        <v>932</v>
      </c>
    </row>
    <row r="102" spans="1:23">
      <c r="A102" s="2">
        <f>+MATCH(B102,DATA!B:B,0)</f>
        <v>101</v>
      </c>
      <c r="B102" s="3" t="s">
        <v>1435</v>
      </c>
      <c r="C102" s="3" t="s">
        <v>1270</v>
      </c>
      <c r="D102" s="2" t="s">
        <v>1271</v>
      </c>
      <c r="E102" s="2" t="s">
        <v>2044</v>
      </c>
      <c r="F102" s="2" t="s">
        <v>349</v>
      </c>
      <c r="G102" s="2" t="s">
        <v>1519</v>
      </c>
      <c r="H102" s="2" t="s">
        <v>587</v>
      </c>
      <c r="I102" s="2" t="s">
        <v>24</v>
      </c>
      <c r="J102" s="3" t="s">
        <v>1512</v>
      </c>
      <c r="K102" s="2" t="s">
        <v>995</v>
      </c>
      <c r="L102" s="3" t="s">
        <v>1895</v>
      </c>
      <c r="M102" s="15" t="s">
        <v>1896</v>
      </c>
      <c r="N102" s="2">
        <v>46000</v>
      </c>
      <c r="O102" s="2">
        <v>2</v>
      </c>
      <c r="P102" s="21">
        <v>92000</v>
      </c>
      <c r="Q102" s="21">
        <v>7360</v>
      </c>
      <c r="R102" s="21">
        <v>99360</v>
      </c>
      <c r="S102" s="23">
        <v>0</v>
      </c>
      <c r="U102" s="19" t="s">
        <v>588</v>
      </c>
      <c r="V102" s="19" t="s">
        <v>589</v>
      </c>
      <c r="W102" s="19" t="s">
        <v>590</v>
      </c>
    </row>
    <row r="103" spans="1:23">
      <c r="A103" s="2">
        <f>+MATCH(B103,DATA!B:B,0)</f>
        <v>101</v>
      </c>
      <c r="B103" s="3" t="s">
        <v>1435</v>
      </c>
      <c r="C103" s="3" t="s">
        <v>1270</v>
      </c>
      <c r="D103" s="2" t="s">
        <v>1271</v>
      </c>
      <c r="E103" s="2" t="s">
        <v>2044</v>
      </c>
      <c r="F103" s="2" t="s">
        <v>349</v>
      </c>
      <c r="G103" s="2" t="s">
        <v>1519</v>
      </c>
      <c r="H103" s="2" t="s">
        <v>587</v>
      </c>
      <c r="I103" s="2" t="s">
        <v>24</v>
      </c>
      <c r="J103" s="3" t="s">
        <v>1512</v>
      </c>
      <c r="K103" s="2" t="s">
        <v>991</v>
      </c>
      <c r="L103" s="3" t="s">
        <v>1842</v>
      </c>
      <c r="M103" s="17" t="s">
        <v>1843</v>
      </c>
      <c r="N103" s="2">
        <v>49500</v>
      </c>
      <c r="O103" s="2">
        <v>1</v>
      </c>
      <c r="P103" s="21">
        <v>49500</v>
      </c>
      <c r="Q103" s="21">
        <v>3960</v>
      </c>
      <c r="R103" s="21">
        <v>53460</v>
      </c>
      <c r="S103" s="23">
        <v>0</v>
      </c>
      <c r="U103" s="19" t="s">
        <v>588</v>
      </c>
      <c r="V103" s="19" t="s">
        <v>589</v>
      </c>
      <c r="W103" s="19" t="s">
        <v>590</v>
      </c>
    </row>
    <row r="104" spans="1:23">
      <c r="A104" s="2">
        <f>+MATCH(B104,DATA!B:B,0)</f>
        <v>12</v>
      </c>
      <c r="B104" s="3" t="s">
        <v>1440</v>
      </c>
      <c r="C104" s="3" t="s">
        <v>1278</v>
      </c>
      <c r="D104" s="2" t="s">
        <v>1279</v>
      </c>
      <c r="E104" s="2" t="s">
        <v>2047</v>
      </c>
      <c r="F104" s="2" t="s">
        <v>98</v>
      </c>
      <c r="G104" s="2" t="s">
        <v>1596</v>
      </c>
      <c r="H104" s="2" t="s">
        <v>103</v>
      </c>
      <c r="I104" s="2" t="s">
        <v>24</v>
      </c>
      <c r="J104" s="3" t="s">
        <v>1512</v>
      </c>
      <c r="K104" s="2" t="s">
        <v>989</v>
      </c>
      <c r="L104" s="3" t="s">
        <v>1850</v>
      </c>
      <c r="M104" s="15" t="s">
        <v>1851</v>
      </c>
      <c r="N104" s="2">
        <v>50182</v>
      </c>
      <c r="O104" s="2">
        <v>3</v>
      </c>
      <c r="P104" s="21">
        <v>150546</v>
      </c>
      <c r="Q104" s="21">
        <v>12044</v>
      </c>
      <c r="R104" s="21">
        <v>162590</v>
      </c>
      <c r="S104" s="23">
        <v>0</v>
      </c>
      <c r="U104" s="19" t="s">
        <v>104</v>
      </c>
      <c r="V104" s="19" t="s">
        <v>105</v>
      </c>
      <c r="W104" s="19" t="s">
        <v>106</v>
      </c>
    </row>
    <row r="105" spans="1:23">
      <c r="A105" s="2">
        <f>+MATCH(B105,DATA!B:B,0)</f>
        <v>146</v>
      </c>
      <c r="B105" s="3" t="s">
        <v>1442</v>
      </c>
      <c r="C105" s="3" t="s">
        <v>1276</v>
      </c>
      <c r="D105" s="2" t="s">
        <v>1277</v>
      </c>
      <c r="E105" s="2" t="s">
        <v>2049</v>
      </c>
      <c r="F105" s="2" t="s">
        <v>816</v>
      </c>
      <c r="G105" s="2" t="s">
        <v>1752</v>
      </c>
      <c r="H105" s="2" t="s">
        <v>815</v>
      </c>
      <c r="I105" s="2" t="s">
        <v>24</v>
      </c>
      <c r="J105" s="3" t="s">
        <v>1512</v>
      </c>
      <c r="K105" s="2" t="s">
        <v>989</v>
      </c>
      <c r="L105" s="3" t="s">
        <v>1850</v>
      </c>
      <c r="M105" s="15" t="s">
        <v>1851</v>
      </c>
      <c r="N105" s="2">
        <v>50182</v>
      </c>
      <c r="O105" s="2">
        <v>1</v>
      </c>
      <c r="P105" s="21">
        <v>50182</v>
      </c>
      <c r="Q105" s="21">
        <v>4015</v>
      </c>
      <c r="R105" s="21">
        <v>54197</v>
      </c>
      <c r="S105" s="23">
        <v>0</v>
      </c>
      <c r="U105" s="19" t="s">
        <v>455</v>
      </c>
      <c r="V105" s="19" t="s">
        <v>456</v>
      </c>
      <c r="W105" s="19" t="s">
        <v>457</v>
      </c>
    </row>
    <row r="106" spans="1:23">
      <c r="A106" s="2">
        <f>+MATCH(B106,DATA!B:B,0)</f>
        <v>27</v>
      </c>
      <c r="B106" s="3" t="s">
        <v>1443</v>
      </c>
      <c r="C106" s="3" t="s">
        <v>1206</v>
      </c>
      <c r="D106" s="2" t="s">
        <v>1207</v>
      </c>
      <c r="E106" s="2" t="s">
        <v>2050</v>
      </c>
      <c r="F106" s="2" t="s">
        <v>33</v>
      </c>
      <c r="G106" s="2" t="s">
        <v>1515</v>
      </c>
      <c r="H106" s="2" t="s">
        <v>200</v>
      </c>
      <c r="I106" s="2" t="s">
        <v>24</v>
      </c>
      <c r="J106" s="3" t="s">
        <v>1512</v>
      </c>
      <c r="K106" s="2" t="s">
        <v>992</v>
      </c>
      <c r="L106" s="3" t="s">
        <v>1846</v>
      </c>
      <c r="M106" s="15" t="s">
        <v>1847</v>
      </c>
      <c r="N106" s="2">
        <v>111058</v>
      </c>
      <c r="O106" s="2">
        <v>1</v>
      </c>
      <c r="P106" s="21">
        <v>111058</v>
      </c>
      <c r="Q106" s="21">
        <v>8885</v>
      </c>
      <c r="R106" s="21">
        <v>119943</v>
      </c>
      <c r="S106" s="23">
        <v>0</v>
      </c>
      <c r="U106" s="19" t="s">
        <v>89</v>
      </c>
      <c r="V106" s="19" t="s">
        <v>90</v>
      </c>
      <c r="W106" s="19" t="s">
        <v>91</v>
      </c>
    </row>
    <row r="107" spans="1:23">
      <c r="A107" s="2">
        <f>+MATCH(B107,DATA!B:B,0)</f>
        <v>126</v>
      </c>
      <c r="B107" s="3" t="s">
        <v>1444</v>
      </c>
      <c r="C107" s="3" t="s">
        <v>1174</v>
      </c>
      <c r="D107" s="2" t="s">
        <v>1175</v>
      </c>
      <c r="E107" s="2" t="s">
        <v>2051</v>
      </c>
      <c r="F107" s="2" t="s">
        <v>288</v>
      </c>
      <c r="G107" s="2" t="s">
        <v>1531</v>
      </c>
      <c r="H107" s="2" t="s">
        <v>716</v>
      </c>
      <c r="I107" s="2" t="s">
        <v>24</v>
      </c>
      <c r="J107" s="3" t="s">
        <v>1512</v>
      </c>
      <c r="K107" s="2" t="s">
        <v>992</v>
      </c>
      <c r="L107" s="3" t="s">
        <v>1846</v>
      </c>
      <c r="M107" s="15" t="s">
        <v>1847</v>
      </c>
      <c r="N107" s="2">
        <v>111058</v>
      </c>
      <c r="O107" s="2">
        <v>1</v>
      </c>
      <c r="P107" s="21">
        <v>111058</v>
      </c>
      <c r="Q107" s="21">
        <v>8885</v>
      </c>
      <c r="R107" s="21">
        <v>119943</v>
      </c>
      <c r="S107" s="23">
        <v>0</v>
      </c>
      <c r="U107" s="19" t="s">
        <v>89</v>
      </c>
      <c r="V107" s="19" t="s">
        <v>90</v>
      </c>
      <c r="W107" s="19" t="s">
        <v>91</v>
      </c>
    </row>
    <row r="108" spans="1:23">
      <c r="A108" s="2">
        <f>+MATCH(B108,DATA!B:B,0)</f>
        <v>74</v>
      </c>
      <c r="B108" s="3" t="s">
        <v>1445</v>
      </c>
      <c r="C108" s="3" t="s">
        <v>1446</v>
      </c>
      <c r="D108" s="2" t="s">
        <v>1447</v>
      </c>
      <c r="E108" s="2" t="s">
        <v>2052</v>
      </c>
      <c r="F108" s="2" t="s">
        <v>33</v>
      </c>
      <c r="G108" s="2" t="s">
        <v>1515</v>
      </c>
      <c r="H108" s="2" t="s">
        <v>448</v>
      </c>
      <c r="I108" s="2" t="s">
        <v>24</v>
      </c>
      <c r="J108" s="3" t="s">
        <v>1512</v>
      </c>
      <c r="K108" s="2" t="s">
        <v>992</v>
      </c>
      <c r="L108" s="3" t="s">
        <v>1846</v>
      </c>
      <c r="M108" s="15" t="s">
        <v>1847</v>
      </c>
      <c r="N108" s="2">
        <v>111058</v>
      </c>
      <c r="O108" s="2">
        <v>1</v>
      </c>
      <c r="P108" s="21">
        <v>111058</v>
      </c>
      <c r="Q108" s="21">
        <v>8885</v>
      </c>
      <c r="R108" s="21">
        <v>119943</v>
      </c>
      <c r="S108" s="23">
        <v>0</v>
      </c>
      <c r="U108" s="19" t="s">
        <v>89</v>
      </c>
      <c r="V108" s="19" t="s">
        <v>90</v>
      </c>
      <c r="W108" s="19" t="s">
        <v>91</v>
      </c>
    </row>
    <row r="109" spans="1:23">
      <c r="A109" s="2">
        <f>+MATCH(B109,DATA!B:B,0)</f>
        <v>95</v>
      </c>
      <c r="B109" s="3" t="s">
        <v>1448</v>
      </c>
      <c r="C109" s="3" t="s">
        <v>1075</v>
      </c>
      <c r="D109" s="2" t="s">
        <v>1076</v>
      </c>
      <c r="E109" s="2" t="s">
        <v>2053</v>
      </c>
      <c r="F109" s="2" t="s">
        <v>33</v>
      </c>
      <c r="G109" s="2" t="s">
        <v>1515</v>
      </c>
      <c r="H109" s="2" t="s">
        <v>557</v>
      </c>
      <c r="I109" s="2" t="s">
        <v>24</v>
      </c>
      <c r="J109" s="3" t="s">
        <v>1512</v>
      </c>
      <c r="K109" s="2" t="s">
        <v>992</v>
      </c>
      <c r="L109" s="3" t="s">
        <v>1846</v>
      </c>
      <c r="M109" s="15" t="s">
        <v>1847</v>
      </c>
      <c r="N109" s="2">
        <v>111058</v>
      </c>
      <c r="O109" s="2">
        <v>1</v>
      </c>
      <c r="P109" s="21">
        <v>111058</v>
      </c>
      <c r="Q109" s="21">
        <v>8885</v>
      </c>
      <c r="R109" s="21">
        <v>119943</v>
      </c>
      <c r="S109" s="23">
        <v>0</v>
      </c>
      <c r="U109" s="19" t="s">
        <v>89</v>
      </c>
      <c r="V109" s="19" t="s">
        <v>90</v>
      </c>
      <c r="W109" s="19" t="s">
        <v>91</v>
      </c>
    </row>
    <row r="110" spans="1:23">
      <c r="A110" s="2">
        <f>+MATCH(B110,DATA!B:B,0)</f>
        <v>34</v>
      </c>
      <c r="B110" s="3" t="s">
        <v>1449</v>
      </c>
      <c r="C110" s="3" t="s">
        <v>1087</v>
      </c>
      <c r="D110" s="2" t="s">
        <v>1088</v>
      </c>
      <c r="E110" s="2" t="s">
        <v>2054</v>
      </c>
      <c r="F110" s="2" t="s">
        <v>252</v>
      </c>
      <c r="G110" s="2" t="s">
        <v>1695</v>
      </c>
      <c r="H110" s="2" t="s">
        <v>251</v>
      </c>
      <c r="I110" s="2" t="s">
        <v>24</v>
      </c>
      <c r="J110" s="3" t="s">
        <v>1512</v>
      </c>
      <c r="K110" s="2" t="s">
        <v>992</v>
      </c>
      <c r="L110" s="3" t="s">
        <v>1846</v>
      </c>
      <c r="M110" s="15" t="s">
        <v>1847</v>
      </c>
      <c r="N110" s="2">
        <v>111058</v>
      </c>
      <c r="O110" s="2">
        <v>2</v>
      </c>
      <c r="P110" s="21">
        <v>222116</v>
      </c>
      <c r="Q110" s="21">
        <v>17769</v>
      </c>
      <c r="R110" s="21">
        <v>239885</v>
      </c>
      <c r="S110" s="23">
        <v>0</v>
      </c>
      <c r="U110" s="19" t="s">
        <v>189</v>
      </c>
      <c r="V110" s="19" t="s">
        <v>190</v>
      </c>
      <c r="W110" s="19" t="s">
        <v>191</v>
      </c>
    </row>
    <row r="111" spans="1:23">
      <c r="A111" s="2">
        <f>+MATCH(B111,DATA!B:B,0)</f>
        <v>91</v>
      </c>
      <c r="B111" s="3" t="s">
        <v>1451</v>
      </c>
      <c r="C111" s="3" t="s">
        <v>1176</v>
      </c>
      <c r="D111" s="2" t="s">
        <v>1177</v>
      </c>
      <c r="E111" s="2" t="s">
        <v>2056</v>
      </c>
      <c r="F111" s="2" t="s">
        <v>33</v>
      </c>
      <c r="G111" s="2" t="s">
        <v>1515</v>
      </c>
      <c r="H111" s="2" t="s">
        <v>533</v>
      </c>
      <c r="I111" s="2" t="s">
        <v>24</v>
      </c>
      <c r="J111" s="3" t="s">
        <v>1512</v>
      </c>
      <c r="K111" s="2" t="s">
        <v>996</v>
      </c>
      <c r="L111" s="3" t="s">
        <v>1795</v>
      </c>
      <c r="M111" s="17" t="s">
        <v>1796</v>
      </c>
      <c r="N111" s="2">
        <v>74250</v>
      </c>
      <c r="O111" s="2">
        <v>2</v>
      </c>
      <c r="P111" s="21">
        <v>148500</v>
      </c>
      <c r="Q111" s="21">
        <v>11880</v>
      </c>
      <c r="R111" s="21">
        <v>160380</v>
      </c>
      <c r="S111" s="23">
        <v>0</v>
      </c>
      <c r="U111" s="19" t="s">
        <v>534</v>
      </c>
      <c r="V111" s="19" t="s">
        <v>535</v>
      </c>
      <c r="W111" s="19" t="s">
        <v>536</v>
      </c>
    </row>
    <row r="112" spans="1:23">
      <c r="A112" s="2">
        <f>+MATCH(B112,DATA!B:B,0)</f>
        <v>124</v>
      </c>
      <c r="B112" s="3" t="s">
        <v>1453</v>
      </c>
      <c r="C112" s="3" t="s">
        <v>997</v>
      </c>
      <c r="D112" s="2" t="s">
        <v>998</v>
      </c>
      <c r="E112" s="2" t="s">
        <v>2058</v>
      </c>
      <c r="F112" s="2" t="s">
        <v>70</v>
      </c>
      <c r="G112" s="2" t="s">
        <v>1616</v>
      </c>
      <c r="H112" s="2" t="s">
        <v>710</v>
      </c>
      <c r="I112" s="2" t="s">
        <v>24</v>
      </c>
      <c r="J112" s="3" t="s">
        <v>1512</v>
      </c>
      <c r="K112" s="2" t="s">
        <v>994</v>
      </c>
      <c r="L112" s="3" t="s">
        <v>1810</v>
      </c>
      <c r="M112" s="17" t="s">
        <v>1811</v>
      </c>
      <c r="N112" s="2">
        <v>70950</v>
      </c>
      <c r="O112" s="2">
        <v>2</v>
      </c>
      <c r="P112" s="21">
        <v>141900</v>
      </c>
      <c r="Q112" s="21">
        <v>11352</v>
      </c>
      <c r="R112" s="21">
        <v>153252</v>
      </c>
      <c r="S112" s="23">
        <v>0</v>
      </c>
      <c r="U112" s="19" t="s">
        <v>310</v>
      </c>
      <c r="V112" s="19" t="s">
        <v>311</v>
      </c>
      <c r="W112" s="19" t="s">
        <v>312</v>
      </c>
    </row>
    <row r="113" spans="1:23">
      <c r="A113" s="2">
        <f>+MATCH(B113,DATA!B:B,0)</f>
        <v>5</v>
      </c>
      <c r="B113" s="3" t="s">
        <v>1454</v>
      </c>
      <c r="C113" s="3" t="s">
        <v>1140</v>
      </c>
      <c r="D113" s="2" t="s">
        <v>1141</v>
      </c>
      <c r="E113" s="2" t="s">
        <v>2059</v>
      </c>
      <c r="F113" s="2" t="s">
        <v>33</v>
      </c>
      <c r="G113" s="2" t="s">
        <v>1515</v>
      </c>
      <c r="H113" s="2" t="s">
        <v>54</v>
      </c>
      <c r="I113" s="2" t="s">
        <v>24</v>
      </c>
      <c r="J113" s="3" t="s">
        <v>1512</v>
      </c>
      <c r="K113" s="2" t="s">
        <v>1000</v>
      </c>
      <c r="L113" s="3" t="s">
        <v>1922</v>
      </c>
      <c r="M113" s="15" t="s">
        <v>1923</v>
      </c>
      <c r="N113" s="2">
        <v>55595</v>
      </c>
      <c r="O113" s="2">
        <v>1</v>
      </c>
      <c r="P113" s="21">
        <v>55595</v>
      </c>
      <c r="Q113" s="21">
        <v>4448</v>
      </c>
      <c r="R113" s="21">
        <v>60043</v>
      </c>
      <c r="S113" s="23">
        <v>0</v>
      </c>
      <c r="U113" s="19" t="s">
        <v>55</v>
      </c>
      <c r="V113" s="19" t="s">
        <v>56</v>
      </c>
      <c r="W113" s="19" t="s">
        <v>57</v>
      </c>
    </row>
    <row r="114" spans="1:23">
      <c r="A114" s="2">
        <f>+MATCH(B114,DATA!B:B,0)</f>
        <v>5</v>
      </c>
      <c r="B114" s="3" t="s">
        <v>1454</v>
      </c>
      <c r="C114" s="3" t="s">
        <v>1140</v>
      </c>
      <c r="D114" s="2" t="s">
        <v>1141</v>
      </c>
      <c r="E114" s="2" t="s">
        <v>2059</v>
      </c>
      <c r="F114" s="2" t="s">
        <v>33</v>
      </c>
      <c r="G114" s="2" t="s">
        <v>1515</v>
      </c>
      <c r="H114" s="2" t="s">
        <v>54</v>
      </c>
      <c r="I114" s="2" t="s">
        <v>24</v>
      </c>
      <c r="J114" s="3" t="s">
        <v>1512</v>
      </c>
      <c r="K114" s="2" t="s">
        <v>992</v>
      </c>
      <c r="L114" s="3" t="s">
        <v>1846</v>
      </c>
      <c r="M114" s="15" t="s">
        <v>1847</v>
      </c>
      <c r="N114" s="2">
        <v>111058</v>
      </c>
      <c r="O114" s="2">
        <v>1</v>
      </c>
      <c r="P114" s="21">
        <v>111058</v>
      </c>
      <c r="Q114" s="21">
        <v>8884</v>
      </c>
      <c r="R114" s="21">
        <v>119942</v>
      </c>
      <c r="S114" s="23">
        <v>0</v>
      </c>
      <c r="U114" s="19" t="s">
        <v>55</v>
      </c>
      <c r="V114" s="19" t="s">
        <v>56</v>
      </c>
      <c r="W114" s="19" t="s">
        <v>57</v>
      </c>
    </row>
    <row r="115" spans="1:23">
      <c r="A115" s="2">
        <f>+MATCH(B115,DATA!B:B,0)</f>
        <v>43</v>
      </c>
      <c r="B115" s="3" t="s">
        <v>1456</v>
      </c>
      <c r="C115" s="3" t="s">
        <v>1188</v>
      </c>
      <c r="D115" s="2" t="s">
        <v>1189</v>
      </c>
      <c r="E115" s="2" t="s">
        <v>2061</v>
      </c>
      <c r="F115" s="2" t="s">
        <v>33</v>
      </c>
      <c r="G115" s="2" t="s">
        <v>1515</v>
      </c>
      <c r="H115" s="2" t="s">
        <v>300</v>
      </c>
      <c r="I115" s="2" t="s">
        <v>24</v>
      </c>
      <c r="J115" s="3" t="s">
        <v>1512</v>
      </c>
      <c r="K115" s="2" t="s">
        <v>1000</v>
      </c>
      <c r="L115" s="3" t="s">
        <v>1922</v>
      </c>
      <c r="M115" s="15" t="s">
        <v>1923</v>
      </c>
      <c r="N115" s="2">
        <v>55595</v>
      </c>
      <c r="O115" s="2">
        <v>3</v>
      </c>
      <c r="P115" s="21">
        <v>166785</v>
      </c>
      <c r="Q115" s="21">
        <v>13342</v>
      </c>
      <c r="R115" s="21">
        <v>180127</v>
      </c>
      <c r="S115" s="23">
        <v>0</v>
      </c>
      <c r="U115" s="19" t="s">
        <v>301</v>
      </c>
      <c r="V115" s="19" t="s">
        <v>302</v>
      </c>
      <c r="W115" s="19" t="s">
        <v>303</v>
      </c>
    </row>
    <row r="116" spans="1:23">
      <c r="A116" s="2">
        <f>+MATCH(B116,DATA!B:B,0)</f>
        <v>43</v>
      </c>
      <c r="B116" s="3" t="s">
        <v>1456</v>
      </c>
      <c r="C116" s="3" t="s">
        <v>1188</v>
      </c>
      <c r="D116" s="2" t="s">
        <v>1189</v>
      </c>
      <c r="E116" s="2" t="s">
        <v>2061</v>
      </c>
      <c r="F116" s="2" t="s">
        <v>33</v>
      </c>
      <c r="G116" s="2" t="s">
        <v>1515</v>
      </c>
      <c r="H116" s="2" t="s">
        <v>300</v>
      </c>
      <c r="I116" s="2" t="s">
        <v>24</v>
      </c>
      <c r="J116" s="3" t="s">
        <v>1512</v>
      </c>
      <c r="K116" s="2" t="s">
        <v>995</v>
      </c>
      <c r="L116" s="3" t="s">
        <v>1895</v>
      </c>
      <c r="M116" s="15" t="s">
        <v>1896</v>
      </c>
      <c r="N116" s="2">
        <v>46000</v>
      </c>
      <c r="O116" s="2">
        <v>2</v>
      </c>
      <c r="P116" s="21">
        <v>92000</v>
      </c>
      <c r="Q116" s="21">
        <v>7360</v>
      </c>
      <c r="R116" s="21">
        <v>99360</v>
      </c>
      <c r="S116" s="23">
        <v>0</v>
      </c>
      <c r="U116" s="19" t="s">
        <v>301</v>
      </c>
      <c r="V116" s="19" t="s">
        <v>302</v>
      </c>
      <c r="W116" s="19" t="s">
        <v>303</v>
      </c>
    </row>
    <row r="117" spans="1:23">
      <c r="A117" s="2">
        <f>+MATCH(B117,DATA!B:B,0)</f>
        <v>43</v>
      </c>
      <c r="B117" s="3" t="s">
        <v>1456</v>
      </c>
      <c r="C117" s="3" t="s">
        <v>1188</v>
      </c>
      <c r="D117" s="2" t="s">
        <v>1189</v>
      </c>
      <c r="E117" s="2" t="s">
        <v>2061</v>
      </c>
      <c r="F117" s="2" t="s">
        <v>33</v>
      </c>
      <c r="G117" s="2" t="s">
        <v>1515</v>
      </c>
      <c r="H117" s="2" t="s">
        <v>300</v>
      </c>
      <c r="I117" s="2" t="s">
        <v>24</v>
      </c>
      <c r="J117" s="3" t="s">
        <v>1512</v>
      </c>
      <c r="K117" s="2" t="s">
        <v>989</v>
      </c>
      <c r="L117" s="3" t="s">
        <v>1850</v>
      </c>
      <c r="M117" s="15" t="s">
        <v>1851</v>
      </c>
      <c r="N117" s="2">
        <v>50182</v>
      </c>
      <c r="O117" s="2">
        <v>1</v>
      </c>
      <c r="P117" s="21">
        <v>50182</v>
      </c>
      <c r="Q117" s="21">
        <v>4015</v>
      </c>
      <c r="R117" s="21">
        <v>54197</v>
      </c>
      <c r="S117" s="23">
        <v>0</v>
      </c>
      <c r="U117" s="19" t="s">
        <v>301</v>
      </c>
      <c r="V117" s="19" t="s">
        <v>302</v>
      </c>
      <c r="W117" s="19" t="s">
        <v>303</v>
      </c>
    </row>
    <row r="118" spans="1:23">
      <c r="A118" s="2">
        <f>+MATCH(B118,DATA!B:B,0)</f>
        <v>13</v>
      </c>
      <c r="B118" s="3" t="s">
        <v>1462</v>
      </c>
      <c r="C118" s="3" t="s">
        <v>1019</v>
      </c>
      <c r="D118" s="2" t="s">
        <v>1020</v>
      </c>
      <c r="E118" s="2" t="s">
        <v>2067</v>
      </c>
      <c r="F118" s="2" t="s">
        <v>33</v>
      </c>
      <c r="G118" s="2" t="s">
        <v>1515</v>
      </c>
      <c r="H118" s="2" t="s">
        <v>109</v>
      </c>
      <c r="I118" s="2" t="s">
        <v>24</v>
      </c>
      <c r="J118" s="3" t="s">
        <v>1512</v>
      </c>
      <c r="K118" s="2" t="s">
        <v>992</v>
      </c>
      <c r="L118" s="3" t="s">
        <v>1846</v>
      </c>
      <c r="M118" s="15" t="s">
        <v>1847</v>
      </c>
      <c r="N118" s="2">
        <v>111058</v>
      </c>
      <c r="O118" s="2">
        <v>4</v>
      </c>
      <c r="P118" s="21">
        <v>444232</v>
      </c>
      <c r="Q118" s="21">
        <v>35539</v>
      </c>
      <c r="R118" s="21">
        <v>479771</v>
      </c>
      <c r="S118" s="23">
        <v>0</v>
      </c>
      <c r="U118" s="19" t="s">
        <v>110</v>
      </c>
      <c r="V118" s="19" t="s">
        <v>111</v>
      </c>
      <c r="W118" s="19" t="s">
        <v>112</v>
      </c>
    </row>
    <row r="119" spans="1:23">
      <c r="A119" s="2">
        <f>+MATCH(B119,DATA!B:B,0)</f>
        <v>65</v>
      </c>
      <c r="B119" s="3" t="s">
        <v>1464</v>
      </c>
      <c r="C119" s="3" t="s">
        <v>1186</v>
      </c>
      <c r="D119" s="2" t="s">
        <v>1187</v>
      </c>
      <c r="E119" s="2" t="s">
        <v>2068</v>
      </c>
      <c r="F119" s="2" t="s">
        <v>33</v>
      </c>
      <c r="G119" s="2" t="s">
        <v>1515</v>
      </c>
      <c r="H119" s="2" t="s">
        <v>412</v>
      </c>
      <c r="I119" s="2" t="s">
        <v>24</v>
      </c>
      <c r="J119" s="3" t="s">
        <v>1512</v>
      </c>
      <c r="K119" s="2" t="s">
        <v>992</v>
      </c>
      <c r="L119" s="3" t="s">
        <v>1846</v>
      </c>
      <c r="M119" s="15" t="s">
        <v>1847</v>
      </c>
      <c r="N119" s="2">
        <v>111058</v>
      </c>
      <c r="O119" s="2">
        <v>1</v>
      </c>
      <c r="P119" s="21">
        <v>111058</v>
      </c>
      <c r="Q119" s="21">
        <v>8885</v>
      </c>
      <c r="R119" s="21">
        <v>119943</v>
      </c>
      <c r="S119" s="23">
        <v>0</v>
      </c>
      <c r="U119" s="19" t="s">
        <v>89</v>
      </c>
      <c r="V119" s="19" t="s">
        <v>90</v>
      </c>
      <c r="W119" s="19" t="s">
        <v>91</v>
      </c>
    </row>
    <row r="120" spans="1:23">
      <c r="A120" s="2">
        <f>+MATCH(B120,DATA!B:B,0)</f>
        <v>67</v>
      </c>
      <c r="B120" s="3" t="s">
        <v>1465</v>
      </c>
      <c r="C120" s="3" t="s">
        <v>1204</v>
      </c>
      <c r="D120" s="2" t="s">
        <v>1205</v>
      </c>
      <c r="E120" s="2" t="s">
        <v>2069</v>
      </c>
      <c r="F120" s="2" t="s">
        <v>33</v>
      </c>
      <c r="G120" s="2" t="s">
        <v>1515</v>
      </c>
      <c r="H120" s="2" t="s">
        <v>421</v>
      </c>
      <c r="I120" s="2" t="s">
        <v>24</v>
      </c>
      <c r="J120" s="3" t="s">
        <v>1512</v>
      </c>
      <c r="K120" s="2" t="s">
        <v>992</v>
      </c>
      <c r="L120" s="3" t="s">
        <v>1846</v>
      </c>
      <c r="M120" s="15" t="s">
        <v>1847</v>
      </c>
      <c r="N120" s="2">
        <v>111058</v>
      </c>
      <c r="O120" s="2">
        <v>1</v>
      </c>
      <c r="P120" s="21">
        <v>111058</v>
      </c>
      <c r="Q120" s="21">
        <v>8885</v>
      </c>
      <c r="R120" s="21">
        <v>119943</v>
      </c>
      <c r="S120" s="23">
        <v>0</v>
      </c>
      <c r="U120" s="19" t="s">
        <v>89</v>
      </c>
      <c r="V120" s="19" t="s">
        <v>90</v>
      </c>
      <c r="W120" s="19" t="s">
        <v>91</v>
      </c>
    </row>
    <row r="121" spans="1:23">
      <c r="A121" s="2">
        <f>+MATCH(B121,DATA!B:B,0)</f>
        <v>100</v>
      </c>
      <c r="B121" s="3" t="s">
        <v>1466</v>
      </c>
      <c r="C121" s="3" t="s">
        <v>1112</v>
      </c>
      <c r="D121" s="2" t="s">
        <v>1113</v>
      </c>
      <c r="E121" s="2" t="s">
        <v>2070</v>
      </c>
      <c r="F121" s="2" t="s">
        <v>33</v>
      </c>
      <c r="G121" s="2" t="s">
        <v>1515</v>
      </c>
      <c r="H121" s="2" t="s">
        <v>584</v>
      </c>
      <c r="I121" s="2" t="s">
        <v>24</v>
      </c>
      <c r="J121" s="3" t="s">
        <v>1512</v>
      </c>
      <c r="K121" s="2" t="s">
        <v>992</v>
      </c>
      <c r="L121" s="3" t="s">
        <v>1846</v>
      </c>
      <c r="M121" s="15" t="s">
        <v>1847</v>
      </c>
      <c r="N121" s="2">
        <v>111058</v>
      </c>
      <c r="O121" s="2">
        <v>1</v>
      </c>
      <c r="P121" s="21">
        <v>111058</v>
      </c>
      <c r="Q121" s="21">
        <v>8885</v>
      </c>
      <c r="R121" s="21">
        <v>119943</v>
      </c>
      <c r="S121" s="23">
        <v>0</v>
      </c>
      <c r="U121" s="19" t="s">
        <v>89</v>
      </c>
      <c r="V121" s="19" t="s">
        <v>90</v>
      </c>
      <c r="W121" s="19" t="s">
        <v>91</v>
      </c>
    </row>
    <row r="122" spans="1:23">
      <c r="A122" s="2">
        <f>+MATCH(B122,DATA!B:B,0)</f>
        <v>6</v>
      </c>
      <c r="B122" s="3" t="s">
        <v>1470</v>
      </c>
      <c r="C122" s="3" t="s">
        <v>1184</v>
      </c>
      <c r="D122" s="2" t="s">
        <v>1185</v>
      </c>
      <c r="E122" s="2" t="s">
        <v>2072</v>
      </c>
      <c r="F122" s="2" t="s">
        <v>33</v>
      </c>
      <c r="G122" s="2" t="s">
        <v>1515</v>
      </c>
      <c r="H122" s="2" t="s">
        <v>60</v>
      </c>
      <c r="I122" s="2" t="s">
        <v>24</v>
      </c>
      <c r="J122" s="3" t="s">
        <v>1512</v>
      </c>
      <c r="K122" s="2" t="s">
        <v>994</v>
      </c>
      <c r="L122" s="3" t="s">
        <v>1810</v>
      </c>
      <c r="M122" s="17" t="s">
        <v>1811</v>
      </c>
      <c r="N122" s="2">
        <v>70950</v>
      </c>
      <c r="O122" s="2">
        <v>4</v>
      </c>
      <c r="P122" s="21">
        <v>283800</v>
      </c>
      <c r="Q122" s="21">
        <v>22704</v>
      </c>
      <c r="R122" s="21">
        <v>306504</v>
      </c>
      <c r="S122" s="23">
        <v>0</v>
      </c>
      <c r="U122" s="19" t="s">
        <v>61</v>
      </c>
      <c r="V122" s="19" t="s">
        <v>62</v>
      </c>
      <c r="W122" s="19" t="s">
        <v>63</v>
      </c>
    </row>
    <row r="123" spans="1:23">
      <c r="A123" s="2">
        <f>+MATCH(B123,DATA!B:B,0)</f>
        <v>6</v>
      </c>
      <c r="B123" s="3" t="s">
        <v>1470</v>
      </c>
      <c r="C123" s="3" t="s">
        <v>1184</v>
      </c>
      <c r="D123" s="2" t="s">
        <v>1185</v>
      </c>
      <c r="E123" s="2" t="s">
        <v>2072</v>
      </c>
      <c r="F123" s="2" t="s">
        <v>33</v>
      </c>
      <c r="G123" s="2" t="s">
        <v>1515</v>
      </c>
      <c r="H123" s="2" t="s">
        <v>60</v>
      </c>
      <c r="I123" s="2" t="s">
        <v>24</v>
      </c>
      <c r="J123" s="3" t="s">
        <v>1512</v>
      </c>
      <c r="K123" s="2" t="s">
        <v>996</v>
      </c>
      <c r="L123" s="3" t="s">
        <v>1795</v>
      </c>
      <c r="M123" s="17" t="s">
        <v>1796</v>
      </c>
      <c r="N123" s="2">
        <v>74250</v>
      </c>
      <c r="O123" s="2">
        <v>1</v>
      </c>
      <c r="P123" s="21">
        <v>74250</v>
      </c>
      <c r="Q123" s="21">
        <v>5940</v>
      </c>
      <c r="R123" s="21">
        <v>80190</v>
      </c>
      <c r="S123" s="23">
        <v>0</v>
      </c>
      <c r="U123" s="19" t="s">
        <v>61</v>
      </c>
      <c r="V123" s="19" t="s">
        <v>62</v>
      </c>
      <c r="W123" s="19" t="s">
        <v>63</v>
      </c>
    </row>
    <row r="124" spans="1:23">
      <c r="A124" s="2">
        <f>+MATCH(B124,DATA!B:B,0)</f>
        <v>6</v>
      </c>
      <c r="B124" s="3" t="s">
        <v>1470</v>
      </c>
      <c r="C124" s="3" t="s">
        <v>1184</v>
      </c>
      <c r="D124" s="2" t="s">
        <v>1185</v>
      </c>
      <c r="E124" s="2" t="s">
        <v>2072</v>
      </c>
      <c r="F124" s="2" t="s">
        <v>33</v>
      </c>
      <c r="G124" s="2" t="s">
        <v>1515</v>
      </c>
      <c r="H124" s="2" t="s">
        <v>60</v>
      </c>
      <c r="I124" s="2" t="s">
        <v>24</v>
      </c>
      <c r="J124" s="3" t="s">
        <v>1512</v>
      </c>
      <c r="K124" s="2" t="s">
        <v>1000</v>
      </c>
      <c r="L124" s="3" t="s">
        <v>1922</v>
      </c>
      <c r="M124" s="15" t="s">
        <v>1923</v>
      </c>
      <c r="N124" s="2">
        <v>55595</v>
      </c>
      <c r="O124" s="2">
        <v>2</v>
      </c>
      <c r="P124" s="21">
        <v>111190</v>
      </c>
      <c r="Q124" s="21">
        <v>8895</v>
      </c>
      <c r="R124" s="21">
        <v>120085</v>
      </c>
      <c r="S124" s="23">
        <v>0</v>
      </c>
      <c r="U124" s="19" t="s">
        <v>61</v>
      </c>
      <c r="V124" s="19" t="s">
        <v>62</v>
      </c>
      <c r="W124" s="19" t="s">
        <v>63</v>
      </c>
    </row>
    <row r="125" spans="1:23">
      <c r="A125" s="2">
        <f>+MATCH(B125,DATA!B:B,0)</f>
        <v>6</v>
      </c>
      <c r="B125" s="3" t="s">
        <v>1470</v>
      </c>
      <c r="C125" s="3" t="s">
        <v>1184</v>
      </c>
      <c r="D125" s="2" t="s">
        <v>1185</v>
      </c>
      <c r="E125" s="2" t="s">
        <v>2072</v>
      </c>
      <c r="F125" s="2" t="s">
        <v>33</v>
      </c>
      <c r="G125" s="2" t="s">
        <v>1515</v>
      </c>
      <c r="H125" s="2" t="s">
        <v>60</v>
      </c>
      <c r="I125" s="2" t="s">
        <v>24</v>
      </c>
      <c r="J125" s="3" t="s">
        <v>1512</v>
      </c>
      <c r="K125" s="2" t="s">
        <v>989</v>
      </c>
      <c r="L125" s="3" t="s">
        <v>1850</v>
      </c>
      <c r="M125" s="15" t="s">
        <v>1851</v>
      </c>
      <c r="N125" s="2">
        <v>50182</v>
      </c>
      <c r="O125" s="2">
        <v>1</v>
      </c>
      <c r="P125" s="21">
        <v>50182</v>
      </c>
      <c r="Q125" s="21">
        <v>4015</v>
      </c>
      <c r="R125" s="21">
        <v>54197</v>
      </c>
      <c r="S125" s="23">
        <v>0</v>
      </c>
      <c r="U125" s="19" t="s">
        <v>61</v>
      </c>
      <c r="V125" s="19" t="s">
        <v>62</v>
      </c>
      <c r="W125" s="19" t="s">
        <v>63</v>
      </c>
    </row>
    <row r="126" spans="1:23">
      <c r="A126" s="2">
        <f>+MATCH(B126,DATA!B:B,0)</f>
        <v>10</v>
      </c>
      <c r="B126" s="3" t="s">
        <v>1472</v>
      </c>
      <c r="C126" s="3" t="s">
        <v>1192</v>
      </c>
      <c r="D126" s="2" t="s">
        <v>1193</v>
      </c>
      <c r="E126" s="2" t="s">
        <v>2074</v>
      </c>
      <c r="F126" s="2" t="s">
        <v>33</v>
      </c>
      <c r="G126" s="2" t="s">
        <v>1515</v>
      </c>
      <c r="H126" s="2" t="s">
        <v>88</v>
      </c>
      <c r="I126" s="2" t="s">
        <v>24</v>
      </c>
      <c r="J126" s="3" t="s">
        <v>1512</v>
      </c>
      <c r="K126" s="2" t="s">
        <v>992</v>
      </c>
      <c r="L126" s="3" t="s">
        <v>1846</v>
      </c>
      <c r="M126" s="15" t="s">
        <v>1847</v>
      </c>
      <c r="N126" s="2">
        <v>111058</v>
      </c>
      <c r="O126" s="2">
        <v>1</v>
      </c>
      <c r="P126" s="21">
        <v>111058</v>
      </c>
      <c r="Q126" s="21">
        <v>8885</v>
      </c>
      <c r="R126" s="21">
        <v>119943</v>
      </c>
      <c r="S126" s="23">
        <v>0</v>
      </c>
      <c r="U126" s="19" t="s">
        <v>89</v>
      </c>
      <c r="V126" s="19" t="s">
        <v>90</v>
      </c>
      <c r="W126" s="19" t="s">
        <v>91</v>
      </c>
    </row>
    <row r="127" spans="1:23">
      <c r="A127" s="2">
        <f>+MATCH(B127,DATA!B:B,0)</f>
        <v>81</v>
      </c>
      <c r="B127" s="3" t="s">
        <v>1473</v>
      </c>
      <c r="C127" s="3" t="s">
        <v>1122</v>
      </c>
      <c r="D127" s="2" t="s">
        <v>1123</v>
      </c>
      <c r="E127" s="2" t="s">
        <v>2075</v>
      </c>
      <c r="F127" s="2" t="s">
        <v>33</v>
      </c>
      <c r="G127" s="2" t="s">
        <v>1515</v>
      </c>
      <c r="H127" s="2" t="s">
        <v>475</v>
      </c>
      <c r="I127" s="2" t="s">
        <v>24</v>
      </c>
      <c r="J127" s="3" t="s">
        <v>1512</v>
      </c>
      <c r="K127" s="2" t="s">
        <v>1000</v>
      </c>
      <c r="L127" s="3" t="s">
        <v>1922</v>
      </c>
      <c r="M127" s="15" t="s">
        <v>1923</v>
      </c>
      <c r="N127" s="2">
        <v>55595</v>
      </c>
      <c r="O127" s="2">
        <v>1</v>
      </c>
      <c r="P127" s="21">
        <v>55595</v>
      </c>
      <c r="Q127" s="21">
        <v>4448</v>
      </c>
      <c r="R127" s="21">
        <v>60043</v>
      </c>
      <c r="S127" s="23">
        <v>0</v>
      </c>
      <c r="U127" s="19" t="s">
        <v>476</v>
      </c>
      <c r="V127" s="19" t="s">
        <v>477</v>
      </c>
      <c r="W127" s="19" t="s">
        <v>478</v>
      </c>
    </row>
    <row r="128" spans="1:23">
      <c r="A128" s="2">
        <f>+MATCH(B128,DATA!B:B,0)</f>
        <v>152</v>
      </c>
      <c r="B128" s="3" t="s">
        <v>1475</v>
      </c>
      <c r="C128" s="3" t="s">
        <v>1124</v>
      </c>
      <c r="D128" s="2" t="s">
        <v>1125</v>
      </c>
      <c r="E128" s="2" t="s">
        <v>2077</v>
      </c>
      <c r="F128" s="2" t="s">
        <v>33</v>
      </c>
      <c r="G128" s="2" t="s">
        <v>1515</v>
      </c>
      <c r="H128" s="2" t="s">
        <v>845</v>
      </c>
      <c r="I128" s="2" t="s">
        <v>24</v>
      </c>
      <c r="J128" s="3" t="s">
        <v>1512</v>
      </c>
      <c r="K128" s="2" t="s">
        <v>992</v>
      </c>
      <c r="L128" s="3" t="s">
        <v>1846</v>
      </c>
      <c r="M128" s="15" t="s">
        <v>1847</v>
      </c>
      <c r="N128" s="2">
        <v>111058</v>
      </c>
      <c r="O128" s="2">
        <v>1</v>
      </c>
      <c r="P128" s="21">
        <v>111058</v>
      </c>
      <c r="Q128" s="21">
        <v>8885</v>
      </c>
      <c r="R128" s="21">
        <v>119943</v>
      </c>
      <c r="S128" s="23">
        <v>0</v>
      </c>
      <c r="U128" s="19" t="s">
        <v>846</v>
      </c>
      <c r="V128" s="19" t="s">
        <v>847</v>
      </c>
      <c r="W128" s="19" t="s">
        <v>848</v>
      </c>
    </row>
    <row r="129" spans="1:23">
      <c r="A129" s="2">
        <f>+MATCH(B129,DATA!B:B,0)</f>
        <v>152</v>
      </c>
      <c r="B129" s="3" t="s">
        <v>1475</v>
      </c>
      <c r="C129" s="3" t="s">
        <v>1124</v>
      </c>
      <c r="D129" s="2" t="s">
        <v>1125</v>
      </c>
      <c r="E129" s="2" t="s">
        <v>2077</v>
      </c>
      <c r="F129" s="2" t="s">
        <v>33</v>
      </c>
      <c r="G129" s="2" t="s">
        <v>1515</v>
      </c>
      <c r="H129" s="2" t="s">
        <v>845</v>
      </c>
      <c r="I129" s="2" t="s">
        <v>24</v>
      </c>
      <c r="J129" s="3" t="s">
        <v>1512</v>
      </c>
      <c r="K129" s="2" t="s">
        <v>995</v>
      </c>
      <c r="L129" s="3" t="s">
        <v>1895</v>
      </c>
      <c r="M129" s="15" t="s">
        <v>1896</v>
      </c>
      <c r="N129" s="2">
        <v>46000</v>
      </c>
      <c r="O129" s="2">
        <v>1</v>
      </c>
      <c r="P129" s="21">
        <v>46000</v>
      </c>
      <c r="Q129" s="21">
        <v>3680</v>
      </c>
      <c r="R129" s="21">
        <v>49680</v>
      </c>
      <c r="S129" s="23">
        <v>0</v>
      </c>
      <c r="U129" s="19" t="s">
        <v>846</v>
      </c>
      <c r="V129" s="19" t="s">
        <v>847</v>
      </c>
      <c r="W129" s="19" t="s">
        <v>848</v>
      </c>
    </row>
    <row r="130" spans="1:23">
      <c r="A130" s="2">
        <f>+MATCH(B130,DATA!B:B,0)</f>
        <v>54</v>
      </c>
      <c r="B130" s="3" t="s">
        <v>1476</v>
      </c>
      <c r="C130" s="3" t="s">
        <v>1065</v>
      </c>
      <c r="D130" s="2" t="s">
        <v>1066</v>
      </c>
      <c r="E130" s="2" t="s">
        <v>2078</v>
      </c>
      <c r="F130" s="2" t="s">
        <v>361</v>
      </c>
      <c r="G130" s="2" t="s">
        <v>1523</v>
      </c>
      <c r="H130" s="2" t="s">
        <v>357</v>
      </c>
      <c r="I130" s="2" t="s">
        <v>24</v>
      </c>
      <c r="J130" s="3" t="s">
        <v>1512</v>
      </c>
      <c r="K130" s="2" t="s">
        <v>989</v>
      </c>
      <c r="L130" s="3" t="s">
        <v>1850</v>
      </c>
      <c r="M130" s="15" t="s">
        <v>1851</v>
      </c>
      <c r="N130" s="2">
        <v>50182</v>
      </c>
      <c r="O130" s="2">
        <v>1</v>
      </c>
      <c r="P130" s="21">
        <v>50182</v>
      </c>
      <c r="Q130" s="21">
        <v>4015</v>
      </c>
      <c r="R130" s="21">
        <v>54197</v>
      </c>
      <c r="S130" s="23">
        <v>0</v>
      </c>
      <c r="U130" s="19" t="s">
        <v>358</v>
      </c>
      <c r="V130" s="19" t="s">
        <v>359</v>
      </c>
      <c r="W130" s="19" t="s">
        <v>360</v>
      </c>
    </row>
    <row r="131" spans="1:23">
      <c r="A131" s="2">
        <f>+MATCH(B131,DATA!B:B,0)</f>
        <v>54</v>
      </c>
      <c r="B131" s="3" t="s">
        <v>1476</v>
      </c>
      <c r="C131" s="3" t="s">
        <v>1065</v>
      </c>
      <c r="D131" s="2" t="s">
        <v>1066</v>
      </c>
      <c r="E131" s="2" t="s">
        <v>2078</v>
      </c>
      <c r="F131" s="2" t="s">
        <v>361</v>
      </c>
      <c r="G131" s="2" t="s">
        <v>1523</v>
      </c>
      <c r="H131" s="2" t="s">
        <v>357</v>
      </c>
      <c r="I131" s="2" t="s">
        <v>24</v>
      </c>
      <c r="J131" s="3" t="s">
        <v>1512</v>
      </c>
      <c r="K131" s="2" t="s">
        <v>996</v>
      </c>
      <c r="L131" s="3" t="s">
        <v>1795</v>
      </c>
      <c r="M131" s="17" t="s">
        <v>1796</v>
      </c>
      <c r="N131" s="2">
        <v>74250</v>
      </c>
      <c r="O131" s="2">
        <v>1</v>
      </c>
      <c r="P131" s="21">
        <v>74250</v>
      </c>
      <c r="Q131" s="21">
        <v>5940</v>
      </c>
      <c r="R131" s="21">
        <v>80190</v>
      </c>
      <c r="S131" s="23">
        <v>0</v>
      </c>
      <c r="U131" s="19" t="s">
        <v>358</v>
      </c>
      <c r="V131" s="19" t="s">
        <v>359</v>
      </c>
      <c r="W131" s="19" t="s">
        <v>360</v>
      </c>
    </row>
    <row r="132" spans="1:23">
      <c r="A132" s="2">
        <f>+MATCH(B132,DATA!B:B,0)</f>
        <v>114</v>
      </c>
      <c r="B132" s="3" t="s">
        <v>1477</v>
      </c>
      <c r="C132" s="3" t="s">
        <v>1272</v>
      </c>
      <c r="D132" s="2" t="s">
        <v>1273</v>
      </c>
      <c r="E132" s="2" t="s">
        <v>2079</v>
      </c>
      <c r="F132" s="2" t="s">
        <v>237</v>
      </c>
      <c r="G132" s="2" t="s">
        <v>1576</v>
      </c>
      <c r="H132" s="2" t="s">
        <v>656</v>
      </c>
      <c r="I132" s="2" t="s">
        <v>24</v>
      </c>
      <c r="J132" s="3" t="s">
        <v>1512</v>
      </c>
      <c r="K132" s="2" t="s">
        <v>989</v>
      </c>
      <c r="L132" s="3" t="s">
        <v>1850</v>
      </c>
      <c r="M132" s="15" t="s">
        <v>1851</v>
      </c>
      <c r="N132" s="2">
        <v>50182</v>
      </c>
      <c r="O132" s="2">
        <v>5</v>
      </c>
      <c r="P132" s="21">
        <v>250910</v>
      </c>
      <c r="Q132" s="21">
        <v>20073</v>
      </c>
      <c r="R132" s="21">
        <v>270983</v>
      </c>
      <c r="S132" s="23">
        <v>0</v>
      </c>
      <c r="U132" s="19" t="s">
        <v>657</v>
      </c>
      <c r="V132" s="19" t="s">
        <v>658</v>
      </c>
      <c r="W132" s="19" t="s">
        <v>659</v>
      </c>
    </row>
    <row r="133" spans="1:23">
      <c r="A133" s="2">
        <f>+MATCH(B133,DATA!B:B,0)</f>
        <v>114</v>
      </c>
      <c r="B133" s="3" t="s">
        <v>1477</v>
      </c>
      <c r="C133" s="3" t="s">
        <v>1272</v>
      </c>
      <c r="D133" s="2" t="s">
        <v>1273</v>
      </c>
      <c r="E133" s="2" t="s">
        <v>2079</v>
      </c>
      <c r="F133" s="2" t="s">
        <v>237</v>
      </c>
      <c r="G133" s="2" t="s">
        <v>1576</v>
      </c>
      <c r="H133" s="2" t="s">
        <v>656</v>
      </c>
      <c r="I133" s="2" t="s">
        <v>24</v>
      </c>
      <c r="J133" s="3" t="s">
        <v>1512</v>
      </c>
      <c r="K133" s="2" t="s">
        <v>995</v>
      </c>
      <c r="L133" s="3" t="s">
        <v>1895</v>
      </c>
      <c r="M133" s="15" t="s">
        <v>1896</v>
      </c>
      <c r="N133" s="2">
        <v>46000</v>
      </c>
      <c r="O133" s="2">
        <v>3</v>
      </c>
      <c r="P133" s="21">
        <v>138000</v>
      </c>
      <c r="Q133" s="21">
        <v>11040</v>
      </c>
      <c r="R133" s="21">
        <v>149040</v>
      </c>
      <c r="S133" s="23">
        <v>0</v>
      </c>
      <c r="U133" s="19" t="s">
        <v>657</v>
      </c>
      <c r="V133" s="19" t="s">
        <v>658</v>
      </c>
      <c r="W133" s="19" t="s">
        <v>659</v>
      </c>
    </row>
    <row r="134" spans="1:23">
      <c r="A134" s="2">
        <f>+MATCH(B134,DATA!B:B,0)</f>
        <v>159</v>
      </c>
      <c r="B134" s="3" t="s">
        <v>1478</v>
      </c>
      <c r="C134" s="3" t="s">
        <v>1160</v>
      </c>
      <c r="D134" s="2" t="s">
        <v>1161</v>
      </c>
      <c r="E134" s="2" t="s">
        <v>2080</v>
      </c>
      <c r="F134" s="2" t="s">
        <v>132</v>
      </c>
      <c r="G134" s="2" t="s">
        <v>1687</v>
      </c>
      <c r="H134" s="2" t="s">
        <v>872</v>
      </c>
      <c r="I134" s="2" t="s">
        <v>24</v>
      </c>
      <c r="J134" s="3" t="s">
        <v>1512</v>
      </c>
      <c r="K134" s="2" t="s">
        <v>995</v>
      </c>
      <c r="L134" s="3" t="s">
        <v>1895</v>
      </c>
      <c r="M134" s="15" t="s">
        <v>1896</v>
      </c>
      <c r="N134" s="2">
        <v>46000</v>
      </c>
      <c r="O134" s="2">
        <v>1</v>
      </c>
      <c r="P134" s="21">
        <v>46000</v>
      </c>
      <c r="Q134" s="21">
        <v>3680</v>
      </c>
      <c r="R134" s="21">
        <v>49680</v>
      </c>
      <c r="S134" s="23">
        <v>0</v>
      </c>
      <c r="U134" s="19" t="s">
        <v>159</v>
      </c>
      <c r="V134" s="19" t="s">
        <v>160</v>
      </c>
      <c r="W134" s="19" t="s">
        <v>161</v>
      </c>
    </row>
    <row r="135" spans="1:23">
      <c r="A135" s="2">
        <f>+MATCH(B135,DATA!B:B,0)</f>
        <v>125</v>
      </c>
      <c r="B135" s="3" t="s">
        <v>1479</v>
      </c>
      <c r="C135" s="3" t="s">
        <v>1233</v>
      </c>
      <c r="D135" s="2" t="s">
        <v>1234</v>
      </c>
      <c r="E135" s="2" t="s">
        <v>2081</v>
      </c>
      <c r="F135" s="2" t="s">
        <v>237</v>
      </c>
      <c r="G135" s="2" t="s">
        <v>1576</v>
      </c>
      <c r="H135" s="2" t="s">
        <v>713</v>
      </c>
      <c r="I135" s="2" t="s">
        <v>24</v>
      </c>
      <c r="J135" s="3" t="s">
        <v>1512</v>
      </c>
      <c r="K135" s="2" t="s">
        <v>995</v>
      </c>
      <c r="L135" s="3" t="s">
        <v>1895</v>
      </c>
      <c r="M135" s="15" t="s">
        <v>1896</v>
      </c>
      <c r="N135" s="2">
        <v>46000</v>
      </c>
      <c r="O135" s="2">
        <v>1</v>
      </c>
      <c r="P135" s="21">
        <v>46000</v>
      </c>
      <c r="Q135" s="21">
        <v>3680</v>
      </c>
      <c r="R135" s="21">
        <v>49680</v>
      </c>
      <c r="S135" s="23">
        <v>0</v>
      </c>
      <c r="U135" s="19" t="s">
        <v>159</v>
      </c>
      <c r="V135" s="19" t="s">
        <v>160</v>
      </c>
      <c r="W135" s="19" t="s">
        <v>161</v>
      </c>
    </row>
    <row r="136" spans="1:23">
      <c r="A136" s="2">
        <f>+MATCH(B136,DATA!B:B,0)</f>
        <v>18</v>
      </c>
      <c r="B136" s="3" t="s">
        <v>1480</v>
      </c>
      <c r="C136" s="3" t="s">
        <v>1481</v>
      </c>
      <c r="D136" s="2" t="s">
        <v>1482</v>
      </c>
      <c r="E136" s="2" t="s">
        <v>2082</v>
      </c>
      <c r="F136" s="2" t="s">
        <v>150</v>
      </c>
      <c r="G136" s="2" t="s">
        <v>1725</v>
      </c>
      <c r="H136" s="2" t="s">
        <v>146</v>
      </c>
      <c r="I136" s="2" t="s">
        <v>24</v>
      </c>
      <c r="J136" s="3" t="s">
        <v>1512</v>
      </c>
      <c r="K136" s="2" t="s">
        <v>996</v>
      </c>
      <c r="L136" s="3" t="s">
        <v>1795</v>
      </c>
      <c r="M136" s="17" t="s">
        <v>1796</v>
      </c>
      <c r="N136" s="2">
        <v>74250</v>
      </c>
      <c r="O136" s="2">
        <v>1</v>
      </c>
      <c r="P136" s="21">
        <v>74250</v>
      </c>
      <c r="Q136" s="21">
        <v>5940</v>
      </c>
      <c r="R136" s="21">
        <v>80190</v>
      </c>
      <c r="S136" s="23">
        <v>0</v>
      </c>
      <c r="U136" s="19" t="s">
        <v>147</v>
      </c>
      <c r="V136" s="19" t="s">
        <v>148</v>
      </c>
      <c r="W136" s="19" t="s">
        <v>149</v>
      </c>
    </row>
    <row r="137" spans="1:23">
      <c r="A137" s="2">
        <f>+MATCH(B137,DATA!B:B,0)</f>
        <v>18</v>
      </c>
      <c r="B137" s="3" t="s">
        <v>1480</v>
      </c>
      <c r="C137" s="3" t="s">
        <v>1481</v>
      </c>
      <c r="D137" s="2" t="s">
        <v>1482</v>
      </c>
      <c r="E137" s="2" t="s">
        <v>2082</v>
      </c>
      <c r="F137" s="2" t="s">
        <v>150</v>
      </c>
      <c r="G137" s="2" t="s">
        <v>1725</v>
      </c>
      <c r="H137" s="2" t="s">
        <v>146</v>
      </c>
      <c r="I137" s="2" t="s">
        <v>24</v>
      </c>
      <c r="J137" s="3" t="s">
        <v>1512</v>
      </c>
      <c r="K137" s="2" t="s">
        <v>995</v>
      </c>
      <c r="L137" s="3" t="s">
        <v>1895</v>
      </c>
      <c r="M137" s="15" t="s">
        <v>1896</v>
      </c>
      <c r="N137" s="2">
        <v>46000</v>
      </c>
      <c r="O137" s="2">
        <v>1</v>
      </c>
      <c r="P137" s="21">
        <v>46000</v>
      </c>
      <c r="Q137" s="21">
        <v>3680</v>
      </c>
      <c r="R137" s="21">
        <v>49680</v>
      </c>
      <c r="S137" s="23">
        <v>0</v>
      </c>
      <c r="U137" s="19" t="s">
        <v>147</v>
      </c>
      <c r="V137" s="19" t="s">
        <v>148</v>
      </c>
      <c r="W137" s="19" t="s">
        <v>149</v>
      </c>
    </row>
    <row r="138" spans="1:23">
      <c r="A138" s="2">
        <f>+MATCH(B138,DATA!B:B,0)</f>
        <v>153</v>
      </c>
      <c r="B138" s="3" t="s">
        <v>1483</v>
      </c>
      <c r="C138" s="3" t="s">
        <v>1073</v>
      </c>
      <c r="D138" s="2" t="s">
        <v>1074</v>
      </c>
      <c r="E138" s="2" t="s">
        <v>2083</v>
      </c>
      <c r="F138" s="2" t="s">
        <v>328</v>
      </c>
      <c r="G138" s="2" t="s">
        <v>1527</v>
      </c>
      <c r="H138" s="2" t="s">
        <v>851</v>
      </c>
      <c r="I138" s="2" t="s">
        <v>24</v>
      </c>
      <c r="J138" s="3" t="s">
        <v>1512</v>
      </c>
      <c r="K138" s="2" t="s">
        <v>992</v>
      </c>
      <c r="L138" s="3" t="s">
        <v>1846</v>
      </c>
      <c r="M138" s="15" t="s">
        <v>1847</v>
      </c>
      <c r="N138" s="2">
        <v>111058</v>
      </c>
      <c r="O138" s="2">
        <v>4</v>
      </c>
      <c r="P138" s="21">
        <v>444232</v>
      </c>
      <c r="Q138" s="21">
        <v>35539</v>
      </c>
      <c r="R138" s="21">
        <v>479771</v>
      </c>
      <c r="S138" s="23">
        <v>0</v>
      </c>
      <c r="U138" s="19" t="s">
        <v>852</v>
      </c>
      <c r="V138" s="19" t="s">
        <v>853</v>
      </c>
      <c r="W138" s="19" t="s">
        <v>854</v>
      </c>
    </row>
    <row r="139" spans="1:23">
      <c r="A139" s="2">
        <f>+MATCH(B139,DATA!B:B,0)</f>
        <v>153</v>
      </c>
      <c r="B139" s="3" t="s">
        <v>1483</v>
      </c>
      <c r="C139" s="3" t="s">
        <v>1073</v>
      </c>
      <c r="D139" s="2" t="s">
        <v>1074</v>
      </c>
      <c r="E139" s="2" t="s">
        <v>2083</v>
      </c>
      <c r="F139" s="2" t="s">
        <v>328</v>
      </c>
      <c r="G139" s="2" t="s">
        <v>1527</v>
      </c>
      <c r="H139" s="2" t="s">
        <v>851</v>
      </c>
      <c r="I139" s="2" t="s">
        <v>24</v>
      </c>
      <c r="J139" s="3" t="s">
        <v>1512</v>
      </c>
      <c r="K139" s="2" t="s">
        <v>993</v>
      </c>
      <c r="L139" s="3" t="s">
        <v>1797</v>
      </c>
      <c r="M139" s="15" t="s">
        <v>1798</v>
      </c>
      <c r="N139" s="2">
        <v>73431</v>
      </c>
      <c r="O139" s="2">
        <v>2</v>
      </c>
      <c r="P139" s="21">
        <v>146862</v>
      </c>
      <c r="Q139" s="21">
        <v>11749</v>
      </c>
      <c r="R139" s="21">
        <v>158611</v>
      </c>
      <c r="S139" s="23">
        <v>0</v>
      </c>
      <c r="U139" s="19" t="s">
        <v>852</v>
      </c>
      <c r="V139" s="19" t="s">
        <v>853</v>
      </c>
      <c r="W139" s="19" t="s">
        <v>854</v>
      </c>
    </row>
    <row r="140" spans="1:23">
      <c r="A140" s="2">
        <f>+MATCH(B140,DATA!B:B,0)</f>
        <v>129</v>
      </c>
      <c r="B140" s="3" t="s">
        <v>1484</v>
      </c>
      <c r="C140" s="3" t="s">
        <v>1485</v>
      </c>
      <c r="D140" s="2" t="s">
        <v>1486</v>
      </c>
      <c r="E140" s="2" t="s">
        <v>2084</v>
      </c>
      <c r="F140" s="2" t="s">
        <v>732</v>
      </c>
      <c r="G140" s="2" t="s">
        <v>1625</v>
      </c>
      <c r="H140" s="2" t="s">
        <v>731</v>
      </c>
      <c r="I140" s="2" t="s">
        <v>24</v>
      </c>
      <c r="J140" s="3" t="s">
        <v>1512</v>
      </c>
      <c r="K140" s="2" t="s">
        <v>1000</v>
      </c>
      <c r="L140" s="3" t="s">
        <v>1922</v>
      </c>
      <c r="M140" s="15" t="s">
        <v>1923</v>
      </c>
      <c r="N140" s="2">
        <v>55595</v>
      </c>
      <c r="O140" s="2">
        <v>1</v>
      </c>
      <c r="P140" s="21">
        <v>55595</v>
      </c>
      <c r="Q140" s="21">
        <v>4448</v>
      </c>
      <c r="R140" s="21">
        <v>60043</v>
      </c>
      <c r="S140" s="23">
        <v>0</v>
      </c>
      <c r="U140" s="19" t="s">
        <v>476</v>
      </c>
      <c r="V140" s="19" t="s">
        <v>477</v>
      </c>
      <c r="W140" s="19" t="s">
        <v>478</v>
      </c>
    </row>
    <row r="141" spans="1:23">
      <c r="A141" s="2">
        <f>+MATCH(B141,DATA!B:B,0)</f>
        <v>161</v>
      </c>
      <c r="B141" s="3" t="s">
        <v>1487</v>
      </c>
      <c r="C141" s="3" t="s">
        <v>1160</v>
      </c>
      <c r="D141" s="2" t="s">
        <v>1161</v>
      </c>
      <c r="E141" s="2" t="s">
        <v>2080</v>
      </c>
      <c r="F141" s="2" t="s">
        <v>132</v>
      </c>
      <c r="G141" s="2" t="s">
        <v>1687</v>
      </c>
      <c r="H141" s="2" t="s">
        <v>881</v>
      </c>
      <c r="I141" s="2" t="s">
        <v>24</v>
      </c>
      <c r="J141" s="3" t="s">
        <v>1512</v>
      </c>
      <c r="K141" s="2" t="s">
        <v>992</v>
      </c>
      <c r="L141" s="3" t="s">
        <v>1846</v>
      </c>
      <c r="M141" s="15" t="s">
        <v>1847</v>
      </c>
      <c r="N141" s="2">
        <v>111058</v>
      </c>
      <c r="O141" s="2">
        <v>1</v>
      </c>
      <c r="P141" s="21">
        <v>111058</v>
      </c>
      <c r="Q141" s="21">
        <v>8885</v>
      </c>
      <c r="R141" s="21">
        <v>119943</v>
      </c>
      <c r="S141" s="23">
        <v>0</v>
      </c>
      <c r="U141" s="19" t="s">
        <v>89</v>
      </c>
      <c r="V141" s="19" t="s">
        <v>90</v>
      </c>
      <c r="W141" s="19" t="s">
        <v>91</v>
      </c>
    </row>
    <row r="142" spans="1:23">
      <c r="A142" s="2">
        <f>+MATCH(B142,DATA!B:B,0)</f>
        <v>132</v>
      </c>
      <c r="B142" s="3" t="s">
        <v>1488</v>
      </c>
      <c r="C142" s="3" t="s">
        <v>1035</v>
      </c>
      <c r="D142" s="2" t="s">
        <v>1036</v>
      </c>
      <c r="E142" s="2" t="s">
        <v>2085</v>
      </c>
      <c r="F142" s="2" t="s">
        <v>663</v>
      </c>
      <c r="G142" s="2" t="s">
        <v>1721</v>
      </c>
      <c r="H142" s="2" t="s">
        <v>749</v>
      </c>
      <c r="I142" s="2" t="s">
        <v>24</v>
      </c>
      <c r="J142" s="3" t="s">
        <v>1512</v>
      </c>
      <c r="K142" s="2" t="s">
        <v>989</v>
      </c>
      <c r="L142" s="3" t="s">
        <v>1850</v>
      </c>
      <c r="M142" s="15" t="s">
        <v>1851</v>
      </c>
      <c r="N142" s="2">
        <v>50182</v>
      </c>
      <c r="O142" s="2">
        <v>2</v>
      </c>
      <c r="P142" s="21">
        <v>100364</v>
      </c>
      <c r="Q142" s="21">
        <v>8029</v>
      </c>
      <c r="R142" s="21">
        <v>108393</v>
      </c>
      <c r="S142" s="23">
        <v>0</v>
      </c>
      <c r="U142" s="19" t="s">
        <v>525</v>
      </c>
      <c r="V142" s="19" t="s">
        <v>526</v>
      </c>
      <c r="W142" s="19" t="s">
        <v>527</v>
      </c>
    </row>
    <row r="143" spans="1:23">
      <c r="A143" s="2">
        <f>+MATCH(B143,DATA!B:B,0)</f>
        <v>99</v>
      </c>
      <c r="B143" s="3" t="s">
        <v>1489</v>
      </c>
      <c r="C143" s="3" t="s">
        <v>1223</v>
      </c>
      <c r="D143" s="2" t="s">
        <v>1224</v>
      </c>
      <c r="E143" s="2" t="s">
        <v>2086</v>
      </c>
      <c r="F143" s="2" t="s">
        <v>579</v>
      </c>
      <c r="G143" s="2" t="s">
        <v>1651</v>
      </c>
      <c r="H143" s="2" t="s">
        <v>578</v>
      </c>
      <c r="I143" s="2" t="s">
        <v>24</v>
      </c>
      <c r="J143" s="3" t="s">
        <v>1512</v>
      </c>
      <c r="K143" s="2" t="s">
        <v>1000</v>
      </c>
      <c r="L143" s="3" t="s">
        <v>1922</v>
      </c>
      <c r="M143" s="15" t="s">
        <v>1923</v>
      </c>
      <c r="N143" s="2">
        <v>55595</v>
      </c>
      <c r="O143" s="2">
        <v>1</v>
      </c>
      <c r="P143" s="21">
        <v>55595</v>
      </c>
      <c r="Q143" s="21">
        <v>4448</v>
      </c>
      <c r="R143" s="21">
        <v>60043</v>
      </c>
      <c r="S143" s="23">
        <v>0</v>
      </c>
      <c r="U143" s="19" t="s">
        <v>476</v>
      </c>
      <c r="V143" s="19" t="s">
        <v>477</v>
      </c>
      <c r="W143" s="19" t="s">
        <v>478</v>
      </c>
    </row>
    <row r="144" spans="1:23">
      <c r="A144" s="2">
        <f>+MATCH(B144,DATA!B:B,0)</f>
        <v>133</v>
      </c>
      <c r="B144" s="3" t="s">
        <v>1490</v>
      </c>
      <c r="C144" s="3" t="s">
        <v>1035</v>
      </c>
      <c r="D144" s="2" t="s">
        <v>1036</v>
      </c>
      <c r="E144" s="2" t="s">
        <v>2085</v>
      </c>
      <c r="F144" s="2" t="s">
        <v>663</v>
      </c>
      <c r="G144" s="2" t="s">
        <v>1721</v>
      </c>
      <c r="H144" s="2" t="s">
        <v>752</v>
      </c>
      <c r="I144" s="2" t="s">
        <v>24</v>
      </c>
      <c r="J144" s="3" t="s">
        <v>1512</v>
      </c>
      <c r="K144" s="2" t="s">
        <v>992</v>
      </c>
      <c r="L144" s="3" t="s">
        <v>1846</v>
      </c>
      <c r="M144" s="15" t="s">
        <v>1847</v>
      </c>
      <c r="N144" s="2">
        <v>111058</v>
      </c>
      <c r="O144" s="2">
        <v>1</v>
      </c>
      <c r="P144" s="21">
        <v>111058</v>
      </c>
      <c r="Q144" s="21">
        <v>8885</v>
      </c>
      <c r="R144" s="21">
        <v>119943</v>
      </c>
      <c r="S144" s="23">
        <v>0</v>
      </c>
      <c r="U144" s="19" t="s">
        <v>89</v>
      </c>
      <c r="V144" s="19" t="s">
        <v>90</v>
      </c>
      <c r="W144" s="19" t="s">
        <v>91</v>
      </c>
    </row>
    <row r="145" spans="1:23">
      <c r="A145" s="2">
        <f>+MATCH(B145,DATA!B:B,0)</f>
        <v>116</v>
      </c>
      <c r="B145" s="3" t="s">
        <v>1492</v>
      </c>
      <c r="C145" s="3" t="s">
        <v>1148</v>
      </c>
      <c r="D145" s="2" t="s">
        <v>1149</v>
      </c>
      <c r="E145" s="2" t="s">
        <v>2088</v>
      </c>
      <c r="F145" s="2" t="s">
        <v>594</v>
      </c>
      <c r="G145" s="2" t="s">
        <v>1673</v>
      </c>
      <c r="H145" s="2" t="s">
        <v>668</v>
      </c>
      <c r="I145" s="2" t="s">
        <v>24</v>
      </c>
      <c r="J145" s="3" t="s">
        <v>1512</v>
      </c>
      <c r="K145" s="2" t="s">
        <v>992</v>
      </c>
      <c r="L145" s="3" t="s">
        <v>1846</v>
      </c>
      <c r="M145" s="15" t="s">
        <v>1847</v>
      </c>
      <c r="N145" s="2">
        <v>111058</v>
      </c>
      <c r="O145" s="2">
        <v>1</v>
      </c>
      <c r="P145" s="21">
        <v>111058</v>
      </c>
      <c r="Q145" s="21">
        <v>8885</v>
      </c>
      <c r="R145" s="21">
        <v>119943</v>
      </c>
      <c r="S145" s="23">
        <v>0</v>
      </c>
      <c r="U145" s="19" t="s">
        <v>669</v>
      </c>
      <c r="V145" s="19" t="s">
        <v>670</v>
      </c>
      <c r="W145" s="19" t="s">
        <v>671</v>
      </c>
    </row>
    <row r="146" spans="1:23">
      <c r="A146" s="2">
        <f>+MATCH(B146,DATA!B:B,0)</f>
        <v>116</v>
      </c>
      <c r="B146" s="3" t="s">
        <v>1492</v>
      </c>
      <c r="C146" s="3" t="s">
        <v>1148</v>
      </c>
      <c r="D146" s="2" t="s">
        <v>1149</v>
      </c>
      <c r="E146" s="2" t="s">
        <v>2088</v>
      </c>
      <c r="F146" s="2" t="s">
        <v>594</v>
      </c>
      <c r="G146" s="2" t="s">
        <v>1673</v>
      </c>
      <c r="H146" s="2" t="s">
        <v>668</v>
      </c>
      <c r="I146" s="2" t="s">
        <v>24</v>
      </c>
      <c r="J146" s="3" t="s">
        <v>1512</v>
      </c>
      <c r="K146" s="2" t="s">
        <v>993</v>
      </c>
      <c r="L146" s="3" t="s">
        <v>1797</v>
      </c>
      <c r="M146" s="15" t="s">
        <v>1798</v>
      </c>
      <c r="N146" s="2">
        <v>73431</v>
      </c>
      <c r="O146" s="2">
        <v>1</v>
      </c>
      <c r="P146" s="21">
        <v>73431</v>
      </c>
      <c r="Q146" s="21">
        <v>5874</v>
      </c>
      <c r="R146" s="21">
        <v>79305</v>
      </c>
      <c r="S146" s="23">
        <v>0</v>
      </c>
      <c r="U146" s="19" t="s">
        <v>669</v>
      </c>
      <c r="V146" s="19" t="s">
        <v>670</v>
      </c>
      <c r="W146" s="19" t="s">
        <v>671</v>
      </c>
    </row>
    <row r="147" spans="1:23">
      <c r="A147" s="2">
        <f>+MATCH(B147,DATA!B:B,0)</f>
        <v>130</v>
      </c>
      <c r="B147" s="3" t="s">
        <v>1495</v>
      </c>
      <c r="C147" s="3" t="s">
        <v>1091</v>
      </c>
      <c r="D147" s="2" t="s">
        <v>1092</v>
      </c>
      <c r="E147" s="2" t="s">
        <v>2091</v>
      </c>
      <c r="F147" s="2" t="s">
        <v>33</v>
      </c>
      <c r="G147" s="2" t="s">
        <v>1515</v>
      </c>
      <c r="H147" s="2" t="s">
        <v>737</v>
      </c>
      <c r="I147" s="2" t="s">
        <v>24</v>
      </c>
      <c r="J147" s="3" t="s">
        <v>1512</v>
      </c>
      <c r="K147" s="2" t="s">
        <v>994</v>
      </c>
      <c r="L147" s="3" t="s">
        <v>1810</v>
      </c>
      <c r="M147" s="17" t="s">
        <v>1811</v>
      </c>
      <c r="N147" s="2">
        <v>70950</v>
      </c>
      <c r="O147" s="2">
        <v>2</v>
      </c>
      <c r="P147" s="21">
        <v>141900</v>
      </c>
      <c r="Q147" s="21">
        <v>11352</v>
      </c>
      <c r="R147" s="21">
        <v>153252</v>
      </c>
      <c r="S147" s="23">
        <v>0</v>
      </c>
      <c r="U147" s="19" t="s">
        <v>738</v>
      </c>
      <c r="V147" s="19" t="s">
        <v>739</v>
      </c>
      <c r="W147" s="19" t="s">
        <v>740</v>
      </c>
    </row>
    <row r="148" spans="1:23">
      <c r="A148" s="2">
        <f>+MATCH(B148,DATA!B:B,0)</f>
        <v>130</v>
      </c>
      <c r="B148" s="3" t="s">
        <v>1495</v>
      </c>
      <c r="C148" s="3" t="s">
        <v>1091</v>
      </c>
      <c r="D148" s="2" t="s">
        <v>1092</v>
      </c>
      <c r="E148" s="2" t="s">
        <v>2091</v>
      </c>
      <c r="F148" s="2" t="s">
        <v>33</v>
      </c>
      <c r="G148" s="2" t="s">
        <v>1515</v>
      </c>
      <c r="H148" s="2" t="s">
        <v>737</v>
      </c>
      <c r="I148" s="2" t="s">
        <v>24</v>
      </c>
      <c r="J148" s="3" t="s">
        <v>1512</v>
      </c>
      <c r="K148" s="2" t="s">
        <v>995</v>
      </c>
      <c r="L148" s="3" t="s">
        <v>1895</v>
      </c>
      <c r="M148" s="15" t="s">
        <v>1896</v>
      </c>
      <c r="N148" s="2">
        <v>46000</v>
      </c>
      <c r="O148" s="2">
        <v>2</v>
      </c>
      <c r="P148" s="21">
        <v>92000</v>
      </c>
      <c r="Q148" s="21">
        <v>7360</v>
      </c>
      <c r="R148" s="21">
        <v>99360</v>
      </c>
      <c r="S148" s="23">
        <v>0</v>
      </c>
      <c r="U148" s="19" t="s">
        <v>738</v>
      </c>
      <c r="V148" s="19" t="s">
        <v>739</v>
      </c>
      <c r="W148" s="19" t="s">
        <v>740</v>
      </c>
    </row>
    <row r="149" spans="1:23">
      <c r="A149" s="2">
        <f>+MATCH(B149,DATA!B:B,0)</f>
        <v>57</v>
      </c>
      <c r="B149" s="3" t="s">
        <v>1498</v>
      </c>
      <c r="C149" s="3" t="s">
        <v>1093</v>
      </c>
      <c r="D149" s="2" t="s">
        <v>1094</v>
      </c>
      <c r="E149" s="2" t="s">
        <v>2093</v>
      </c>
      <c r="F149" s="2" t="s">
        <v>33</v>
      </c>
      <c r="G149" s="2" t="s">
        <v>1515</v>
      </c>
      <c r="H149" s="2" t="s">
        <v>376</v>
      </c>
      <c r="I149" s="2" t="s">
        <v>24</v>
      </c>
      <c r="J149" s="3" t="s">
        <v>1512</v>
      </c>
      <c r="K149" s="2" t="s">
        <v>993</v>
      </c>
      <c r="L149" s="3" t="s">
        <v>1797</v>
      </c>
      <c r="M149" s="15" t="s">
        <v>1798</v>
      </c>
      <c r="N149" s="2">
        <v>73431</v>
      </c>
      <c r="O149" s="2">
        <v>1</v>
      </c>
      <c r="P149" s="21">
        <v>73431</v>
      </c>
      <c r="Q149" s="21">
        <v>5874</v>
      </c>
      <c r="R149" s="21">
        <v>79305</v>
      </c>
      <c r="S149" s="23">
        <v>0</v>
      </c>
      <c r="U149" s="19" t="s">
        <v>138</v>
      </c>
      <c r="V149" s="19" t="s">
        <v>139</v>
      </c>
      <c r="W149" s="19" t="s">
        <v>140</v>
      </c>
    </row>
    <row r="150" spans="1:23">
      <c r="A150" s="2">
        <f>+MATCH(B150,DATA!B:B,0)</f>
        <v>79</v>
      </c>
      <c r="B150" s="3" t="s">
        <v>1499</v>
      </c>
      <c r="C150" s="3" t="s">
        <v>1101</v>
      </c>
      <c r="D150" s="2" t="s">
        <v>1102</v>
      </c>
      <c r="E150" s="2" t="s">
        <v>2094</v>
      </c>
      <c r="F150" s="2" t="s">
        <v>33</v>
      </c>
      <c r="G150" s="2" t="s">
        <v>1515</v>
      </c>
      <c r="H150" s="2" t="s">
        <v>469</v>
      </c>
      <c r="I150" s="2" t="s">
        <v>24</v>
      </c>
      <c r="J150" s="3" t="s">
        <v>1512</v>
      </c>
      <c r="K150" s="2" t="s">
        <v>992</v>
      </c>
      <c r="L150" s="3" t="s">
        <v>1846</v>
      </c>
      <c r="M150" s="15" t="s">
        <v>1847</v>
      </c>
      <c r="N150" s="2">
        <v>111058</v>
      </c>
      <c r="O150" s="2">
        <v>2</v>
      </c>
      <c r="P150" s="21">
        <v>222116</v>
      </c>
      <c r="Q150" s="21">
        <v>17769</v>
      </c>
      <c r="R150" s="21">
        <v>239885</v>
      </c>
      <c r="S150" s="23">
        <v>0</v>
      </c>
      <c r="U150" s="19" t="s">
        <v>189</v>
      </c>
      <c r="V150" s="19" t="s">
        <v>190</v>
      </c>
      <c r="W150" s="19" t="s">
        <v>191</v>
      </c>
    </row>
    <row r="151" spans="1:23">
      <c r="A151" s="2">
        <f>+MATCH(B151,DATA!B:B,0)</f>
        <v>173</v>
      </c>
      <c r="B151" s="3" t="s">
        <v>1500</v>
      </c>
      <c r="C151" s="3" t="s">
        <v>1118</v>
      </c>
      <c r="D151" s="2" t="s">
        <v>1119</v>
      </c>
      <c r="E151" s="2" t="s">
        <v>2095</v>
      </c>
      <c r="F151" s="2" t="s">
        <v>328</v>
      </c>
      <c r="G151" s="2" t="s">
        <v>1527</v>
      </c>
      <c r="H151" s="2" t="s">
        <v>956</v>
      </c>
      <c r="I151" s="2" t="s">
        <v>24</v>
      </c>
      <c r="J151" s="3" t="s">
        <v>1512</v>
      </c>
      <c r="K151" s="2" t="s">
        <v>995</v>
      </c>
      <c r="L151" s="3" t="s">
        <v>1895</v>
      </c>
      <c r="M151" s="15" t="s">
        <v>1896</v>
      </c>
      <c r="N151" s="2">
        <v>46000</v>
      </c>
      <c r="O151" s="2">
        <v>4</v>
      </c>
      <c r="P151" s="21">
        <v>184000</v>
      </c>
      <c r="Q151" s="21">
        <v>14720</v>
      </c>
      <c r="R151" s="21">
        <v>198720</v>
      </c>
      <c r="S151" s="23">
        <v>0</v>
      </c>
      <c r="U151" s="19" t="s">
        <v>225</v>
      </c>
      <c r="V151" s="19" t="s">
        <v>226</v>
      </c>
      <c r="W151" s="19" t="s">
        <v>227</v>
      </c>
    </row>
  </sheetData>
  <autoFilter ref="A1:W151" xr:uid="{A21741CF-F2E8-4618-9F45-EE575A206999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41CF-F2E8-4618-9F45-EE575A206999}">
  <dimension ref="A1:W335"/>
  <sheetViews>
    <sheetView workbookViewId="0">
      <selection activeCell="M13" sqref="M13"/>
    </sheetView>
  </sheetViews>
  <sheetFormatPr defaultRowHeight="15.05"/>
  <cols>
    <col min="1" max="1" width="8.796875" style="2"/>
    <col min="2" max="2" width="14.3984375" style="2" customWidth="1"/>
    <col min="3" max="3" width="8.796875" style="2"/>
    <col min="4" max="4" width="19.69921875" style="2" customWidth="1"/>
    <col min="5" max="5" width="29.19921875" style="2" customWidth="1"/>
    <col min="6" max="6" width="15.5" style="2" customWidth="1"/>
    <col min="7" max="10" width="8.796875" style="2"/>
    <col min="11" max="11" width="15.3984375" style="2" customWidth="1"/>
    <col min="12" max="12" width="13.3984375" style="2" customWidth="1"/>
    <col min="13" max="13" width="31.59765625" style="17" customWidth="1"/>
    <col min="14" max="15" width="8.796875" style="2"/>
    <col min="16" max="16" width="10" style="21" bestFit="1" customWidth="1"/>
    <col min="17" max="17" width="9.09765625" style="21" bestFit="1" customWidth="1"/>
    <col min="18" max="18" width="15.09765625" style="21" customWidth="1"/>
    <col min="19" max="19" width="8.796875" style="22"/>
    <col min="20" max="20" width="8.796875" style="2"/>
    <col min="21" max="23" width="8.796875" style="18"/>
    <col min="24" max="16384" width="8.796875" style="2"/>
  </cols>
  <sheetData>
    <row r="1" spans="1:23">
      <c r="A1" s="1" t="s">
        <v>979</v>
      </c>
      <c r="B1" s="1" t="s">
        <v>980</v>
      </c>
      <c r="C1" s="1" t="s">
        <v>981</v>
      </c>
      <c r="D1" s="1" t="s">
        <v>982</v>
      </c>
      <c r="E1" s="1"/>
      <c r="F1" s="1" t="s">
        <v>983</v>
      </c>
      <c r="G1" s="1" t="s">
        <v>984</v>
      </c>
      <c r="H1" s="1"/>
      <c r="I1" s="1"/>
      <c r="J1" s="1" t="s">
        <v>985</v>
      </c>
      <c r="K1" s="1" t="s">
        <v>986</v>
      </c>
      <c r="L1" s="1"/>
      <c r="M1" s="16"/>
      <c r="N1" s="1" t="s">
        <v>987</v>
      </c>
      <c r="O1" s="1" t="s">
        <v>988</v>
      </c>
      <c r="P1" s="20" t="s">
        <v>1933</v>
      </c>
      <c r="Q1" s="20" t="s">
        <v>9</v>
      </c>
      <c r="R1" s="20" t="s">
        <v>1932</v>
      </c>
    </row>
    <row r="2" spans="1:23">
      <c r="A2" s="2">
        <f>+MATCH(B2,DATA!B:B,0)</f>
        <v>118</v>
      </c>
      <c r="B2" s="3" t="s">
        <v>1280</v>
      </c>
      <c r="C2" s="3" t="s">
        <v>1126</v>
      </c>
      <c r="D2" s="2" t="s">
        <v>1127</v>
      </c>
      <c r="E2" s="2" t="s">
        <v>1934</v>
      </c>
      <c r="F2" s="2" t="s">
        <v>681</v>
      </c>
      <c r="G2" s="2" t="s">
        <v>1580</v>
      </c>
      <c r="H2" s="2" t="s">
        <v>677</v>
      </c>
      <c r="I2" s="2" t="s">
        <v>24</v>
      </c>
      <c r="J2" s="3" t="s">
        <v>1507</v>
      </c>
      <c r="K2" s="14" t="s">
        <v>991</v>
      </c>
      <c r="L2" s="3" t="s">
        <v>1842</v>
      </c>
      <c r="M2" s="17" t="s">
        <v>1843</v>
      </c>
      <c r="N2" s="2">
        <v>49500</v>
      </c>
      <c r="O2" s="2">
        <v>5</v>
      </c>
      <c r="P2" s="21">
        <v>247500</v>
      </c>
      <c r="Q2" s="21">
        <v>19800</v>
      </c>
      <c r="R2" s="21">
        <v>267300</v>
      </c>
      <c r="S2" s="23">
        <v>0</v>
      </c>
      <c r="U2" s="19" t="s">
        <v>678</v>
      </c>
      <c r="V2" s="19" t="s">
        <v>679</v>
      </c>
      <c r="W2" s="19" t="s">
        <v>680</v>
      </c>
    </row>
    <row r="3" spans="1:23">
      <c r="A3" s="2">
        <f>+MATCH(B3,DATA!B:B,0)</f>
        <v>118</v>
      </c>
      <c r="B3" s="3" t="s">
        <v>1280</v>
      </c>
      <c r="C3" s="3" t="s">
        <v>1126</v>
      </c>
      <c r="D3" s="2" t="s">
        <v>1127</v>
      </c>
      <c r="E3" s="2" t="s">
        <v>1934</v>
      </c>
      <c r="F3" s="2" t="s">
        <v>681</v>
      </c>
      <c r="G3" s="2" t="s">
        <v>1580</v>
      </c>
      <c r="H3" s="2" t="s">
        <v>677</v>
      </c>
      <c r="I3" s="2" t="s">
        <v>24</v>
      </c>
      <c r="J3" s="3" t="s">
        <v>1507</v>
      </c>
      <c r="K3" s="2" t="s">
        <v>989</v>
      </c>
      <c r="L3" s="3" t="s">
        <v>1850</v>
      </c>
      <c r="M3" s="15" t="s">
        <v>1851</v>
      </c>
      <c r="N3" s="2">
        <v>50182</v>
      </c>
      <c r="O3" s="2">
        <v>7</v>
      </c>
      <c r="P3" s="21">
        <v>351274</v>
      </c>
      <c r="Q3" s="21">
        <v>28102</v>
      </c>
      <c r="R3" s="21">
        <v>379376</v>
      </c>
      <c r="S3" s="23">
        <v>0</v>
      </c>
      <c r="U3" s="19" t="s">
        <v>678</v>
      </c>
      <c r="V3" s="19" t="s">
        <v>679</v>
      </c>
      <c r="W3" s="19" t="s">
        <v>680</v>
      </c>
    </row>
    <row r="4" spans="1:23">
      <c r="A4" s="2">
        <f>+MATCH(B4,DATA!B:B,0)</f>
        <v>118</v>
      </c>
      <c r="B4" s="3" t="s">
        <v>1280</v>
      </c>
      <c r="C4" s="3" t="s">
        <v>1126</v>
      </c>
      <c r="D4" s="2" t="s">
        <v>1127</v>
      </c>
      <c r="E4" s="2" t="s">
        <v>1934</v>
      </c>
      <c r="F4" s="2" t="s">
        <v>681</v>
      </c>
      <c r="G4" s="2" t="s">
        <v>1580</v>
      </c>
      <c r="H4" s="2" t="s">
        <v>677</v>
      </c>
      <c r="I4" s="2" t="s">
        <v>24</v>
      </c>
      <c r="J4" s="3" t="s">
        <v>1507</v>
      </c>
      <c r="K4" s="2" t="s">
        <v>999</v>
      </c>
      <c r="L4" s="3" t="s">
        <v>1835</v>
      </c>
      <c r="M4" s="15" t="s">
        <v>1836</v>
      </c>
      <c r="N4" s="2">
        <v>111606</v>
      </c>
      <c r="O4" s="2">
        <v>4</v>
      </c>
      <c r="P4" s="21">
        <v>446424</v>
      </c>
      <c r="Q4" s="21">
        <v>35714</v>
      </c>
      <c r="R4" s="21">
        <v>482138</v>
      </c>
      <c r="S4" s="23">
        <v>0</v>
      </c>
      <c r="U4" s="19" t="s">
        <v>678</v>
      </c>
      <c r="V4" s="19" t="s">
        <v>679</v>
      </c>
      <c r="W4" s="19" t="s">
        <v>680</v>
      </c>
    </row>
    <row r="5" spans="1:23">
      <c r="A5" s="2">
        <f>+MATCH(B5,DATA!B:B,0)</f>
        <v>123</v>
      </c>
      <c r="B5" s="3" t="s">
        <v>1281</v>
      </c>
      <c r="C5" s="3" t="s">
        <v>1130</v>
      </c>
      <c r="D5" s="2" t="s">
        <v>1131</v>
      </c>
      <c r="E5" s="2" t="s">
        <v>1935</v>
      </c>
      <c r="F5" s="2" t="s">
        <v>33</v>
      </c>
      <c r="G5" s="2" t="s">
        <v>1515</v>
      </c>
      <c r="H5" s="2" t="s">
        <v>707</v>
      </c>
      <c r="I5" s="2" t="s">
        <v>24</v>
      </c>
      <c r="J5" s="3" t="s">
        <v>1512</v>
      </c>
      <c r="K5" s="2" t="s">
        <v>996</v>
      </c>
      <c r="L5" s="3" t="s">
        <v>1795</v>
      </c>
      <c r="M5" s="17" t="s">
        <v>1796</v>
      </c>
      <c r="N5" s="2">
        <v>74250</v>
      </c>
      <c r="O5" s="2">
        <v>1</v>
      </c>
      <c r="P5" s="21">
        <v>74250</v>
      </c>
      <c r="Q5" s="21">
        <v>5940</v>
      </c>
      <c r="R5" s="21">
        <v>80190</v>
      </c>
      <c r="S5" s="23">
        <v>0</v>
      </c>
      <c r="U5" s="19" t="s">
        <v>83</v>
      </c>
      <c r="V5" s="19" t="s">
        <v>84</v>
      </c>
      <c r="W5" s="19" t="s">
        <v>85</v>
      </c>
    </row>
    <row r="6" spans="1:23">
      <c r="A6" s="2">
        <f>+MATCH(B6,DATA!B:B,0)</f>
        <v>7</v>
      </c>
      <c r="B6" s="3" t="s">
        <v>1282</v>
      </c>
      <c r="C6" s="3" t="s">
        <v>1172</v>
      </c>
      <c r="D6" s="2" t="s">
        <v>1173</v>
      </c>
      <c r="E6" s="2" t="s">
        <v>1936</v>
      </c>
      <c r="F6" s="2" t="s">
        <v>70</v>
      </c>
      <c r="G6" s="2" t="s">
        <v>1616</v>
      </c>
      <c r="H6" s="2" t="s">
        <v>66</v>
      </c>
      <c r="I6" s="2" t="s">
        <v>24</v>
      </c>
      <c r="J6" s="3" t="s">
        <v>1512</v>
      </c>
      <c r="K6" s="2" t="s">
        <v>991</v>
      </c>
      <c r="L6" s="3" t="s">
        <v>1842</v>
      </c>
      <c r="M6" s="17" t="s">
        <v>1843</v>
      </c>
      <c r="N6" s="2">
        <v>49500</v>
      </c>
      <c r="O6" s="2">
        <v>7</v>
      </c>
      <c r="P6" s="21">
        <v>346500</v>
      </c>
      <c r="Q6" s="21">
        <v>27720</v>
      </c>
      <c r="R6" s="21">
        <v>374220</v>
      </c>
      <c r="S6" s="23">
        <v>0</v>
      </c>
      <c r="U6" s="19" t="s">
        <v>67</v>
      </c>
      <c r="V6" s="19" t="s">
        <v>68</v>
      </c>
      <c r="W6" s="19" t="s">
        <v>69</v>
      </c>
    </row>
    <row r="7" spans="1:23">
      <c r="A7" s="2">
        <f>+MATCH(B7,DATA!B:B,0)</f>
        <v>7</v>
      </c>
      <c r="B7" s="3" t="s">
        <v>1282</v>
      </c>
      <c r="C7" s="3" t="s">
        <v>1172</v>
      </c>
      <c r="D7" s="2" t="s">
        <v>1173</v>
      </c>
      <c r="E7" s="2" t="s">
        <v>1936</v>
      </c>
      <c r="F7" s="2" t="s">
        <v>70</v>
      </c>
      <c r="G7" s="2" t="s">
        <v>1616</v>
      </c>
      <c r="H7" s="2" t="s">
        <v>66</v>
      </c>
      <c r="I7" s="2" t="s">
        <v>24</v>
      </c>
      <c r="J7" s="3" t="s">
        <v>1512</v>
      </c>
      <c r="K7" s="2" t="s">
        <v>989</v>
      </c>
      <c r="L7" s="3" t="s">
        <v>1850</v>
      </c>
      <c r="M7" s="15" t="s">
        <v>1851</v>
      </c>
      <c r="N7" s="2">
        <v>50182</v>
      </c>
      <c r="O7" s="2">
        <v>1</v>
      </c>
      <c r="P7" s="21">
        <v>50182</v>
      </c>
      <c r="Q7" s="21">
        <v>4015</v>
      </c>
      <c r="R7" s="21">
        <v>54197</v>
      </c>
      <c r="S7" s="23">
        <v>0</v>
      </c>
      <c r="U7" s="19" t="s">
        <v>67</v>
      </c>
      <c r="V7" s="19" t="s">
        <v>68</v>
      </c>
      <c r="W7" s="19" t="s">
        <v>69</v>
      </c>
    </row>
    <row r="8" spans="1:23">
      <c r="A8" s="2">
        <f>+MATCH(B8,DATA!B:B,0)</f>
        <v>7</v>
      </c>
      <c r="B8" s="3" t="s">
        <v>1282</v>
      </c>
      <c r="C8" s="3" t="s">
        <v>1172</v>
      </c>
      <c r="D8" s="2" t="s">
        <v>1173</v>
      </c>
      <c r="E8" s="2" t="s">
        <v>1936</v>
      </c>
      <c r="F8" s="2" t="s">
        <v>70</v>
      </c>
      <c r="G8" s="2" t="s">
        <v>1616</v>
      </c>
      <c r="H8" s="2" t="s">
        <v>66</v>
      </c>
      <c r="I8" s="2" t="s">
        <v>24</v>
      </c>
      <c r="J8" s="3" t="s">
        <v>1512</v>
      </c>
      <c r="K8" s="2" t="s">
        <v>996</v>
      </c>
      <c r="L8" s="3" t="s">
        <v>1795</v>
      </c>
      <c r="M8" s="17" t="s">
        <v>1796</v>
      </c>
      <c r="N8" s="2">
        <v>74250</v>
      </c>
      <c r="O8" s="2">
        <v>2</v>
      </c>
      <c r="P8" s="21">
        <v>148500</v>
      </c>
      <c r="Q8" s="21">
        <v>11880</v>
      </c>
      <c r="R8" s="21">
        <v>160380</v>
      </c>
      <c r="S8" s="23">
        <v>0</v>
      </c>
      <c r="U8" s="19" t="s">
        <v>67</v>
      </c>
      <c r="V8" s="19" t="s">
        <v>68</v>
      </c>
      <c r="W8" s="19" t="s">
        <v>69</v>
      </c>
    </row>
    <row r="9" spans="1:23">
      <c r="A9" s="2">
        <f>+MATCH(B9,DATA!B:B,0)</f>
        <v>62</v>
      </c>
      <c r="B9" s="3" t="s">
        <v>1283</v>
      </c>
      <c r="C9" s="3" t="s">
        <v>1107</v>
      </c>
      <c r="D9" s="2" t="s">
        <v>1108</v>
      </c>
      <c r="E9" s="2" t="s">
        <v>1937</v>
      </c>
      <c r="F9" s="2" t="s">
        <v>288</v>
      </c>
      <c r="G9" s="2" t="s">
        <v>1531</v>
      </c>
      <c r="H9" s="2" t="s">
        <v>397</v>
      </c>
      <c r="I9" s="2" t="s">
        <v>24</v>
      </c>
      <c r="J9" s="3" t="s">
        <v>1512</v>
      </c>
      <c r="K9" s="2" t="s">
        <v>994</v>
      </c>
      <c r="L9" s="3" t="s">
        <v>1810</v>
      </c>
      <c r="M9" s="17" t="s">
        <v>1811</v>
      </c>
      <c r="N9" s="2">
        <v>70950</v>
      </c>
      <c r="O9" s="2">
        <v>3</v>
      </c>
      <c r="P9" s="21">
        <v>212850</v>
      </c>
      <c r="Q9" s="21">
        <v>17028</v>
      </c>
      <c r="R9" s="21">
        <v>229878</v>
      </c>
      <c r="S9" s="23">
        <v>0</v>
      </c>
      <c r="U9" s="19" t="s">
        <v>398</v>
      </c>
      <c r="V9" s="19" t="s">
        <v>399</v>
      </c>
      <c r="W9" s="19" t="s">
        <v>400</v>
      </c>
    </row>
    <row r="10" spans="1:23">
      <c r="A10" s="2">
        <f>+MATCH(B10,DATA!B:B,0)</f>
        <v>62</v>
      </c>
      <c r="B10" s="3" t="s">
        <v>1283</v>
      </c>
      <c r="C10" s="3" t="s">
        <v>1107</v>
      </c>
      <c r="D10" s="2" t="s">
        <v>1108</v>
      </c>
      <c r="E10" s="2" t="s">
        <v>1937</v>
      </c>
      <c r="F10" s="2" t="s">
        <v>288</v>
      </c>
      <c r="G10" s="2" t="s">
        <v>1531</v>
      </c>
      <c r="H10" s="2" t="s">
        <v>397</v>
      </c>
      <c r="I10" s="2" t="s">
        <v>24</v>
      </c>
      <c r="J10" s="3" t="s">
        <v>1512</v>
      </c>
      <c r="K10" s="2" t="s">
        <v>996</v>
      </c>
      <c r="L10" s="3" t="s">
        <v>1795</v>
      </c>
      <c r="M10" s="17" t="s">
        <v>1796</v>
      </c>
      <c r="N10" s="2">
        <v>74250</v>
      </c>
      <c r="O10" s="2">
        <v>2</v>
      </c>
      <c r="P10" s="21">
        <v>148500</v>
      </c>
      <c r="Q10" s="21">
        <v>11880</v>
      </c>
      <c r="R10" s="21">
        <v>160380</v>
      </c>
      <c r="S10" s="23">
        <v>0</v>
      </c>
      <c r="U10" s="19" t="s">
        <v>398</v>
      </c>
      <c r="V10" s="19" t="s">
        <v>399</v>
      </c>
      <c r="W10" s="19" t="s">
        <v>400</v>
      </c>
    </row>
    <row r="11" spans="1:23">
      <c r="A11" s="2">
        <f>+MATCH(B11,DATA!B:B,0)</f>
        <v>85</v>
      </c>
      <c r="B11" s="3" t="s">
        <v>1284</v>
      </c>
      <c r="C11" s="3" t="s">
        <v>1017</v>
      </c>
      <c r="D11" s="2" t="s">
        <v>1018</v>
      </c>
      <c r="E11" s="2" t="s">
        <v>1938</v>
      </c>
      <c r="F11" s="2" t="s">
        <v>288</v>
      </c>
      <c r="G11" s="2" t="s">
        <v>1531</v>
      </c>
      <c r="H11" s="2" t="s">
        <v>497</v>
      </c>
      <c r="I11" s="2" t="s">
        <v>24</v>
      </c>
      <c r="J11" s="3" t="s">
        <v>1512</v>
      </c>
      <c r="K11" s="2" t="s">
        <v>989</v>
      </c>
      <c r="L11" s="3" t="s">
        <v>1850</v>
      </c>
      <c r="M11" s="15" t="s">
        <v>1851</v>
      </c>
      <c r="N11" s="2">
        <v>50182</v>
      </c>
      <c r="O11" s="2">
        <v>1</v>
      </c>
      <c r="P11" s="21">
        <v>50182</v>
      </c>
      <c r="Q11" s="21">
        <v>4015</v>
      </c>
      <c r="R11" s="21">
        <v>54197</v>
      </c>
      <c r="S11" s="23">
        <v>0</v>
      </c>
      <c r="U11" s="19" t="s">
        <v>455</v>
      </c>
      <c r="V11" s="19" t="s">
        <v>456</v>
      </c>
      <c r="W11" s="19" t="s">
        <v>457</v>
      </c>
    </row>
    <row r="12" spans="1:23">
      <c r="A12" s="2">
        <f>+MATCH(B12,DATA!B:B,0)</f>
        <v>90</v>
      </c>
      <c r="B12" s="3" t="s">
        <v>1285</v>
      </c>
      <c r="C12" s="3" t="s">
        <v>1156</v>
      </c>
      <c r="D12" s="2" t="s">
        <v>1157</v>
      </c>
      <c r="E12" s="2" t="s">
        <v>1939</v>
      </c>
      <c r="F12" s="2" t="s">
        <v>528</v>
      </c>
      <c r="G12" s="2" t="s">
        <v>1608</v>
      </c>
      <c r="H12" s="2" t="s">
        <v>524</v>
      </c>
      <c r="I12" s="2" t="s">
        <v>24</v>
      </c>
      <c r="J12" s="3" t="s">
        <v>1512</v>
      </c>
      <c r="K12" s="2" t="s">
        <v>989</v>
      </c>
      <c r="L12" s="3" t="s">
        <v>1850</v>
      </c>
      <c r="M12" s="15" t="s">
        <v>1851</v>
      </c>
      <c r="N12" s="2">
        <v>50182</v>
      </c>
      <c r="O12" s="2">
        <v>2</v>
      </c>
      <c r="P12" s="21">
        <v>100364</v>
      </c>
      <c r="Q12" s="21">
        <v>8029</v>
      </c>
      <c r="R12" s="21">
        <v>108393</v>
      </c>
      <c r="S12" s="23">
        <v>0</v>
      </c>
      <c r="U12" s="19" t="s">
        <v>525</v>
      </c>
      <c r="V12" s="19" t="s">
        <v>526</v>
      </c>
      <c r="W12" s="19" t="s">
        <v>527</v>
      </c>
    </row>
    <row r="13" spans="1:23">
      <c r="A13" s="2">
        <f>+MATCH(B13,DATA!B:B,0)</f>
        <v>172</v>
      </c>
      <c r="B13" s="3" t="s">
        <v>1286</v>
      </c>
      <c r="C13" s="3" t="s">
        <v>1128</v>
      </c>
      <c r="D13" s="2" t="s">
        <v>1129</v>
      </c>
      <c r="E13" s="2" t="s">
        <v>1940</v>
      </c>
      <c r="F13" s="2" t="s">
        <v>951</v>
      </c>
      <c r="G13" s="2" t="s">
        <v>1612</v>
      </c>
      <c r="H13" s="2" t="s">
        <v>947</v>
      </c>
      <c r="I13" s="2" t="s">
        <v>24</v>
      </c>
      <c r="J13" s="3" t="s">
        <v>1512</v>
      </c>
      <c r="K13" s="2" t="s">
        <v>991</v>
      </c>
      <c r="L13" s="3" t="s">
        <v>1842</v>
      </c>
      <c r="M13" s="17" t="s">
        <v>1843</v>
      </c>
      <c r="N13" s="2">
        <v>49500</v>
      </c>
      <c r="O13" s="2">
        <v>2</v>
      </c>
      <c r="P13" s="21">
        <v>99000</v>
      </c>
      <c r="Q13" s="21">
        <v>7920</v>
      </c>
      <c r="R13" s="21">
        <v>106920</v>
      </c>
      <c r="S13" s="23">
        <v>0</v>
      </c>
      <c r="U13" s="19" t="s">
        <v>948</v>
      </c>
      <c r="V13" s="19" t="s">
        <v>949</v>
      </c>
      <c r="W13" s="19" t="s">
        <v>950</v>
      </c>
    </row>
    <row r="14" spans="1:23">
      <c r="A14" s="2">
        <f>+MATCH(B14,DATA!B:B,0)</f>
        <v>172</v>
      </c>
      <c r="B14" s="3" t="s">
        <v>1286</v>
      </c>
      <c r="C14" s="3" t="s">
        <v>1128</v>
      </c>
      <c r="D14" s="2" t="s">
        <v>1129</v>
      </c>
      <c r="E14" s="2" t="s">
        <v>1940</v>
      </c>
      <c r="F14" s="2" t="s">
        <v>951</v>
      </c>
      <c r="G14" s="2" t="s">
        <v>1612</v>
      </c>
      <c r="H14" s="2" t="s">
        <v>947</v>
      </c>
      <c r="I14" s="2" t="s">
        <v>24</v>
      </c>
      <c r="J14" s="3" t="s">
        <v>1512</v>
      </c>
      <c r="K14" s="2" t="s">
        <v>990</v>
      </c>
      <c r="L14" s="3" t="s">
        <v>1848</v>
      </c>
      <c r="M14" s="17" t="s">
        <v>1849</v>
      </c>
      <c r="N14" s="2">
        <v>50400</v>
      </c>
      <c r="O14" s="2">
        <v>3</v>
      </c>
      <c r="P14" s="21">
        <v>151200</v>
      </c>
      <c r="Q14" s="21">
        <v>12096</v>
      </c>
      <c r="R14" s="21">
        <v>163296</v>
      </c>
      <c r="S14" s="23">
        <v>0</v>
      </c>
      <c r="U14" s="19" t="s">
        <v>948</v>
      </c>
      <c r="V14" s="19" t="s">
        <v>949</v>
      </c>
      <c r="W14" s="19" t="s">
        <v>950</v>
      </c>
    </row>
    <row r="15" spans="1:23">
      <c r="A15" s="2">
        <f>+MATCH(B15,DATA!B:B,0)</f>
        <v>150</v>
      </c>
      <c r="B15" s="3" t="s">
        <v>1287</v>
      </c>
      <c r="C15" s="3" t="s">
        <v>1288</v>
      </c>
      <c r="D15" s="2" t="s">
        <v>1289</v>
      </c>
      <c r="E15" s="2" t="s">
        <v>1941</v>
      </c>
      <c r="F15" s="2" t="s">
        <v>48</v>
      </c>
      <c r="G15" s="2" t="s">
        <v>1505</v>
      </c>
      <c r="H15" s="2" t="s">
        <v>833</v>
      </c>
      <c r="I15" s="2" t="s">
        <v>24</v>
      </c>
      <c r="J15" s="3" t="s">
        <v>1507</v>
      </c>
      <c r="K15" s="2" t="s">
        <v>989</v>
      </c>
      <c r="L15" s="3" t="s">
        <v>1850</v>
      </c>
      <c r="M15" s="15" t="s">
        <v>1851</v>
      </c>
      <c r="N15" s="2">
        <v>50182</v>
      </c>
      <c r="O15" s="2">
        <v>5</v>
      </c>
      <c r="P15" s="21">
        <v>250910</v>
      </c>
      <c r="Q15" s="21">
        <v>20073</v>
      </c>
      <c r="R15" s="21">
        <v>270983</v>
      </c>
      <c r="S15" s="23">
        <v>0</v>
      </c>
      <c r="U15" s="19" t="s">
        <v>834</v>
      </c>
      <c r="V15" s="19" t="s">
        <v>835</v>
      </c>
      <c r="W15" s="19" t="s">
        <v>836</v>
      </c>
    </row>
    <row r="16" spans="1:23">
      <c r="A16" s="2">
        <f>+MATCH(B16,DATA!B:B,0)</f>
        <v>150</v>
      </c>
      <c r="B16" s="3" t="s">
        <v>1287</v>
      </c>
      <c r="C16" s="3" t="s">
        <v>1288</v>
      </c>
      <c r="D16" s="2" t="s">
        <v>1289</v>
      </c>
      <c r="E16" s="2" t="s">
        <v>1941</v>
      </c>
      <c r="F16" s="2" t="s">
        <v>48</v>
      </c>
      <c r="G16" s="2" t="s">
        <v>1505</v>
      </c>
      <c r="H16" s="2" t="s">
        <v>833</v>
      </c>
      <c r="I16" s="2" t="s">
        <v>24</v>
      </c>
      <c r="J16" s="3" t="s">
        <v>1507</v>
      </c>
      <c r="K16" s="2" t="s">
        <v>995</v>
      </c>
      <c r="L16" s="3" t="s">
        <v>1895</v>
      </c>
      <c r="M16" s="15" t="s">
        <v>1896</v>
      </c>
      <c r="N16" s="2">
        <v>46000</v>
      </c>
      <c r="O16" s="2">
        <v>2</v>
      </c>
      <c r="P16" s="21">
        <v>92000</v>
      </c>
      <c r="Q16" s="21">
        <v>7360</v>
      </c>
      <c r="R16" s="21">
        <v>99360</v>
      </c>
      <c r="S16" s="23">
        <v>0</v>
      </c>
      <c r="U16" s="19" t="s">
        <v>834</v>
      </c>
      <c r="V16" s="19" t="s">
        <v>835</v>
      </c>
      <c r="W16" s="19" t="s">
        <v>836</v>
      </c>
    </row>
    <row r="17" spans="1:23">
      <c r="A17" s="2">
        <f>+MATCH(B17,DATA!B:B,0)</f>
        <v>166</v>
      </c>
      <c r="B17" s="3" t="s">
        <v>1290</v>
      </c>
      <c r="C17" s="3" t="s">
        <v>1288</v>
      </c>
      <c r="D17" s="2" t="s">
        <v>1289</v>
      </c>
      <c r="E17" s="2" t="s">
        <v>1941</v>
      </c>
      <c r="F17" s="2" t="s">
        <v>48</v>
      </c>
      <c r="G17" s="2" t="s">
        <v>1505</v>
      </c>
      <c r="H17" s="2" t="s">
        <v>914</v>
      </c>
      <c r="I17" s="2" t="s">
        <v>24</v>
      </c>
      <c r="J17" s="3" t="s">
        <v>1507</v>
      </c>
      <c r="K17" s="2" t="s">
        <v>996</v>
      </c>
      <c r="L17" s="3" t="s">
        <v>1795</v>
      </c>
      <c r="M17" s="17" t="s">
        <v>1796</v>
      </c>
      <c r="N17" s="2">
        <v>74250</v>
      </c>
      <c r="O17" s="2">
        <v>2</v>
      </c>
      <c r="P17" s="21">
        <v>148500</v>
      </c>
      <c r="Q17" s="21">
        <v>11880</v>
      </c>
      <c r="R17" s="21">
        <v>160380</v>
      </c>
      <c r="S17" s="23">
        <v>0</v>
      </c>
      <c r="U17" s="19" t="s">
        <v>915</v>
      </c>
      <c r="V17" s="19" t="s">
        <v>916</v>
      </c>
      <c r="W17" s="19" t="s">
        <v>917</v>
      </c>
    </row>
    <row r="18" spans="1:23">
      <c r="A18" s="2">
        <f>+MATCH(B18,DATA!B:B,0)</f>
        <v>166</v>
      </c>
      <c r="B18" s="3" t="s">
        <v>1290</v>
      </c>
      <c r="C18" s="3" t="s">
        <v>1288</v>
      </c>
      <c r="D18" s="2" t="s">
        <v>1289</v>
      </c>
      <c r="E18" s="2" t="s">
        <v>1941</v>
      </c>
      <c r="F18" s="2" t="s">
        <v>48</v>
      </c>
      <c r="G18" s="2" t="s">
        <v>1505</v>
      </c>
      <c r="H18" s="2" t="s">
        <v>914</v>
      </c>
      <c r="I18" s="2" t="s">
        <v>24</v>
      </c>
      <c r="J18" s="3" t="s">
        <v>1507</v>
      </c>
      <c r="K18" s="2" t="s">
        <v>993</v>
      </c>
      <c r="L18" s="3" t="s">
        <v>1797</v>
      </c>
      <c r="M18" s="15" t="s">
        <v>1798</v>
      </c>
      <c r="N18" s="2">
        <v>73431</v>
      </c>
      <c r="O18" s="2">
        <v>1</v>
      </c>
      <c r="P18" s="21">
        <v>73431</v>
      </c>
      <c r="Q18" s="21">
        <v>5874</v>
      </c>
      <c r="R18" s="21">
        <v>79305</v>
      </c>
      <c r="S18" s="23">
        <v>0</v>
      </c>
      <c r="U18" s="19" t="s">
        <v>915</v>
      </c>
      <c r="V18" s="19" t="s">
        <v>916</v>
      </c>
      <c r="W18" s="19" t="s">
        <v>917</v>
      </c>
    </row>
    <row r="19" spans="1:23">
      <c r="A19" s="2">
        <f>+MATCH(B19,DATA!B:B,0)</f>
        <v>166</v>
      </c>
      <c r="B19" s="3" t="s">
        <v>1290</v>
      </c>
      <c r="C19" s="3" t="s">
        <v>1288</v>
      </c>
      <c r="D19" s="2" t="s">
        <v>1289</v>
      </c>
      <c r="E19" s="2" t="s">
        <v>1941</v>
      </c>
      <c r="F19" s="2" t="s">
        <v>48</v>
      </c>
      <c r="G19" s="2" t="s">
        <v>1505</v>
      </c>
      <c r="H19" s="2" t="s">
        <v>914</v>
      </c>
      <c r="I19" s="2" t="s">
        <v>24</v>
      </c>
      <c r="J19" s="3" t="s">
        <v>1507</v>
      </c>
      <c r="K19" s="2" t="s">
        <v>994</v>
      </c>
      <c r="L19" s="3" t="s">
        <v>1810</v>
      </c>
      <c r="M19" s="17" t="s">
        <v>1811</v>
      </c>
      <c r="N19" s="2">
        <v>70950</v>
      </c>
      <c r="O19" s="2">
        <v>3</v>
      </c>
      <c r="P19" s="21">
        <v>212850</v>
      </c>
      <c r="Q19" s="21">
        <v>17028</v>
      </c>
      <c r="R19" s="21">
        <v>229878</v>
      </c>
      <c r="S19" s="23">
        <v>0</v>
      </c>
      <c r="U19" s="19" t="s">
        <v>915</v>
      </c>
      <c r="V19" s="19" t="s">
        <v>916</v>
      </c>
      <c r="W19" s="19" t="s">
        <v>917</v>
      </c>
    </row>
    <row r="20" spans="1:23">
      <c r="A20" s="2">
        <f>+MATCH(B20,DATA!B:B,0)</f>
        <v>166</v>
      </c>
      <c r="B20" s="3" t="s">
        <v>1290</v>
      </c>
      <c r="C20" s="3" t="s">
        <v>1288</v>
      </c>
      <c r="D20" s="2" t="s">
        <v>1289</v>
      </c>
      <c r="E20" s="2" t="s">
        <v>1941</v>
      </c>
      <c r="F20" s="2" t="s">
        <v>48</v>
      </c>
      <c r="G20" s="2" t="s">
        <v>1505</v>
      </c>
      <c r="H20" s="2" t="s">
        <v>914</v>
      </c>
      <c r="I20" s="2" t="s">
        <v>24</v>
      </c>
      <c r="J20" s="3" t="s">
        <v>1507</v>
      </c>
      <c r="K20" s="2" t="s">
        <v>999</v>
      </c>
      <c r="L20" s="3" t="s">
        <v>1835</v>
      </c>
      <c r="M20" s="15" t="s">
        <v>1836</v>
      </c>
      <c r="N20" s="2">
        <v>111606</v>
      </c>
      <c r="O20" s="2">
        <v>2</v>
      </c>
      <c r="P20" s="21">
        <v>223212</v>
      </c>
      <c r="Q20" s="21">
        <v>17857</v>
      </c>
      <c r="R20" s="21">
        <v>241069</v>
      </c>
      <c r="S20" s="23">
        <v>0</v>
      </c>
      <c r="U20" s="19" t="s">
        <v>915</v>
      </c>
      <c r="V20" s="19" t="s">
        <v>916</v>
      </c>
      <c r="W20" s="19" t="s">
        <v>917</v>
      </c>
    </row>
    <row r="21" spans="1:23">
      <c r="A21" s="2">
        <f>+MATCH(B21,DATA!B:B,0)</f>
        <v>55</v>
      </c>
      <c r="B21" s="3" t="s">
        <v>1291</v>
      </c>
      <c r="C21" s="3" t="s">
        <v>1292</v>
      </c>
      <c r="D21" s="2" t="s">
        <v>1293</v>
      </c>
      <c r="E21" s="2" t="s">
        <v>1942</v>
      </c>
      <c r="F21" s="2" t="s">
        <v>368</v>
      </c>
      <c r="G21" s="2" t="s">
        <v>1549</v>
      </c>
      <c r="H21" s="2" t="s">
        <v>367</v>
      </c>
      <c r="I21" s="2" t="s">
        <v>24</v>
      </c>
      <c r="J21" s="3" t="s">
        <v>1507</v>
      </c>
      <c r="K21" s="2" t="s">
        <v>992</v>
      </c>
      <c r="L21" s="3" t="s">
        <v>1846</v>
      </c>
      <c r="M21" s="15" t="s">
        <v>1847</v>
      </c>
      <c r="N21" s="2">
        <v>111058</v>
      </c>
      <c r="O21" s="2">
        <v>2</v>
      </c>
      <c r="P21" s="21">
        <v>222116</v>
      </c>
      <c r="Q21" s="21">
        <v>17769</v>
      </c>
      <c r="R21" s="21">
        <v>239885</v>
      </c>
      <c r="S21" s="23">
        <v>0</v>
      </c>
      <c r="U21" s="19" t="s">
        <v>189</v>
      </c>
      <c r="V21" s="19" t="s">
        <v>190</v>
      </c>
      <c r="W21" s="19" t="s">
        <v>191</v>
      </c>
    </row>
    <row r="22" spans="1:23">
      <c r="A22" s="2">
        <f>+MATCH(B22,DATA!B:B,0)</f>
        <v>115</v>
      </c>
      <c r="B22" s="3" t="s">
        <v>1294</v>
      </c>
      <c r="C22" s="3" t="s">
        <v>1295</v>
      </c>
      <c r="D22" s="2" t="s">
        <v>1296</v>
      </c>
      <c r="E22" s="2" t="s">
        <v>1943</v>
      </c>
      <c r="F22" s="2" t="s">
        <v>663</v>
      </c>
      <c r="G22" s="2" t="s">
        <v>1721</v>
      </c>
      <c r="H22" s="2" t="s">
        <v>662</v>
      </c>
      <c r="I22" s="2" t="s">
        <v>24</v>
      </c>
      <c r="J22" s="3" t="s">
        <v>1512</v>
      </c>
      <c r="K22" s="2" t="s">
        <v>992</v>
      </c>
      <c r="L22" s="3" t="s">
        <v>1846</v>
      </c>
      <c r="M22" s="15" t="s">
        <v>1847</v>
      </c>
      <c r="N22" s="2">
        <v>111058</v>
      </c>
      <c r="O22" s="2">
        <v>1</v>
      </c>
      <c r="P22" s="21">
        <v>111058</v>
      </c>
      <c r="Q22" s="21">
        <v>8885</v>
      </c>
      <c r="R22" s="21">
        <v>119943</v>
      </c>
      <c r="S22" s="23">
        <v>0</v>
      </c>
      <c r="U22" s="19" t="s">
        <v>89</v>
      </c>
      <c r="V22" s="19" t="s">
        <v>90</v>
      </c>
      <c r="W22" s="19" t="s">
        <v>91</v>
      </c>
    </row>
    <row r="23" spans="1:23">
      <c r="A23" s="2">
        <f>+MATCH(B23,DATA!B:B,0)</f>
        <v>11</v>
      </c>
      <c r="B23" s="3" t="s">
        <v>1297</v>
      </c>
      <c r="C23" s="3" t="s">
        <v>1033</v>
      </c>
      <c r="D23" s="2" t="s">
        <v>1034</v>
      </c>
      <c r="E23" s="2" t="s">
        <v>1944</v>
      </c>
      <c r="F23" s="2" t="s">
        <v>98</v>
      </c>
      <c r="G23" s="2" t="s">
        <v>1596</v>
      </c>
      <c r="H23" s="2" t="s">
        <v>94</v>
      </c>
      <c r="I23" s="2" t="s">
        <v>24</v>
      </c>
      <c r="J23" s="3" t="s">
        <v>1512</v>
      </c>
      <c r="K23" s="2" t="s">
        <v>1000</v>
      </c>
      <c r="L23" s="3" t="s">
        <v>1922</v>
      </c>
      <c r="M23" s="15" t="s">
        <v>1923</v>
      </c>
      <c r="N23" s="2">
        <v>55595</v>
      </c>
      <c r="O23" s="2">
        <v>1</v>
      </c>
      <c r="P23" s="21">
        <v>55595</v>
      </c>
      <c r="Q23" s="21">
        <v>4448</v>
      </c>
      <c r="R23" s="21">
        <v>60043</v>
      </c>
      <c r="S23" s="23">
        <v>0</v>
      </c>
      <c r="U23" s="19" t="s">
        <v>95</v>
      </c>
      <c r="V23" s="19" t="s">
        <v>96</v>
      </c>
      <c r="W23" s="19" t="s">
        <v>97</v>
      </c>
    </row>
    <row r="24" spans="1:23">
      <c r="A24" s="2">
        <f>+MATCH(B24,DATA!B:B,0)</f>
        <v>11</v>
      </c>
      <c r="B24" s="3" t="s">
        <v>1297</v>
      </c>
      <c r="C24" s="3" t="s">
        <v>1033</v>
      </c>
      <c r="D24" s="2" t="s">
        <v>1034</v>
      </c>
      <c r="E24" s="2" t="s">
        <v>1944</v>
      </c>
      <c r="F24" s="2" t="s">
        <v>98</v>
      </c>
      <c r="G24" s="2" t="s">
        <v>1596</v>
      </c>
      <c r="H24" s="2" t="s">
        <v>94</v>
      </c>
      <c r="I24" s="2" t="s">
        <v>24</v>
      </c>
      <c r="J24" s="3" t="s">
        <v>1512</v>
      </c>
      <c r="K24" s="2" t="s">
        <v>995</v>
      </c>
      <c r="L24" s="3" t="s">
        <v>1895</v>
      </c>
      <c r="M24" s="15" t="s">
        <v>1896</v>
      </c>
      <c r="N24" s="2">
        <v>46000</v>
      </c>
      <c r="O24" s="2">
        <v>1</v>
      </c>
      <c r="P24" s="21">
        <v>46000</v>
      </c>
      <c r="Q24" s="21">
        <v>3680</v>
      </c>
      <c r="R24" s="21">
        <v>49680</v>
      </c>
      <c r="S24" s="23">
        <v>0</v>
      </c>
      <c r="U24" s="19" t="s">
        <v>95</v>
      </c>
      <c r="V24" s="19" t="s">
        <v>96</v>
      </c>
      <c r="W24" s="19" t="s">
        <v>97</v>
      </c>
    </row>
    <row r="25" spans="1:23">
      <c r="A25" s="2">
        <f>+MATCH(B25,DATA!B:B,0)</f>
        <v>49</v>
      </c>
      <c r="B25" s="3" t="s">
        <v>1298</v>
      </c>
      <c r="C25" s="3" t="s">
        <v>1249</v>
      </c>
      <c r="D25" s="2" t="s">
        <v>1250</v>
      </c>
      <c r="E25" s="2" t="s">
        <v>1945</v>
      </c>
      <c r="F25" s="2" t="s">
        <v>328</v>
      </c>
      <c r="G25" s="2" t="s">
        <v>1527</v>
      </c>
      <c r="H25" s="2" t="s">
        <v>324</v>
      </c>
      <c r="I25" s="2" t="s">
        <v>24</v>
      </c>
      <c r="J25" s="3" t="s">
        <v>1512</v>
      </c>
      <c r="K25" s="2" t="s">
        <v>992</v>
      </c>
      <c r="L25" s="3" t="s">
        <v>1846</v>
      </c>
      <c r="M25" s="15" t="s">
        <v>1847</v>
      </c>
      <c r="N25" s="2">
        <v>111058</v>
      </c>
      <c r="O25" s="2">
        <v>2</v>
      </c>
      <c r="P25" s="21">
        <v>222116</v>
      </c>
      <c r="Q25" s="21">
        <v>17770</v>
      </c>
      <c r="R25" s="21">
        <v>239886</v>
      </c>
      <c r="S25" s="23">
        <v>0</v>
      </c>
      <c r="U25" s="19" t="s">
        <v>325</v>
      </c>
      <c r="V25" s="19" t="s">
        <v>326</v>
      </c>
      <c r="W25" s="19" t="s">
        <v>327</v>
      </c>
    </row>
    <row r="26" spans="1:23">
      <c r="A26" s="2">
        <f>+MATCH(B26,DATA!B:B,0)</f>
        <v>49</v>
      </c>
      <c r="B26" s="3" t="s">
        <v>1298</v>
      </c>
      <c r="C26" s="3" t="s">
        <v>1249</v>
      </c>
      <c r="D26" s="2" t="s">
        <v>1250</v>
      </c>
      <c r="E26" s="2" t="s">
        <v>1945</v>
      </c>
      <c r="F26" s="2" t="s">
        <v>328</v>
      </c>
      <c r="G26" s="2" t="s">
        <v>1527</v>
      </c>
      <c r="H26" s="2" t="s">
        <v>324</v>
      </c>
      <c r="I26" s="2" t="s">
        <v>24</v>
      </c>
      <c r="J26" s="3" t="s">
        <v>1512</v>
      </c>
      <c r="K26" s="2" t="s">
        <v>989</v>
      </c>
      <c r="L26" s="3" t="s">
        <v>1850</v>
      </c>
      <c r="M26" s="15" t="s">
        <v>1851</v>
      </c>
      <c r="N26" s="2">
        <v>50182</v>
      </c>
      <c r="O26" s="2">
        <v>4</v>
      </c>
      <c r="P26" s="21">
        <v>200728</v>
      </c>
      <c r="Q26" s="21">
        <v>16058</v>
      </c>
      <c r="R26" s="21">
        <v>216786</v>
      </c>
      <c r="S26" s="23">
        <v>0</v>
      </c>
      <c r="U26" s="19" t="s">
        <v>325</v>
      </c>
      <c r="V26" s="19" t="s">
        <v>326</v>
      </c>
      <c r="W26" s="19" t="s">
        <v>327</v>
      </c>
    </row>
    <row r="27" spans="1:23">
      <c r="A27" s="2">
        <f>+MATCH(B27,DATA!B:B,0)</f>
        <v>49</v>
      </c>
      <c r="B27" s="3" t="s">
        <v>1298</v>
      </c>
      <c r="C27" s="3" t="s">
        <v>1249</v>
      </c>
      <c r="D27" s="2" t="s">
        <v>1250</v>
      </c>
      <c r="E27" s="2" t="s">
        <v>1945</v>
      </c>
      <c r="F27" s="2" t="s">
        <v>328</v>
      </c>
      <c r="G27" s="2" t="s">
        <v>1527</v>
      </c>
      <c r="H27" s="2" t="s">
        <v>324</v>
      </c>
      <c r="I27" s="2" t="s">
        <v>24</v>
      </c>
      <c r="J27" s="3" t="s">
        <v>1512</v>
      </c>
      <c r="K27" s="2" t="s">
        <v>994</v>
      </c>
      <c r="L27" s="3" t="s">
        <v>1810</v>
      </c>
      <c r="M27" s="17" t="s">
        <v>1811</v>
      </c>
      <c r="N27" s="2">
        <v>70950</v>
      </c>
      <c r="O27" s="2">
        <v>1</v>
      </c>
      <c r="P27" s="21">
        <v>70950</v>
      </c>
      <c r="Q27" s="21">
        <v>5676</v>
      </c>
      <c r="R27" s="21">
        <v>76626</v>
      </c>
      <c r="S27" s="23">
        <v>0</v>
      </c>
      <c r="U27" s="19" t="s">
        <v>325</v>
      </c>
      <c r="V27" s="19" t="s">
        <v>326</v>
      </c>
      <c r="W27" s="19" t="s">
        <v>327</v>
      </c>
    </row>
    <row r="28" spans="1:23">
      <c r="A28" s="2">
        <f>+MATCH(B28,DATA!B:B,0)</f>
        <v>42</v>
      </c>
      <c r="B28" s="3" t="s">
        <v>1299</v>
      </c>
      <c r="C28" s="3" t="s">
        <v>1243</v>
      </c>
      <c r="D28" s="2" t="s">
        <v>1244</v>
      </c>
      <c r="E28" s="2" t="s">
        <v>1946</v>
      </c>
      <c r="F28" s="2" t="s">
        <v>294</v>
      </c>
      <c r="G28" s="2" t="s">
        <v>1775</v>
      </c>
      <c r="H28" s="2" t="s">
        <v>293</v>
      </c>
      <c r="I28" s="2" t="s">
        <v>24</v>
      </c>
      <c r="J28" s="3" t="s">
        <v>1512</v>
      </c>
      <c r="K28" s="2" t="s">
        <v>992</v>
      </c>
      <c r="L28" s="3" t="s">
        <v>1846</v>
      </c>
      <c r="M28" s="15" t="s">
        <v>1847</v>
      </c>
      <c r="N28" s="2">
        <v>111058</v>
      </c>
      <c r="O28" s="2">
        <v>1</v>
      </c>
      <c r="P28" s="21">
        <v>111058</v>
      </c>
      <c r="Q28" s="21">
        <v>8885</v>
      </c>
      <c r="R28" s="21">
        <v>119943</v>
      </c>
      <c r="S28" s="23">
        <v>0</v>
      </c>
      <c r="U28" s="19" t="s">
        <v>89</v>
      </c>
      <c r="V28" s="19" t="s">
        <v>90</v>
      </c>
      <c r="W28" s="19" t="s">
        <v>91</v>
      </c>
    </row>
    <row r="29" spans="1:23">
      <c r="A29" s="2">
        <f>+MATCH(B29,DATA!B:B,0)</f>
        <v>14</v>
      </c>
      <c r="B29" s="3" t="s">
        <v>1300</v>
      </c>
      <c r="C29" s="3" t="s">
        <v>1063</v>
      </c>
      <c r="D29" s="2" t="s">
        <v>1064</v>
      </c>
      <c r="E29" s="2" t="s">
        <v>1947</v>
      </c>
      <c r="F29" s="2" t="s">
        <v>119</v>
      </c>
      <c r="G29" s="2" t="s">
        <v>1708</v>
      </c>
      <c r="H29" s="2" t="s">
        <v>115</v>
      </c>
      <c r="I29" s="2" t="s">
        <v>24</v>
      </c>
      <c r="J29" s="3" t="s">
        <v>1507</v>
      </c>
      <c r="K29" s="2" t="s">
        <v>993</v>
      </c>
      <c r="L29" s="3" t="s">
        <v>1797</v>
      </c>
      <c r="M29" s="15" t="s">
        <v>1798</v>
      </c>
      <c r="N29" s="2">
        <v>73431</v>
      </c>
      <c r="O29" s="2">
        <v>1</v>
      </c>
      <c r="P29" s="21">
        <v>73431</v>
      </c>
      <c r="Q29" s="21">
        <v>5874</v>
      </c>
      <c r="R29" s="21">
        <v>79305</v>
      </c>
      <c r="S29" s="23">
        <v>0</v>
      </c>
      <c r="U29" s="19" t="s">
        <v>116</v>
      </c>
      <c r="V29" s="19" t="s">
        <v>117</v>
      </c>
      <c r="W29" s="19" t="s">
        <v>118</v>
      </c>
    </row>
    <row r="30" spans="1:23">
      <c r="A30" s="2">
        <f>+MATCH(B30,DATA!B:B,0)</f>
        <v>14</v>
      </c>
      <c r="B30" s="3" t="s">
        <v>1300</v>
      </c>
      <c r="C30" s="3" t="s">
        <v>1063</v>
      </c>
      <c r="D30" s="2" t="s">
        <v>1064</v>
      </c>
      <c r="E30" s="2" t="s">
        <v>1947</v>
      </c>
      <c r="F30" s="2" t="s">
        <v>119</v>
      </c>
      <c r="G30" s="2" t="s">
        <v>1708</v>
      </c>
      <c r="H30" s="2" t="s">
        <v>115</v>
      </c>
      <c r="I30" s="2" t="s">
        <v>24</v>
      </c>
      <c r="J30" s="3" t="s">
        <v>1507</v>
      </c>
      <c r="K30" s="2" t="s">
        <v>992</v>
      </c>
      <c r="L30" s="3" t="s">
        <v>1846</v>
      </c>
      <c r="M30" s="15" t="s">
        <v>1847</v>
      </c>
      <c r="N30" s="2">
        <v>111058</v>
      </c>
      <c r="O30" s="2">
        <v>3</v>
      </c>
      <c r="P30" s="21">
        <v>333174</v>
      </c>
      <c r="Q30" s="21">
        <v>26654</v>
      </c>
      <c r="R30" s="21">
        <v>359828</v>
      </c>
      <c r="S30" s="23">
        <v>0</v>
      </c>
      <c r="U30" s="19" t="s">
        <v>116</v>
      </c>
      <c r="V30" s="19" t="s">
        <v>117</v>
      </c>
      <c r="W30" s="19" t="s">
        <v>118</v>
      </c>
    </row>
    <row r="31" spans="1:23">
      <c r="A31" s="2">
        <f>+MATCH(B31,DATA!B:B,0)</f>
        <v>14</v>
      </c>
      <c r="B31" s="3" t="s">
        <v>1300</v>
      </c>
      <c r="C31" s="3" t="s">
        <v>1063</v>
      </c>
      <c r="D31" s="2" t="s">
        <v>1064</v>
      </c>
      <c r="E31" s="2" t="s">
        <v>1947</v>
      </c>
      <c r="F31" s="2" t="s">
        <v>119</v>
      </c>
      <c r="G31" s="2" t="s">
        <v>1708</v>
      </c>
      <c r="H31" s="2" t="s">
        <v>115</v>
      </c>
      <c r="I31" s="2" t="s">
        <v>24</v>
      </c>
      <c r="J31" s="3" t="s">
        <v>1507</v>
      </c>
      <c r="K31" s="2" t="s">
        <v>991</v>
      </c>
      <c r="L31" s="3" t="s">
        <v>1842</v>
      </c>
      <c r="M31" s="17" t="s">
        <v>1843</v>
      </c>
      <c r="N31" s="2">
        <v>49500</v>
      </c>
      <c r="O31" s="2">
        <v>2</v>
      </c>
      <c r="P31" s="21">
        <v>99000</v>
      </c>
      <c r="Q31" s="21">
        <v>7920</v>
      </c>
      <c r="R31" s="21">
        <v>106920</v>
      </c>
      <c r="S31" s="23">
        <v>0</v>
      </c>
      <c r="U31" s="19" t="s">
        <v>116</v>
      </c>
      <c r="V31" s="19" t="s">
        <v>117</v>
      </c>
      <c r="W31" s="19" t="s">
        <v>118</v>
      </c>
    </row>
    <row r="32" spans="1:23">
      <c r="A32" s="2">
        <f>+MATCH(B32,DATA!B:B,0)</f>
        <v>14</v>
      </c>
      <c r="B32" s="3" t="s">
        <v>1300</v>
      </c>
      <c r="C32" s="3" t="s">
        <v>1063</v>
      </c>
      <c r="D32" s="2" t="s">
        <v>1064</v>
      </c>
      <c r="E32" s="2" t="s">
        <v>1947</v>
      </c>
      <c r="F32" s="2" t="s">
        <v>119</v>
      </c>
      <c r="G32" s="2" t="s">
        <v>1708</v>
      </c>
      <c r="H32" s="2" t="s">
        <v>115</v>
      </c>
      <c r="I32" s="2" t="s">
        <v>24</v>
      </c>
      <c r="J32" s="3" t="s">
        <v>1507</v>
      </c>
      <c r="K32" s="2" t="s">
        <v>996</v>
      </c>
      <c r="L32" s="3" t="s">
        <v>1795</v>
      </c>
      <c r="M32" s="17" t="s">
        <v>1796</v>
      </c>
      <c r="N32" s="2">
        <v>74250</v>
      </c>
      <c r="O32" s="2">
        <v>2</v>
      </c>
      <c r="P32" s="21">
        <v>148500</v>
      </c>
      <c r="Q32" s="21">
        <v>11880</v>
      </c>
      <c r="R32" s="21">
        <v>160380</v>
      </c>
      <c r="S32" s="23">
        <v>0</v>
      </c>
      <c r="U32" s="19" t="s">
        <v>116</v>
      </c>
      <c r="V32" s="19" t="s">
        <v>117</v>
      </c>
      <c r="W32" s="19" t="s">
        <v>118</v>
      </c>
    </row>
    <row r="33" spans="1:23">
      <c r="A33" s="2">
        <f>+MATCH(B33,DATA!B:B,0)</f>
        <v>167</v>
      </c>
      <c r="B33" s="3" t="s">
        <v>1301</v>
      </c>
      <c r="C33" s="3" t="s">
        <v>1089</v>
      </c>
      <c r="D33" s="2" t="s">
        <v>1090</v>
      </c>
      <c r="E33" s="2" t="s">
        <v>1948</v>
      </c>
      <c r="F33" s="2" t="s">
        <v>237</v>
      </c>
      <c r="G33" s="2" t="s">
        <v>1576</v>
      </c>
      <c r="H33" s="2" t="s">
        <v>920</v>
      </c>
      <c r="I33" s="2" t="s">
        <v>24</v>
      </c>
      <c r="J33" s="3" t="s">
        <v>1512</v>
      </c>
      <c r="K33" s="2" t="s">
        <v>992</v>
      </c>
      <c r="L33" s="3" t="s">
        <v>1846</v>
      </c>
      <c r="M33" s="15" t="s">
        <v>1847</v>
      </c>
      <c r="N33" s="2">
        <v>111058</v>
      </c>
      <c r="O33" s="2">
        <v>1</v>
      </c>
      <c r="P33" s="21">
        <v>111058</v>
      </c>
      <c r="Q33" s="21">
        <v>8885</v>
      </c>
      <c r="R33" s="21">
        <v>119943</v>
      </c>
      <c r="S33" s="23">
        <v>0</v>
      </c>
      <c r="U33" s="19" t="s">
        <v>89</v>
      </c>
      <c r="V33" s="19" t="s">
        <v>90</v>
      </c>
      <c r="W33" s="19" t="s">
        <v>91</v>
      </c>
    </row>
    <row r="34" spans="1:23">
      <c r="A34" s="2">
        <f>+MATCH(B34,DATA!B:B,0)</f>
        <v>107</v>
      </c>
      <c r="B34" s="3" t="s">
        <v>1302</v>
      </c>
      <c r="C34" s="3" t="s">
        <v>1134</v>
      </c>
      <c r="D34" s="2" t="s">
        <v>1135</v>
      </c>
      <c r="E34" s="2" t="s">
        <v>1949</v>
      </c>
      <c r="F34" s="2" t="s">
        <v>33</v>
      </c>
      <c r="G34" s="2" t="s">
        <v>1515</v>
      </c>
      <c r="H34" s="2" t="s">
        <v>620</v>
      </c>
      <c r="I34" s="2" t="s">
        <v>24</v>
      </c>
      <c r="J34" s="3" t="s">
        <v>1512</v>
      </c>
      <c r="K34" s="2" t="s">
        <v>992</v>
      </c>
      <c r="L34" s="3" t="s">
        <v>1846</v>
      </c>
      <c r="M34" s="15" t="s">
        <v>1847</v>
      </c>
      <c r="N34" s="2">
        <v>111058</v>
      </c>
      <c r="O34" s="2">
        <v>1</v>
      </c>
      <c r="P34" s="21">
        <v>111058</v>
      </c>
      <c r="Q34" s="21">
        <v>8885</v>
      </c>
      <c r="R34" s="21">
        <v>119943</v>
      </c>
      <c r="S34" s="23">
        <v>0</v>
      </c>
      <c r="U34" s="19" t="s">
        <v>621</v>
      </c>
      <c r="V34" s="19" t="s">
        <v>622</v>
      </c>
      <c r="W34" s="19" t="s">
        <v>623</v>
      </c>
    </row>
    <row r="35" spans="1:23">
      <c r="A35" s="2">
        <f>+MATCH(B35,DATA!B:B,0)</f>
        <v>107</v>
      </c>
      <c r="B35" s="3" t="s">
        <v>1302</v>
      </c>
      <c r="C35" s="3" t="s">
        <v>1134</v>
      </c>
      <c r="D35" s="2" t="s">
        <v>1135</v>
      </c>
      <c r="E35" s="2" t="s">
        <v>1949</v>
      </c>
      <c r="F35" s="2" t="s">
        <v>33</v>
      </c>
      <c r="G35" s="2" t="s">
        <v>1515</v>
      </c>
      <c r="H35" s="2" t="s">
        <v>620</v>
      </c>
      <c r="I35" s="2" t="s">
        <v>24</v>
      </c>
      <c r="J35" s="3" t="s">
        <v>1512</v>
      </c>
      <c r="K35" s="2" t="s">
        <v>989</v>
      </c>
      <c r="L35" s="3" t="s">
        <v>1850</v>
      </c>
      <c r="M35" s="15" t="s">
        <v>1851</v>
      </c>
      <c r="N35" s="2">
        <v>50182</v>
      </c>
      <c r="O35" s="2">
        <v>2</v>
      </c>
      <c r="P35" s="21">
        <v>100364</v>
      </c>
      <c r="Q35" s="21">
        <v>8029</v>
      </c>
      <c r="R35" s="21">
        <v>108393</v>
      </c>
      <c r="S35" s="23">
        <v>0</v>
      </c>
      <c r="U35" s="19" t="s">
        <v>621</v>
      </c>
      <c r="V35" s="19" t="s">
        <v>622</v>
      </c>
      <c r="W35" s="19" t="s">
        <v>623</v>
      </c>
    </row>
    <row r="36" spans="1:23">
      <c r="A36" s="2">
        <f>+MATCH(B36,DATA!B:B,0)</f>
        <v>106</v>
      </c>
      <c r="B36" s="3" t="s">
        <v>1303</v>
      </c>
      <c r="C36" s="3" t="s">
        <v>1304</v>
      </c>
      <c r="D36" s="2" t="s">
        <v>1305</v>
      </c>
      <c r="E36" s="2" t="s">
        <v>1950</v>
      </c>
      <c r="F36" s="2" t="s">
        <v>48</v>
      </c>
      <c r="G36" s="2" t="s">
        <v>1505</v>
      </c>
      <c r="H36" s="2" t="s">
        <v>614</v>
      </c>
      <c r="I36" s="2" t="s">
        <v>24</v>
      </c>
      <c r="J36" s="3" t="s">
        <v>1507</v>
      </c>
      <c r="K36" s="2" t="s">
        <v>994</v>
      </c>
      <c r="L36" s="3" t="s">
        <v>1810</v>
      </c>
      <c r="M36" s="17" t="s">
        <v>1811</v>
      </c>
      <c r="N36" s="2">
        <v>70950</v>
      </c>
      <c r="O36" s="2">
        <v>2</v>
      </c>
      <c r="P36" s="21">
        <v>141900</v>
      </c>
      <c r="Q36" s="21">
        <v>11352</v>
      </c>
      <c r="R36" s="21">
        <v>153252</v>
      </c>
      <c r="S36" s="23">
        <v>0</v>
      </c>
      <c r="U36" s="19" t="s">
        <v>615</v>
      </c>
      <c r="V36" s="19" t="s">
        <v>616</v>
      </c>
      <c r="W36" s="19" t="s">
        <v>617</v>
      </c>
    </row>
    <row r="37" spans="1:23">
      <c r="A37" s="2">
        <f>+MATCH(B37,DATA!B:B,0)</f>
        <v>106</v>
      </c>
      <c r="B37" s="3" t="s">
        <v>1303</v>
      </c>
      <c r="C37" s="3" t="s">
        <v>1304</v>
      </c>
      <c r="D37" s="2" t="s">
        <v>1305</v>
      </c>
      <c r="E37" s="2" t="s">
        <v>1950</v>
      </c>
      <c r="F37" s="2" t="s">
        <v>48</v>
      </c>
      <c r="G37" s="2" t="s">
        <v>1505</v>
      </c>
      <c r="H37" s="2" t="s">
        <v>614</v>
      </c>
      <c r="I37" s="2" t="s">
        <v>24</v>
      </c>
      <c r="J37" s="3" t="s">
        <v>1507</v>
      </c>
      <c r="K37" s="2" t="s">
        <v>1000</v>
      </c>
      <c r="L37" s="3" t="s">
        <v>1922</v>
      </c>
      <c r="M37" s="15" t="s">
        <v>1923</v>
      </c>
      <c r="N37" s="2">
        <v>55595</v>
      </c>
      <c r="O37" s="2">
        <v>4</v>
      </c>
      <c r="P37" s="21">
        <v>222380</v>
      </c>
      <c r="Q37" s="21">
        <v>17790</v>
      </c>
      <c r="R37" s="21">
        <v>240170</v>
      </c>
      <c r="S37" s="23">
        <v>0</v>
      </c>
      <c r="U37" s="19" t="s">
        <v>615</v>
      </c>
      <c r="V37" s="19" t="s">
        <v>616</v>
      </c>
      <c r="W37" s="19" t="s">
        <v>617</v>
      </c>
    </row>
    <row r="38" spans="1:23">
      <c r="A38" s="2">
        <f>+MATCH(B38,DATA!B:B,0)</f>
        <v>154</v>
      </c>
      <c r="B38" s="3" t="s">
        <v>1306</v>
      </c>
      <c r="C38" s="3" t="s">
        <v>1144</v>
      </c>
      <c r="D38" s="2" t="s">
        <v>1145</v>
      </c>
      <c r="E38" s="2" t="s">
        <v>1951</v>
      </c>
      <c r="F38" s="2" t="s">
        <v>361</v>
      </c>
      <c r="G38" s="2" t="s">
        <v>1523</v>
      </c>
      <c r="H38" s="2" t="s">
        <v>857</v>
      </c>
      <c r="I38" s="2" t="s">
        <v>24</v>
      </c>
      <c r="J38" s="3" t="s">
        <v>1512</v>
      </c>
      <c r="K38" s="2" t="s">
        <v>996</v>
      </c>
      <c r="L38" s="3" t="s">
        <v>1795</v>
      </c>
      <c r="M38" s="17" t="s">
        <v>1796</v>
      </c>
      <c r="N38" s="2">
        <v>74250</v>
      </c>
      <c r="O38" s="2">
        <v>1</v>
      </c>
      <c r="P38" s="21">
        <v>74250</v>
      </c>
      <c r="Q38" s="21">
        <v>5940</v>
      </c>
      <c r="R38" s="21">
        <v>80190</v>
      </c>
      <c r="S38" s="23">
        <v>0</v>
      </c>
      <c r="U38" s="19" t="s">
        <v>83</v>
      </c>
      <c r="V38" s="19" t="s">
        <v>84</v>
      </c>
      <c r="W38" s="19" t="s">
        <v>85</v>
      </c>
    </row>
    <row r="39" spans="1:23">
      <c r="A39" s="2">
        <f>+MATCH(B39,DATA!B:B,0)</f>
        <v>52</v>
      </c>
      <c r="B39" s="3" t="s">
        <v>1307</v>
      </c>
      <c r="C39" s="3" t="s">
        <v>1041</v>
      </c>
      <c r="D39" s="2" t="s">
        <v>1042</v>
      </c>
      <c r="E39" s="2" t="s">
        <v>1952</v>
      </c>
      <c r="F39" s="2" t="s">
        <v>349</v>
      </c>
      <c r="G39" s="2" t="s">
        <v>1519</v>
      </c>
      <c r="H39" s="2" t="s">
        <v>345</v>
      </c>
      <c r="I39" s="2" t="s">
        <v>24</v>
      </c>
      <c r="J39" s="3" t="s">
        <v>1512</v>
      </c>
      <c r="K39" s="2" t="s">
        <v>990</v>
      </c>
      <c r="L39" s="3" t="s">
        <v>1848</v>
      </c>
      <c r="M39" s="17" t="s">
        <v>1849</v>
      </c>
      <c r="N39" s="2">
        <v>50400</v>
      </c>
      <c r="O39" s="2">
        <v>3</v>
      </c>
      <c r="P39" s="21">
        <v>151200</v>
      </c>
      <c r="Q39" s="21">
        <v>12096</v>
      </c>
      <c r="R39" s="21">
        <v>163296</v>
      </c>
      <c r="S39" s="23">
        <v>0</v>
      </c>
      <c r="U39" s="19" t="s">
        <v>346</v>
      </c>
      <c r="V39" s="19" t="s">
        <v>347</v>
      </c>
      <c r="W39" s="19" t="s">
        <v>348</v>
      </c>
    </row>
    <row r="40" spans="1:23">
      <c r="A40" s="2">
        <f>+MATCH(B40,DATA!B:B,0)</f>
        <v>142</v>
      </c>
      <c r="B40" s="3" t="s">
        <v>1308</v>
      </c>
      <c r="C40" s="3" t="s">
        <v>1221</v>
      </c>
      <c r="D40" s="2" t="s">
        <v>1222</v>
      </c>
      <c r="E40" s="2" t="s">
        <v>1953</v>
      </c>
      <c r="F40" s="2" t="s">
        <v>207</v>
      </c>
      <c r="G40" s="2" t="s">
        <v>1604</v>
      </c>
      <c r="H40" s="2" t="s">
        <v>797</v>
      </c>
      <c r="I40" s="2" t="s">
        <v>24</v>
      </c>
      <c r="J40" s="3" t="s">
        <v>1507</v>
      </c>
      <c r="K40" s="2" t="s">
        <v>992</v>
      </c>
      <c r="L40" s="3" t="s">
        <v>1846</v>
      </c>
      <c r="M40" s="15" t="s">
        <v>1847</v>
      </c>
      <c r="N40" s="2">
        <v>111058</v>
      </c>
      <c r="O40" s="2">
        <v>3</v>
      </c>
      <c r="P40" s="21">
        <v>333174</v>
      </c>
      <c r="Q40" s="21">
        <v>26654</v>
      </c>
      <c r="R40" s="21">
        <v>359828</v>
      </c>
      <c r="S40" s="23">
        <v>0</v>
      </c>
      <c r="U40" s="19" t="s">
        <v>485</v>
      </c>
      <c r="V40" s="19" t="s">
        <v>486</v>
      </c>
      <c r="W40" s="19" t="s">
        <v>487</v>
      </c>
    </row>
    <row r="41" spans="1:23">
      <c r="A41" s="2">
        <f>+MATCH(B41,DATA!B:B,0)</f>
        <v>135</v>
      </c>
      <c r="B41" s="3" t="s">
        <v>1309</v>
      </c>
      <c r="C41" s="3" t="s">
        <v>1200</v>
      </c>
      <c r="D41" s="2" t="s">
        <v>1201</v>
      </c>
      <c r="E41" s="2" t="s">
        <v>1954</v>
      </c>
      <c r="F41" s="2" t="s">
        <v>48</v>
      </c>
      <c r="G41" s="2" t="s">
        <v>1505</v>
      </c>
      <c r="H41" s="2" t="s">
        <v>758</v>
      </c>
      <c r="I41" s="2" t="s">
        <v>24</v>
      </c>
      <c r="J41" s="3" t="s">
        <v>1507</v>
      </c>
      <c r="K41" s="2" t="s">
        <v>990</v>
      </c>
      <c r="L41" s="3" t="s">
        <v>1848</v>
      </c>
      <c r="M41" s="17" t="s">
        <v>1849</v>
      </c>
      <c r="N41" s="2">
        <v>50400</v>
      </c>
      <c r="O41" s="2">
        <v>3</v>
      </c>
      <c r="P41" s="21">
        <v>151200</v>
      </c>
      <c r="Q41" s="21">
        <v>12096</v>
      </c>
      <c r="R41" s="21">
        <v>163296</v>
      </c>
      <c r="S41" s="23">
        <v>0</v>
      </c>
      <c r="U41" s="19" t="s">
        <v>759</v>
      </c>
      <c r="V41" s="19" t="s">
        <v>760</v>
      </c>
      <c r="W41" s="19" t="s">
        <v>761</v>
      </c>
    </row>
    <row r="42" spans="1:23">
      <c r="A42" s="2">
        <f>+MATCH(B42,DATA!B:B,0)</f>
        <v>135</v>
      </c>
      <c r="B42" s="3" t="s">
        <v>1309</v>
      </c>
      <c r="C42" s="3" t="s">
        <v>1200</v>
      </c>
      <c r="D42" s="2" t="s">
        <v>1201</v>
      </c>
      <c r="E42" s="2" t="s">
        <v>1954</v>
      </c>
      <c r="F42" s="2" t="s">
        <v>48</v>
      </c>
      <c r="G42" s="2" t="s">
        <v>1505</v>
      </c>
      <c r="H42" s="2" t="s">
        <v>758</v>
      </c>
      <c r="I42" s="2" t="s">
        <v>24</v>
      </c>
      <c r="J42" s="3" t="s">
        <v>1507</v>
      </c>
      <c r="K42" s="2" t="s">
        <v>993</v>
      </c>
      <c r="L42" s="3" t="s">
        <v>1797</v>
      </c>
      <c r="M42" s="15" t="s">
        <v>1798</v>
      </c>
      <c r="N42" s="2">
        <v>73431</v>
      </c>
      <c r="O42" s="2">
        <v>1</v>
      </c>
      <c r="P42" s="21">
        <v>73431</v>
      </c>
      <c r="Q42" s="21">
        <v>5874</v>
      </c>
      <c r="R42" s="21">
        <v>79305</v>
      </c>
      <c r="S42" s="23">
        <v>0</v>
      </c>
      <c r="U42" s="19" t="s">
        <v>759</v>
      </c>
      <c r="V42" s="19" t="s">
        <v>760</v>
      </c>
      <c r="W42" s="19" t="s">
        <v>761</v>
      </c>
    </row>
    <row r="43" spans="1:23">
      <c r="A43" s="2">
        <f>+MATCH(B43,DATA!B:B,0)</f>
        <v>135</v>
      </c>
      <c r="B43" s="3" t="s">
        <v>1309</v>
      </c>
      <c r="C43" s="3" t="s">
        <v>1200</v>
      </c>
      <c r="D43" s="2" t="s">
        <v>1201</v>
      </c>
      <c r="E43" s="2" t="s">
        <v>1954</v>
      </c>
      <c r="F43" s="2" t="s">
        <v>48</v>
      </c>
      <c r="G43" s="2" t="s">
        <v>1505</v>
      </c>
      <c r="H43" s="2" t="s">
        <v>758</v>
      </c>
      <c r="I43" s="2" t="s">
        <v>24</v>
      </c>
      <c r="J43" s="3" t="s">
        <v>1507</v>
      </c>
      <c r="K43" s="2" t="s">
        <v>992</v>
      </c>
      <c r="L43" s="3" t="s">
        <v>1846</v>
      </c>
      <c r="M43" s="15" t="s">
        <v>1847</v>
      </c>
      <c r="N43" s="2">
        <v>111058</v>
      </c>
      <c r="O43" s="2">
        <v>1</v>
      </c>
      <c r="P43" s="21">
        <v>111058</v>
      </c>
      <c r="Q43" s="21">
        <v>8885</v>
      </c>
      <c r="R43" s="21">
        <v>119943</v>
      </c>
      <c r="S43" s="23">
        <v>0</v>
      </c>
      <c r="U43" s="19" t="s">
        <v>759</v>
      </c>
      <c r="V43" s="19" t="s">
        <v>760</v>
      </c>
      <c r="W43" s="19" t="s">
        <v>761</v>
      </c>
    </row>
    <row r="44" spans="1:23">
      <c r="A44" s="2">
        <f>+MATCH(B44,DATA!B:B,0)</f>
        <v>16</v>
      </c>
      <c r="B44" s="3" t="s">
        <v>1310</v>
      </c>
      <c r="C44" s="3" t="s">
        <v>1027</v>
      </c>
      <c r="D44" s="2" t="s">
        <v>1028</v>
      </c>
      <c r="E44" s="2" t="s">
        <v>1955</v>
      </c>
      <c r="F44" s="2" t="s">
        <v>132</v>
      </c>
      <c r="G44" s="2" t="s">
        <v>1687</v>
      </c>
      <c r="H44" s="2" t="s">
        <v>131</v>
      </c>
      <c r="I44" s="2" t="s">
        <v>24</v>
      </c>
      <c r="J44" s="3" t="s">
        <v>1512</v>
      </c>
      <c r="K44" s="2" t="s">
        <v>992</v>
      </c>
      <c r="L44" s="3" t="s">
        <v>1846</v>
      </c>
      <c r="M44" s="15" t="s">
        <v>1847</v>
      </c>
      <c r="N44" s="2">
        <v>111058</v>
      </c>
      <c r="O44" s="2">
        <v>1</v>
      </c>
      <c r="P44" s="21">
        <v>111058</v>
      </c>
      <c r="Q44" s="21">
        <v>8885</v>
      </c>
      <c r="R44" s="21">
        <v>119943</v>
      </c>
      <c r="S44" s="23">
        <v>0</v>
      </c>
      <c r="U44" s="19" t="s">
        <v>89</v>
      </c>
      <c r="V44" s="19" t="s">
        <v>90</v>
      </c>
      <c r="W44" s="19" t="s">
        <v>91</v>
      </c>
    </row>
    <row r="45" spans="1:23">
      <c r="A45" s="2">
        <f>+MATCH(B45,DATA!B:B,0)</f>
        <v>38</v>
      </c>
      <c r="B45" s="3" t="s">
        <v>1311</v>
      </c>
      <c r="C45" s="3" t="s">
        <v>1071</v>
      </c>
      <c r="D45" s="2" t="s">
        <v>1072</v>
      </c>
      <c r="E45" s="2" t="s">
        <v>1956</v>
      </c>
      <c r="F45" s="2" t="s">
        <v>119</v>
      </c>
      <c r="G45" s="2" t="s">
        <v>1708</v>
      </c>
      <c r="H45" s="2" t="s">
        <v>272</v>
      </c>
      <c r="I45" s="2" t="s">
        <v>24</v>
      </c>
      <c r="J45" s="3" t="s">
        <v>1507</v>
      </c>
      <c r="K45" s="2" t="s">
        <v>990</v>
      </c>
      <c r="L45" s="3" t="s">
        <v>1848</v>
      </c>
      <c r="M45" s="17" t="s">
        <v>1849</v>
      </c>
      <c r="N45" s="2">
        <v>50400</v>
      </c>
      <c r="O45" s="2">
        <v>9</v>
      </c>
      <c r="P45" s="21">
        <v>453600</v>
      </c>
      <c r="Q45" s="21">
        <v>36288</v>
      </c>
      <c r="R45" s="21">
        <v>489888</v>
      </c>
      <c r="S45" s="23">
        <v>0</v>
      </c>
      <c r="U45" s="19" t="s">
        <v>273</v>
      </c>
      <c r="V45" s="19" t="s">
        <v>274</v>
      </c>
      <c r="W45" s="19" t="s">
        <v>275</v>
      </c>
    </row>
    <row r="46" spans="1:23">
      <c r="A46" s="2">
        <f>+MATCH(B46,DATA!B:B,0)</f>
        <v>38</v>
      </c>
      <c r="B46" s="3" t="s">
        <v>1311</v>
      </c>
      <c r="C46" s="3" t="s">
        <v>1071</v>
      </c>
      <c r="D46" s="2" t="s">
        <v>1072</v>
      </c>
      <c r="E46" s="2" t="s">
        <v>1956</v>
      </c>
      <c r="F46" s="2" t="s">
        <v>119</v>
      </c>
      <c r="G46" s="2" t="s">
        <v>1708</v>
      </c>
      <c r="H46" s="2" t="s">
        <v>272</v>
      </c>
      <c r="I46" s="2" t="s">
        <v>24</v>
      </c>
      <c r="J46" s="3" t="s">
        <v>1507</v>
      </c>
      <c r="K46" s="2" t="s">
        <v>989</v>
      </c>
      <c r="L46" s="3" t="s">
        <v>1850</v>
      </c>
      <c r="M46" s="15" t="s">
        <v>1851</v>
      </c>
      <c r="N46" s="2">
        <v>50182</v>
      </c>
      <c r="O46" s="2">
        <v>6</v>
      </c>
      <c r="P46" s="21">
        <v>301092</v>
      </c>
      <c r="Q46" s="21">
        <v>24087</v>
      </c>
      <c r="R46" s="21">
        <v>325179</v>
      </c>
      <c r="S46" s="23">
        <v>0</v>
      </c>
      <c r="U46" s="19" t="s">
        <v>273</v>
      </c>
      <c r="V46" s="19" t="s">
        <v>274</v>
      </c>
      <c r="W46" s="19" t="s">
        <v>275</v>
      </c>
    </row>
    <row r="47" spans="1:23">
      <c r="A47" s="2">
        <f>+MATCH(B47,DATA!B:B,0)</f>
        <v>143</v>
      </c>
      <c r="B47" s="3" t="s">
        <v>1312</v>
      </c>
      <c r="C47" s="3" t="s">
        <v>1221</v>
      </c>
      <c r="D47" s="2" t="s">
        <v>1222</v>
      </c>
      <c r="E47" s="2" t="s">
        <v>1953</v>
      </c>
      <c r="F47" s="2" t="s">
        <v>207</v>
      </c>
      <c r="G47" s="2" t="s">
        <v>1604</v>
      </c>
      <c r="H47" s="2" t="s">
        <v>800</v>
      </c>
      <c r="I47" s="2" t="s">
        <v>24</v>
      </c>
      <c r="J47" s="3" t="s">
        <v>1507</v>
      </c>
      <c r="K47" s="2" t="s">
        <v>993</v>
      </c>
      <c r="L47" s="3" t="s">
        <v>1797</v>
      </c>
      <c r="M47" s="15" t="s">
        <v>1798</v>
      </c>
      <c r="N47" s="2">
        <v>73431</v>
      </c>
      <c r="O47" s="2">
        <v>1</v>
      </c>
      <c r="P47" s="21">
        <v>73431</v>
      </c>
      <c r="Q47" s="21">
        <v>5874</v>
      </c>
      <c r="R47" s="21">
        <v>79305</v>
      </c>
      <c r="S47" s="23">
        <v>0</v>
      </c>
      <c r="U47" s="19" t="s">
        <v>138</v>
      </c>
      <c r="V47" s="19" t="s">
        <v>139</v>
      </c>
      <c r="W47" s="19" t="s">
        <v>140</v>
      </c>
    </row>
    <row r="48" spans="1:23">
      <c r="A48" s="2">
        <f>+MATCH(B48,DATA!B:B,0)</f>
        <v>164</v>
      </c>
      <c r="B48" s="3" t="s">
        <v>1313</v>
      </c>
      <c r="C48" s="3" t="s">
        <v>1314</v>
      </c>
      <c r="D48" s="2" t="s">
        <v>1315</v>
      </c>
      <c r="E48" s="2" t="s">
        <v>1957</v>
      </c>
      <c r="F48" s="2" t="s">
        <v>903</v>
      </c>
      <c r="G48" s="2" t="s">
        <v>1633</v>
      </c>
      <c r="H48" s="2" t="s">
        <v>899</v>
      </c>
      <c r="I48" s="2" t="s">
        <v>24</v>
      </c>
      <c r="J48" s="3" t="s">
        <v>1512</v>
      </c>
      <c r="K48" s="2" t="s">
        <v>992</v>
      </c>
      <c r="L48" s="3" t="s">
        <v>1846</v>
      </c>
      <c r="M48" s="15" t="s">
        <v>1847</v>
      </c>
      <c r="N48" s="2">
        <v>111058</v>
      </c>
      <c r="O48" s="2">
        <v>2</v>
      </c>
      <c r="P48" s="21">
        <v>222116</v>
      </c>
      <c r="Q48" s="21">
        <v>17769</v>
      </c>
      <c r="R48" s="21">
        <v>239885</v>
      </c>
      <c r="S48" s="23">
        <v>0</v>
      </c>
      <c r="U48" s="19" t="s">
        <v>900</v>
      </c>
      <c r="V48" s="19" t="s">
        <v>901</v>
      </c>
      <c r="W48" s="19" t="s">
        <v>902</v>
      </c>
    </row>
    <row r="49" spans="1:23">
      <c r="A49" s="2">
        <f>+MATCH(B49,DATA!B:B,0)</f>
        <v>164</v>
      </c>
      <c r="B49" s="3" t="s">
        <v>1313</v>
      </c>
      <c r="C49" s="3" t="s">
        <v>1314</v>
      </c>
      <c r="D49" s="2" t="s">
        <v>1315</v>
      </c>
      <c r="E49" s="2" t="s">
        <v>1957</v>
      </c>
      <c r="F49" s="2" t="s">
        <v>903</v>
      </c>
      <c r="G49" s="2" t="s">
        <v>1633</v>
      </c>
      <c r="H49" s="2" t="s">
        <v>899</v>
      </c>
      <c r="I49" s="2" t="s">
        <v>24</v>
      </c>
      <c r="J49" s="3" t="s">
        <v>1512</v>
      </c>
      <c r="K49" s="2" t="s">
        <v>1000</v>
      </c>
      <c r="L49" s="3" t="s">
        <v>1922</v>
      </c>
      <c r="M49" s="15" t="s">
        <v>1923</v>
      </c>
      <c r="N49" s="2">
        <v>55595</v>
      </c>
      <c r="O49" s="2">
        <v>1</v>
      </c>
      <c r="P49" s="21">
        <v>55595</v>
      </c>
      <c r="Q49" s="21">
        <v>4448</v>
      </c>
      <c r="R49" s="21">
        <v>60043</v>
      </c>
      <c r="S49" s="23">
        <v>0</v>
      </c>
      <c r="U49" s="19" t="s">
        <v>900</v>
      </c>
      <c r="V49" s="19" t="s">
        <v>901</v>
      </c>
      <c r="W49" s="19" t="s">
        <v>902</v>
      </c>
    </row>
    <row r="50" spans="1:23">
      <c r="A50" s="2">
        <f>+MATCH(B50,DATA!B:B,0)</f>
        <v>23</v>
      </c>
      <c r="B50" s="3" t="s">
        <v>1316</v>
      </c>
      <c r="C50" s="3" t="s">
        <v>1317</v>
      </c>
      <c r="D50" s="2" t="s">
        <v>1318</v>
      </c>
      <c r="E50" s="2" t="s">
        <v>1958</v>
      </c>
      <c r="F50" s="2" t="s">
        <v>177</v>
      </c>
      <c r="G50" s="2" t="s">
        <v>1691</v>
      </c>
      <c r="H50" s="2" t="s">
        <v>176</v>
      </c>
      <c r="I50" s="2" t="s">
        <v>24</v>
      </c>
      <c r="J50" s="3" t="s">
        <v>1507</v>
      </c>
      <c r="K50" s="2" t="s">
        <v>989</v>
      </c>
      <c r="L50" s="3" t="s">
        <v>1850</v>
      </c>
      <c r="M50" s="15" t="s">
        <v>1851</v>
      </c>
      <c r="N50" s="2">
        <v>50182</v>
      </c>
      <c r="O50" s="2">
        <v>3</v>
      </c>
      <c r="P50" s="21">
        <v>150546</v>
      </c>
      <c r="Q50" s="21">
        <v>12044</v>
      </c>
      <c r="R50" s="21">
        <v>162590</v>
      </c>
      <c r="S50" s="23">
        <v>0</v>
      </c>
      <c r="U50" s="19" t="s">
        <v>104</v>
      </c>
      <c r="V50" s="19" t="s">
        <v>105</v>
      </c>
      <c r="W50" s="19" t="s">
        <v>106</v>
      </c>
    </row>
    <row r="51" spans="1:23">
      <c r="A51" s="2">
        <f>+MATCH(B51,DATA!B:B,0)</f>
        <v>17</v>
      </c>
      <c r="B51" s="3" t="s">
        <v>1319</v>
      </c>
      <c r="C51" s="3" t="s">
        <v>1103</v>
      </c>
      <c r="D51" s="2" t="s">
        <v>1104</v>
      </c>
      <c r="E51" s="2" t="s">
        <v>1959</v>
      </c>
      <c r="F51" s="2" t="s">
        <v>141</v>
      </c>
      <c r="G51" s="2" t="s">
        <v>1761</v>
      </c>
      <c r="H51" s="2" t="s">
        <v>137</v>
      </c>
      <c r="I51" s="2" t="s">
        <v>24</v>
      </c>
      <c r="J51" s="3" t="s">
        <v>1512</v>
      </c>
      <c r="K51" s="2" t="s">
        <v>993</v>
      </c>
      <c r="L51" s="3" t="s">
        <v>1797</v>
      </c>
      <c r="M51" s="15" t="s">
        <v>1798</v>
      </c>
      <c r="N51" s="2">
        <v>73431</v>
      </c>
      <c r="O51" s="2">
        <v>1</v>
      </c>
      <c r="P51" s="21">
        <v>73431</v>
      </c>
      <c r="Q51" s="21">
        <v>5874</v>
      </c>
      <c r="R51" s="21">
        <v>79305</v>
      </c>
      <c r="S51" s="23">
        <v>0</v>
      </c>
      <c r="U51" s="19" t="s">
        <v>138</v>
      </c>
      <c r="V51" s="19" t="s">
        <v>139</v>
      </c>
      <c r="W51" s="19" t="s">
        <v>140</v>
      </c>
    </row>
    <row r="52" spans="1:23">
      <c r="A52" s="2">
        <f>+MATCH(B52,DATA!B:B,0)</f>
        <v>51</v>
      </c>
      <c r="B52" s="3" t="s">
        <v>1320</v>
      </c>
      <c r="C52" s="3" t="s">
        <v>1268</v>
      </c>
      <c r="D52" s="2" t="s">
        <v>1269</v>
      </c>
      <c r="E52" s="2" t="s">
        <v>1960</v>
      </c>
      <c r="F52" s="2" t="s">
        <v>340</v>
      </c>
      <c r="G52" s="2" t="s">
        <v>1557</v>
      </c>
      <c r="H52" s="2" t="s">
        <v>339</v>
      </c>
      <c r="I52" s="2" t="s">
        <v>24</v>
      </c>
      <c r="J52" s="3" t="s">
        <v>1507</v>
      </c>
      <c r="K52" s="2" t="s">
        <v>999</v>
      </c>
      <c r="L52" s="3" t="s">
        <v>1835</v>
      </c>
      <c r="M52" s="15" t="s">
        <v>1836</v>
      </c>
      <c r="N52" s="2">
        <v>111606</v>
      </c>
      <c r="O52" s="2">
        <v>1</v>
      </c>
      <c r="P52" s="21">
        <v>111606</v>
      </c>
      <c r="Q52" s="21">
        <v>8928</v>
      </c>
      <c r="R52" s="21">
        <v>120534</v>
      </c>
      <c r="S52" s="23">
        <v>0</v>
      </c>
      <c r="U52" s="19" t="s">
        <v>334</v>
      </c>
      <c r="V52" s="19" t="s">
        <v>335</v>
      </c>
      <c r="W52" s="19" t="s">
        <v>336</v>
      </c>
    </row>
    <row r="53" spans="1:23">
      <c r="A53" s="2">
        <f>+MATCH(B53,DATA!B:B,0)</f>
        <v>56</v>
      </c>
      <c r="B53" s="3" t="s">
        <v>1321</v>
      </c>
      <c r="C53" s="3" t="s">
        <v>1061</v>
      </c>
      <c r="D53" s="2" t="s">
        <v>1062</v>
      </c>
      <c r="E53" s="2" t="s">
        <v>1961</v>
      </c>
      <c r="F53" s="2" t="s">
        <v>349</v>
      </c>
      <c r="G53" s="2" t="s">
        <v>1519</v>
      </c>
      <c r="H53" s="2" t="s">
        <v>373</v>
      </c>
      <c r="I53" s="2" t="s">
        <v>24</v>
      </c>
      <c r="J53" s="3" t="s">
        <v>1512</v>
      </c>
      <c r="K53" s="2" t="s">
        <v>992</v>
      </c>
      <c r="L53" s="3" t="s">
        <v>1846</v>
      </c>
      <c r="M53" s="15" t="s">
        <v>1847</v>
      </c>
      <c r="N53" s="2">
        <v>111058</v>
      </c>
      <c r="O53" s="2">
        <v>1</v>
      </c>
      <c r="P53" s="21">
        <v>111058</v>
      </c>
      <c r="Q53" s="21">
        <v>8885</v>
      </c>
      <c r="R53" s="21">
        <v>119943</v>
      </c>
      <c r="S53" s="23">
        <v>0</v>
      </c>
      <c r="U53" s="19" t="s">
        <v>89</v>
      </c>
      <c r="V53" s="19" t="s">
        <v>90</v>
      </c>
      <c r="W53" s="19" t="s">
        <v>91</v>
      </c>
    </row>
    <row r="54" spans="1:23">
      <c r="A54" s="2">
        <f>+MATCH(B54,DATA!B:B,0)</f>
        <v>147</v>
      </c>
      <c r="B54" s="3" t="s">
        <v>1322</v>
      </c>
      <c r="C54" s="3" t="s">
        <v>1154</v>
      </c>
      <c r="D54" s="2" t="s">
        <v>1155</v>
      </c>
      <c r="E54" s="2" t="s">
        <v>1962</v>
      </c>
      <c r="F54" s="2" t="s">
        <v>33</v>
      </c>
      <c r="G54" s="2" t="s">
        <v>1515</v>
      </c>
      <c r="H54" s="2" t="s">
        <v>821</v>
      </c>
      <c r="I54" s="2" t="s">
        <v>24</v>
      </c>
      <c r="J54" s="3" t="s">
        <v>1512</v>
      </c>
      <c r="K54" s="2" t="s">
        <v>994</v>
      </c>
      <c r="L54" s="3" t="s">
        <v>1810</v>
      </c>
      <c r="M54" s="17" t="s">
        <v>1811</v>
      </c>
      <c r="N54" s="2">
        <v>70950</v>
      </c>
      <c r="O54" s="2">
        <v>1</v>
      </c>
      <c r="P54" s="21">
        <v>70950</v>
      </c>
      <c r="Q54" s="21">
        <v>5676</v>
      </c>
      <c r="R54" s="21">
        <v>76626</v>
      </c>
      <c r="S54" s="23">
        <v>0</v>
      </c>
      <c r="U54" s="19" t="s">
        <v>126</v>
      </c>
      <c r="V54" s="19" t="s">
        <v>127</v>
      </c>
      <c r="W54" s="19" t="s">
        <v>128</v>
      </c>
    </row>
    <row r="55" spans="1:23">
      <c r="A55" s="2">
        <f>+MATCH(B55,DATA!B:B,0)</f>
        <v>160</v>
      </c>
      <c r="B55" s="3" t="s">
        <v>1323</v>
      </c>
      <c r="C55" s="3" t="s">
        <v>1245</v>
      </c>
      <c r="D55" s="2" t="s">
        <v>1246</v>
      </c>
      <c r="E55" s="2" t="s">
        <v>1963</v>
      </c>
      <c r="F55" s="2" t="s">
        <v>48</v>
      </c>
      <c r="G55" s="2" t="s">
        <v>1505</v>
      </c>
      <c r="H55" s="2" t="s">
        <v>875</v>
      </c>
      <c r="I55" s="2" t="s">
        <v>24</v>
      </c>
      <c r="J55" s="3" t="s">
        <v>1507</v>
      </c>
      <c r="K55" s="2" t="s">
        <v>993</v>
      </c>
      <c r="L55" s="3" t="s">
        <v>1797</v>
      </c>
      <c r="M55" s="15" t="s">
        <v>1798</v>
      </c>
      <c r="N55" s="2">
        <v>73431</v>
      </c>
      <c r="O55" s="2">
        <v>2</v>
      </c>
      <c r="P55" s="21">
        <v>146862</v>
      </c>
      <c r="Q55" s="21">
        <v>11748</v>
      </c>
      <c r="R55" s="21">
        <v>158610</v>
      </c>
      <c r="S55" s="23">
        <v>0</v>
      </c>
      <c r="U55" s="19" t="s">
        <v>876</v>
      </c>
      <c r="V55" s="19" t="s">
        <v>877</v>
      </c>
      <c r="W55" s="19" t="s">
        <v>878</v>
      </c>
    </row>
    <row r="56" spans="1:23">
      <c r="A56" s="2">
        <f>+MATCH(B56,DATA!B:B,0)</f>
        <v>160</v>
      </c>
      <c r="B56" s="3" t="s">
        <v>1323</v>
      </c>
      <c r="C56" s="3" t="s">
        <v>1245</v>
      </c>
      <c r="D56" s="2" t="s">
        <v>1246</v>
      </c>
      <c r="E56" s="2" t="s">
        <v>1963</v>
      </c>
      <c r="F56" s="2" t="s">
        <v>48</v>
      </c>
      <c r="G56" s="2" t="s">
        <v>1505</v>
      </c>
      <c r="H56" s="2" t="s">
        <v>875</v>
      </c>
      <c r="I56" s="2" t="s">
        <v>24</v>
      </c>
      <c r="J56" s="3" t="s">
        <v>1507</v>
      </c>
      <c r="K56" s="2" t="s">
        <v>992</v>
      </c>
      <c r="L56" s="3" t="s">
        <v>1846</v>
      </c>
      <c r="M56" s="15" t="s">
        <v>1847</v>
      </c>
      <c r="N56" s="2">
        <v>111058</v>
      </c>
      <c r="O56" s="2">
        <v>1</v>
      </c>
      <c r="P56" s="21">
        <v>111058</v>
      </c>
      <c r="Q56" s="21">
        <v>8885</v>
      </c>
      <c r="R56" s="21">
        <v>119943</v>
      </c>
      <c r="S56" s="23">
        <v>0</v>
      </c>
      <c r="U56" s="19" t="s">
        <v>876</v>
      </c>
      <c r="V56" s="19" t="s">
        <v>877</v>
      </c>
      <c r="W56" s="19" t="s">
        <v>878</v>
      </c>
    </row>
    <row r="57" spans="1:23">
      <c r="A57" s="2">
        <f>+MATCH(B57,DATA!B:B,0)</f>
        <v>160</v>
      </c>
      <c r="B57" s="3" t="s">
        <v>1323</v>
      </c>
      <c r="C57" s="3" t="s">
        <v>1245</v>
      </c>
      <c r="D57" s="2" t="s">
        <v>1246</v>
      </c>
      <c r="E57" s="2" t="s">
        <v>1963</v>
      </c>
      <c r="F57" s="2" t="s">
        <v>48</v>
      </c>
      <c r="G57" s="2" t="s">
        <v>1505</v>
      </c>
      <c r="H57" s="2" t="s">
        <v>875</v>
      </c>
      <c r="I57" s="2" t="s">
        <v>24</v>
      </c>
      <c r="J57" s="3" t="s">
        <v>1507</v>
      </c>
      <c r="K57" s="2" t="s">
        <v>1000</v>
      </c>
      <c r="L57" s="3" t="s">
        <v>1922</v>
      </c>
      <c r="M57" s="15" t="s">
        <v>1923</v>
      </c>
      <c r="N57" s="2">
        <v>55595</v>
      </c>
      <c r="O57" s="2">
        <v>1</v>
      </c>
      <c r="P57" s="21">
        <v>55595</v>
      </c>
      <c r="Q57" s="21">
        <v>4448</v>
      </c>
      <c r="R57" s="21">
        <v>60043</v>
      </c>
      <c r="S57" s="23">
        <v>0</v>
      </c>
      <c r="U57" s="19" t="s">
        <v>876</v>
      </c>
      <c r="V57" s="19" t="s">
        <v>877</v>
      </c>
      <c r="W57" s="19" t="s">
        <v>878</v>
      </c>
    </row>
    <row r="58" spans="1:23">
      <c r="A58" s="2">
        <f>+MATCH(B58,DATA!B:B,0)</f>
        <v>160</v>
      </c>
      <c r="B58" s="3" t="s">
        <v>1323</v>
      </c>
      <c r="C58" s="3" t="s">
        <v>1245</v>
      </c>
      <c r="D58" s="2" t="s">
        <v>1246</v>
      </c>
      <c r="E58" s="2" t="s">
        <v>1963</v>
      </c>
      <c r="F58" s="2" t="s">
        <v>48</v>
      </c>
      <c r="G58" s="2" t="s">
        <v>1505</v>
      </c>
      <c r="H58" s="2" t="s">
        <v>875</v>
      </c>
      <c r="I58" s="2" t="s">
        <v>24</v>
      </c>
      <c r="J58" s="3" t="s">
        <v>1507</v>
      </c>
      <c r="K58" s="2" t="s">
        <v>991</v>
      </c>
      <c r="L58" s="3" t="s">
        <v>1842</v>
      </c>
      <c r="M58" s="17" t="s">
        <v>1843</v>
      </c>
      <c r="N58" s="2">
        <v>49500</v>
      </c>
      <c r="O58" s="2">
        <v>1</v>
      </c>
      <c r="P58" s="21">
        <v>49500</v>
      </c>
      <c r="Q58" s="21">
        <v>3960</v>
      </c>
      <c r="R58" s="21">
        <v>53460</v>
      </c>
      <c r="S58" s="23">
        <v>0</v>
      </c>
      <c r="U58" s="19" t="s">
        <v>876</v>
      </c>
      <c r="V58" s="19" t="s">
        <v>877</v>
      </c>
      <c r="W58" s="19" t="s">
        <v>878</v>
      </c>
    </row>
    <row r="59" spans="1:23">
      <c r="A59" s="2">
        <f>+MATCH(B59,DATA!B:B,0)</f>
        <v>160</v>
      </c>
      <c r="B59" s="3" t="s">
        <v>1323</v>
      </c>
      <c r="C59" s="3" t="s">
        <v>1245</v>
      </c>
      <c r="D59" s="2" t="s">
        <v>1246</v>
      </c>
      <c r="E59" s="2" t="s">
        <v>1963</v>
      </c>
      <c r="F59" s="2" t="s">
        <v>48</v>
      </c>
      <c r="G59" s="2" t="s">
        <v>1505</v>
      </c>
      <c r="H59" s="2" t="s">
        <v>875</v>
      </c>
      <c r="I59" s="2" t="s">
        <v>24</v>
      </c>
      <c r="J59" s="3" t="s">
        <v>1507</v>
      </c>
      <c r="K59" s="2" t="s">
        <v>994</v>
      </c>
      <c r="L59" s="3" t="s">
        <v>1810</v>
      </c>
      <c r="M59" s="17" t="s">
        <v>1811</v>
      </c>
      <c r="N59" s="2">
        <v>70950</v>
      </c>
      <c r="O59" s="2">
        <v>2</v>
      </c>
      <c r="P59" s="21">
        <v>141900</v>
      </c>
      <c r="Q59" s="21">
        <v>11352</v>
      </c>
      <c r="R59" s="21">
        <v>153252</v>
      </c>
      <c r="S59" s="23">
        <v>0</v>
      </c>
      <c r="U59" s="19" t="s">
        <v>876</v>
      </c>
      <c r="V59" s="19" t="s">
        <v>877</v>
      </c>
      <c r="W59" s="19" t="s">
        <v>878</v>
      </c>
    </row>
    <row r="60" spans="1:23">
      <c r="A60" s="2">
        <f>+MATCH(B60,DATA!B:B,0)</f>
        <v>160</v>
      </c>
      <c r="B60" s="3" t="s">
        <v>1323</v>
      </c>
      <c r="C60" s="3" t="s">
        <v>1245</v>
      </c>
      <c r="D60" s="2" t="s">
        <v>1246</v>
      </c>
      <c r="E60" s="2" t="s">
        <v>1963</v>
      </c>
      <c r="F60" s="2" t="s">
        <v>48</v>
      </c>
      <c r="G60" s="2" t="s">
        <v>1505</v>
      </c>
      <c r="H60" s="2" t="s">
        <v>875</v>
      </c>
      <c r="I60" s="2" t="s">
        <v>24</v>
      </c>
      <c r="J60" s="3" t="s">
        <v>1507</v>
      </c>
      <c r="K60" s="2" t="s">
        <v>999</v>
      </c>
      <c r="L60" s="3" t="s">
        <v>1835</v>
      </c>
      <c r="M60" s="15" t="s">
        <v>1836</v>
      </c>
      <c r="N60" s="2">
        <v>111606</v>
      </c>
      <c r="O60" s="2">
        <v>2</v>
      </c>
      <c r="P60" s="21">
        <v>223212</v>
      </c>
      <c r="Q60" s="21">
        <v>17857</v>
      </c>
      <c r="R60" s="21">
        <v>241069</v>
      </c>
      <c r="S60" s="23">
        <v>0</v>
      </c>
      <c r="U60" s="19" t="s">
        <v>876</v>
      </c>
      <c r="V60" s="19" t="s">
        <v>877</v>
      </c>
      <c r="W60" s="19" t="s">
        <v>878</v>
      </c>
    </row>
    <row r="61" spans="1:23">
      <c r="A61" s="2">
        <f>+MATCH(B61,DATA!B:B,0)</f>
        <v>160</v>
      </c>
      <c r="B61" s="3" t="s">
        <v>1323</v>
      </c>
      <c r="C61" s="3" t="s">
        <v>1245</v>
      </c>
      <c r="D61" s="2" t="s">
        <v>1246</v>
      </c>
      <c r="E61" s="2" t="s">
        <v>1963</v>
      </c>
      <c r="F61" s="2" t="s">
        <v>48</v>
      </c>
      <c r="G61" s="2" t="s">
        <v>1505</v>
      </c>
      <c r="H61" s="2" t="s">
        <v>875</v>
      </c>
      <c r="I61" s="2" t="s">
        <v>24</v>
      </c>
      <c r="J61" s="3" t="s">
        <v>1507</v>
      </c>
      <c r="K61" s="2" t="s">
        <v>989</v>
      </c>
      <c r="L61" s="3" t="s">
        <v>1850</v>
      </c>
      <c r="M61" s="15" t="s">
        <v>1851</v>
      </c>
      <c r="N61" s="2">
        <v>50182</v>
      </c>
      <c r="O61" s="2">
        <v>1</v>
      </c>
      <c r="P61" s="21">
        <v>50182</v>
      </c>
      <c r="Q61" s="21">
        <v>4015</v>
      </c>
      <c r="R61" s="21">
        <v>54197</v>
      </c>
      <c r="S61" s="23">
        <v>0</v>
      </c>
      <c r="U61" s="19" t="s">
        <v>876</v>
      </c>
      <c r="V61" s="19" t="s">
        <v>877</v>
      </c>
      <c r="W61" s="19" t="s">
        <v>878</v>
      </c>
    </row>
    <row r="62" spans="1:23">
      <c r="A62" s="2">
        <f>+MATCH(B62,DATA!B:B,0)</f>
        <v>160</v>
      </c>
      <c r="B62" s="3" t="s">
        <v>1323</v>
      </c>
      <c r="C62" s="3" t="s">
        <v>1245</v>
      </c>
      <c r="D62" s="2" t="s">
        <v>1246</v>
      </c>
      <c r="E62" s="2" t="s">
        <v>1963</v>
      </c>
      <c r="F62" s="2" t="s">
        <v>48</v>
      </c>
      <c r="G62" s="2" t="s">
        <v>1505</v>
      </c>
      <c r="H62" s="2" t="s">
        <v>875</v>
      </c>
      <c r="I62" s="2" t="s">
        <v>24</v>
      </c>
      <c r="J62" s="3" t="s">
        <v>1507</v>
      </c>
      <c r="K62" s="2" t="s">
        <v>995</v>
      </c>
      <c r="L62" s="3" t="s">
        <v>1895</v>
      </c>
      <c r="M62" s="15" t="s">
        <v>1896</v>
      </c>
      <c r="N62" s="2">
        <v>46000</v>
      </c>
      <c r="O62" s="2">
        <v>1</v>
      </c>
      <c r="P62" s="21">
        <v>46000</v>
      </c>
      <c r="Q62" s="21">
        <v>3680</v>
      </c>
      <c r="R62" s="21">
        <v>49680</v>
      </c>
      <c r="S62" s="23">
        <v>0</v>
      </c>
      <c r="U62" s="19" t="s">
        <v>876</v>
      </c>
      <c r="V62" s="19" t="s">
        <v>877</v>
      </c>
      <c r="W62" s="19" t="s">
        <v>878</v>
      </c>
    </row>
    <row r="63" spans="1:23">
      <c r="A63" s="2">
        <f>+MATCH(B63,DATA!B:B,0)</f>
        <v>46</v>
      </c>
      <c r="B63" s="3" t="s">
        <v>1324</v>
      </c>
      <c r="C63" s="3" t="s">
        <v>1095</v>
      </c>
      <c r="D63" s="2" t="s">
        <v>1096</v>
      </c>
      <c r="E63" s="2" t="s">
        <v>1964</v>
      </c>
      <c r="F63" s="2" t="s">
        <v>98</v>
      </c>
      <c r="G63" s="2" t="s">
        <v>1596</v>
      </c>
      <c r="H63" s="2" t="s">
        <v>315</v>
      </c>
      <c r="I63" s="2" t="s">
        <v>24</v>
      </c>
      <c r="J63" s="3" t="s">
        <v>1512</v>
      </c>
      <c r="K63" s="2" t="s">
        <v>992</v>
      </c>
      <c r="L63" s="3" t="s">
        <v>1846</v>
      </c>
      <c r="M63" s="15" t="s">
        <v>1847</v>
      </c>
      <c r="N63" s="2">
        <v>111058</v>
      </c>
      <c r="O63" s="2">
        <v>1</v>
      </c>
      <c r="P63" s="21">
        <v>111058</v>
      </c>
      <c r="Q63" s="21">
        <v>8885</v>
      </c>
      <c r="R63" s="21">
        <v>119943</v>
      </c>
      <c r="S63" s="23">
        <v>0</v>
      </c>
      <c r="U63" s="19" t="s">
        <v>89</v>
      </c>
      <c r="V63" s="19" t="s">
        <v>90</v>
      </c>
      <c r="W63" s="19" t="s">
        <v>91</v>
      </c>
    </row>
    <row r="64" spans="1:23">
      <c r="A64" s="2">
        <f>+MATCH(B64,DATA!B:B,0)</f>
        <v>48</v>
      </c>
      <c r="B64" s="3" t="s">
        <v>1325</v>
      </c>
      <c r="C64" s="3" t="s">
        <v>1095</v>
      </c>
      <c r="D64" s="2" t="s">
        <v>1096</v>
      </c>
      <c r="E64" s="2" t="s">
        <v>1964</v>
      </c>
      <c r="F64" s="2" t="s">
        <v>98</v>
      </c>
      <c r="G64" s="2" t="s">
        <v>1596</v>
      </c>
      <c r="H64" s="2" t="s">
        <v>321</v>
      </c>
      <c r="I64" s="2" t="s">
        <v>24</v>
      </c>
      <c r="J64" s="3" t="s">
        <v>1512</v>
      </c>
      <c r="K64" s="2" t="s">
        <v>992</v>
      </c>
      <c r="L64" s="3" t="s">
        <v>1846</v>
      </c>
      <c r="M64" s="15" t="s">
        <v>1847</v>
      </c>
      <c r="N64" s="2">
        <v>111058</v>
      </c>
      <c r="O64" s="2">
        <v>1</v>
      </c>
      <c r="P64" s="21">
        <v>111058</v>
      </c>
      <c r="Q64" s="21">
        <v>8885</v>
      </c>
      <c r="R64" s="21">
        <v>119943</v>
      </c>
      <c r="S64" s="23">
        <v>0</v>
      </c>
      <c r="U64" s="19" t="s">
        <v>89</v>
      </c>
      <c r="V64" s="19" t="s">
        <v>90</v>
      </c>
      <c r="W64" s="19" t="s">
        <v>91</v>
      </c>
    </row>
    <row r="65" spans="1:23">
      <c r="A65" s="2">
        <f>+MATCH(B65,DATA!B:B,0)</f>
        <v>92</v>
      </c>
      <c r="B65" s="3" t="s">
        <v>1326</v>
      </c>
      <c r="C65" s="3" t="s">
        <v>1262</v>
      </c>
      <c r="D65" s="2" t="s">
        <v>1263</v>
      </c>
      <c r="E65" s="2" t="s">
        <v>1965</v>
      </c>
      <c r="F65" s="2" t="s">
        <v>33</v>
      </c>
      <c r="G65" s="2" t="s">
        <v>1515</v>
      </c>
      <c r="H65" s="2" t="s">
        <v>539</v>
      </c>
      <c r="I65" s="2" t="s">
        <v>24</v>
      </c>
      <c r="J65" s="3" t="s">
        <v>1512</v>
      </c>
      <c r="K65" s="2" t="s">
        <v>989</v>
      </c>
      <c r="L65" s="3" t="s">
        <v>1850</v>
      </c>
      <c r="M65" s="15" t="s">
        <v>1851</v>
      </c>
      <c r="N65" s="2">
        <v>50182</v>
      </c>
      <c r="O65" s="2">
        <v>1</v>
      </c>
      <c r="P65" s="21">
        <v>50182</v>
      </c>
      <c r="Q65" s="21">
        <v>4015</v>
      </c>
      <c r="R65" s="21">
        <v>54197</v>
      </c>
      <c r="S65" s="23">
        <v>0</v>
      </c>
      <c r="U65" s="19" t="s">
        <v>540</v>
      </c>
      <c r="V65" s="19" t="s">
        <v>541</v>
      </c>
      <c r="W65" s="19" t="s">
        <v>542</v>
      </c>
    </row>
    <row r="66" spans="1:23">
      <c r="A66" s="2">
        <f>+MATCH(B66,DATA!B:B,0)</f>
        <v>92</v>
      </c>
      <c r="B66" s="3" t="s">
        <v>1326</v>
      </c>
      <c r="C66" s="3" t="s">
        <v>1262</v>
      </c>
      <c r="D66" s="2" t="s">
        <v>1263</v>
      </c>
      <c r="E66" s="2" t="s">
        <v>1965</v>
      </c>
      <c r="F66" s="2" t="s">
        <v>33</v>
      </c>
      <c r="G66" s="2" t="s">
        <v>1515</v>
      </c>
      <c r="H66" s="2" t="s">
        <v>539</v>
      </c>
      <c r="I66" s="2" t="s">
        <v>24</v>
      </c>
      <c r="J66" s="3" t="s">
        <v>1512</v>
      </c>
      <c r="K66" s="2" t="s">
        <v>995</v>
      </c>
      <c r="L66" s="3" t="s">
        <v>1895</v>
      </c>
      <c r="M66" s="15" t="s">
        <v>1896</v>
      </c>
      <c r="N66" s="2">
        <v>46000</v>
      </c>
      <c r="O66" s="2">
        <v>2</v>
      </c>
      <c r="P66" s="21">
        <v>92000</v>
      </c>
      <c r="Q66" s="21">
        <v>7360</v>
      </c>
      <c r="R66" s="21">
        <v>99360</v>
      </c>
      <c r="S66" s="23">
        <v>0</v>
      </c>
      <c r="U66" s="19" t="s">
        <v>540</v>
      </c>
      <c r="V66" s="19" t="s">
        <v>541</v>
      </c>
      <c r="W66" s="19" t="s">
        <v>542</v>
      </c>
    </row>
    <row r="67" spans="1:23">
      <c r="A67" s="2">
        <f>+MATCH(B67,DATA!B:B,0)</f>
        <v>92</v>
      </c>
      <c r="B67" s="3" t="s">
        <v>1326</v>
      </c>
      <c r="C67" s="3" t="s">
        <v>1262</v>
      </c>
      <c r="D67" s="2" t="s">
        <v>1263</v>
      </c>
      <c r="E67" s="2" t="s">
        <v>1965</v>
      </c>
      <c r="F67" s="2" t="s">
        <v>33</v>
      </c>
      <c r="G67" s="2" t="s">
        <v>1515</v>
      </c>
      <c r="H67" s="2" t="s">
        <v>539</v>
      </c>
      <c r="I67" s="2" t="s">
        <v>24</v>
      </c>
      <c r="J67" s="3" t="s">
        <v>1512</v>
      </c>
      <c r="K67" s="2" t="s">
        <v>996</v>
      </c>
      <c r="L67" s="3" t="s">
        <v>1795</v>
      </c>
      <c r="M67" s="17" t="s">
        <v>1796</v>
      </c>
      <c r="N67" s="2">
        <v>74250</v>
      </c>
      <c r="O67" s="2">
        <v>2</v>
      </c>
      <c r="P67" s="21">
        <v>148500</v>
      </c>
      <c r="Q67" s="21">
        <v>11880</v>
      </c>
      <c r="R67" s="21">
        <v>160380</v>
      </c>
      <c r="S67" s="23">
        <v>0</v>
      </c>
      <c r="U67" s="19" t="s">
        <v>540</v>
      </c>
      <c r="V67" s="19" t="s">
        <v>541</v>
      </c>
      <c r="W67" s="19" t="s">
        <v>542</v>
      </c>
    </row>
    <row r="68" spans="1:23">
      <c r="A68" s="2">
        <f>+MATCH(B68,DATA!B:B,0)</f>
        <v>177</v>
      </c>
      <c r="B68" s="3" t="s">
        <v>1327</v>
      </c>
      <c r="C68" s="3" t="s">
        <v>1168</v>
      </c>
      <c r="D68" s="2" t="s">
        <v>1169</v>
      </c>
      <c r="E68" s="2" t="s">
        <v>1966</v>
      </c>
      <c r="F68" s="2" t="s">
        <v>48</v>
      </c>
      <c r="G68" s="2" t="s">
        <v>1505</v>
      </c>
      <c r="H68" s="2" t="s">
        <v>974</v>
      </c>
      <c r="I68" s="2" t="s">
        <v>24</v>
      </c>
      <c r="J68" s="3" t="s">
        <v>1507</v>
      </c>
      <c r="K68" s="2" t="s">
        <v>994</v>
      </c>
      <c r="L68" s="3" t="s">
        <v>1810</v>
      </c>
      <c r="M68" s="17" t="s">
        <v>1811</v>
      </c>
      <c r="N68" s="2">
        <v>70950</v>
      </c>
      <c r="O68" s="2">
        <v>1</v>
      </c>
      <c r="P68" s="21">
        <v>70950</v>
      </c>
      <c r="Q68" s="21">
        <v>5676</v>
      </c>
      <c r="R68" s="21">
        <v>76626</v>
      </c>
      <c r="S68" s="23">
        <v>0</v>
      </c>
      <c r="U68" s="19" t="s">
        <v>975</v>
      </c>
      <c r="V68" s="19" t="s">
        <v>976</v>
      </c>
      <c r="W68" s="19" t="s">
        <v>977</v>
      </c>
    </row>
    <row r="69" spans="1:23">
      <c r="A69" s="2">
        <f>+MATCH(B69,DATA!B:B,0)</f>
        <v>177</v>
      </c>
      <c r="B69" s="3" t="s">
        <v>1327</v>
      </c>
      <c r="C69" s="3" t="s">
        <v>1168</v>
      </c>
      <c r="D69" s="2" t="s">
        <v>1169</v>
      </c>
      <c r="E69" s="2" t="s">
        <v>1966</v>
      </c>
      <c r="F69" s="2" t="s">
        <v>48</v>
      </c>
      <c r="G69" s="2" t="s">
        <v>1505</v>
      </c>
      <c r="H69" s="2" t="s">
        <v>974</v>
      </c>
      <c r="I69" s="2" t="s">
        <v>24</v>
      </c>
      <c r="J69" s="3" t="s">
        <v>1507</v>
      </c>
      <c r="K69" s="2" t="s">
        <v>996</v>
      </c>
      <c r="L69" s="3" t="s">
        <v>1795</v>
      </c>
      <c r="M69" s="17" t="s">
        <v>1796</v>
      </c>
      <c r="N69" s="2">
        <v>74250</v>
      </c>
      <c r="O69" s="2">
        <v>2</v>
      </c>
      <c r="P69" s="21">
        <v>148500</v>
      </c>
      <c r="Q69" s="21">
        <v>11880</v>
      </c>
      <c r="R69" s="21">
        <v>160380</v>
      </c>
      <c r="S69" s="23">
        <v>0</v>
      </c>
      <c r="U69" s="19" t="s">
        <v>975</v>
      </c>
      <c r="V69" s="19" t="s">
        <v>976</v>
      </c>
      <c r="W69" s="19" t="s">
        <v>977</v>
      </c>
    </row>
    <row r="70" spans="1:23">
      <c r="A70" s="2">
        <f>+MATCH(B70,DATA!B:B,0)</f>
        <v>177</v>
      </c>
      <c r="B70" s="3" t="s">
        <v>1327</v>
      </c>
      <c r="C70" s="3" t="s">
        <v>1168</v>
      </c>
      <c r="D70" s="2" t="s">
        <v>1169</v>
      </c>
      <c r="E70" s="2" t="s">
        <v>1966</v>
      </c>
      <c r="F70" s="2" t="s">
        <v>48</v>
      </c>
      <c r="G70" s="2" t="s">
        <v>1505</v>
      </c>
      <c r="H70" s="2" t="s">
        <v>974</v>
      </c>
      <c r="I70" s="2" t="s">
        <v>24</v>
      </c>
      <c r="J70" s="3" t="s">
        <v>1507</v>
      </c>
      <c r="K70" s="2" t="s">
        <v>992</v>
      </c>
      <c r="L70" s="3" t="s">
        <v>1846</v>
      </c>
      <c r="M70" s="15" t="s">
        <v>1847</v>
      </c>
      <c r="N70" s="2">
        <v>111058</v>
      </c>
      <c r="O70" s="2">
        <v>2</v>
      </c>
      <c r="P70" s="21">
        <v>222116</v>
      </c>
      <c r="Q70" s="21">
        <v>17769</v>
      </c>
      <c r="R70" s="21">
        <v>239885</v>
      </c>
      <c r="S70" s="23">
        <v>0</v>
      </c>
      <c r="U70" s="19" t="s">
        <v>975</v>
      </c>
      <c r="V70" s="19" t="s">
        <v>976</v>
      </c>
      <c r="W70" s="19" t="s">
        <v>977</v>
      </c>
    </row>
    <row r="71" spans="1:23">
      <c r="A71" s="2">
        <f>+MATCH(B71,DATA!B:B,0)</f>
        <v>105</v>
      </c>
      <c r="B71" s="3" t="s">
        <v>1328</v>
      </c>
      <c r="C71" s="3" t="s">
        <v>1069</v>
      </c>
      <c r="D71" s="2" t="s">
        <v>1070</v>
      </c>
      <c r="E71" s="2" t="s">
        <v>1967</v>
      </c>
      <c r="F71" s="2" t="s">
        <v>33</v>
      </c>
      <c r="G71" s="2" t="s">
        <v>1515</v>
      </c>
      <c r="H71" s="2" t="s">
        <v>611</v>
      </c>
      <c r="I71" s="2" t="s">
        <v>24</v>
      </c>
      <c r="J71" s="3" t="s">
        <v>1512</v>
      </c>
      <c r="K71" s="2" t="s">
        <v>992</v>
      </c>
      <c r="L71" s="3" t="s">
        <v>1846</v>
      </c>
      <c r="M71" s="15" t="s">
        <v>1847</v>
      </c>
      <c r="N71" s="2">
        <v>111058</v>
      </c>
      <c r="O71" s="2">
        <v>1</v>
      </c>
      <c r="P71" s="21">
        <v>111058</v>
      </c>
      <c r="Q71" s="21">
        <v>8885</v>
      </c>
      <c r="R71" s="21">
        <v>119943</v>
      </c>
      <c r="S71" s="23">
        <v>0</v>
      </c>
      <c r="U71" s="19" t="s">
        <v>89</v>
      </c>
      <c r="V71" s="19" t="s">
        <v>90</v>
      </c>
      <c r="W71" s="19" t="s">
        <v>91</v>
      </c>
    </row>
    <row r="72" spans="1:23">
      <c r="A72" s="2">
        <f>+MATCH(B72,DATA!B:B,0)</f>
        <v>63</v>
      </c>
      <c r="B72" s="3" t="s">
        <v>1329</v>
      </c>
      <c r="C72" s="3" t="s">
        <v>1055</v>
      </c>
      <c r="D72" s="2" t="s">
        <v>1056</v>
      </c>
      <c r="E72" s="2" t="s">
        <v>1968</v>
      </c>
      <c r="F72" s="2" t="s">
        <v>252</v>
      </c>
      <c r="G72" s="2" t="s">
        <v>1695</v>
      </c>
      <c r="H72" s="2" t="s">
        <v>403</v>
      </c>
      <c r="I72" s="2" t="s">
        <v>24</v>
      </c>
      <c r="J72" s="3" t="s">
        <v>1512</v>
      </c>
      <c r="K72" s="2" t="s">
        <v>993</v>
      </c>
      <c r="L72" s="3" t="s">
        <v>1797</v>
      </c>
      <c r="M72" s="15" t="s">
        <v>1798</v>
      </c>
      <c r="N72" s="2">
        <v>73431</v>
      </c>
      <c r="O72" s="2">
        <v>1</v>
      </c>
      <c r="P72" s="21">
        <v>73431</v>
      </c>
      <c r="Q72" s="21">
        <v>5874</v>
      </c>
      <c r="R72" s="21">
        <v>79305</v>
      </c>
      <c r="S72" s="23">
        <v>0</v>
      </c>
      <c r="U72" s="19" t="s">
        <v>138</v>
      </c>
      <c r="V72" s="19" t="s">
        <v>139</v>
      </c>
      <c r="W72" s="19" t="s">
        <v>140</v>
      </c>
    </row>
    <row r="73" spans="1:23">
      <c r="A73" s="2">
        <f>+MATCH(B73,DATA!B:B,0)</f>
        <v>168</v>
      </c>
      <c r="B73" s="3" t="s">
        <v>1330</v>
      </c>
      <c r="C73" s="3" t="s">
        <v>1142</v>
      </c>
      <c r="D73" s="2" t="s">
        <v>1143</v>
      </c>
      <c r="E73" s="2" t="s">
        <v>1969</v>
      </c>
      <c r="F73" s="2" t="s">
        <v>361</v>
      </c>
      <c r="G73" s="2" t="s">
        <v>1523</v>
      </c>
      <c r="H73" s="2" t="s">
        <v>923</v>
      </c>
      <c r="I73" s="2" t="s">
        <v>24</v>
      </c>
      <c r="J73" s="3" t="s">
        <v>1512</v>
      </c>
      <c r="K73" s="2" t="s">
        <v>993</v>
      </c>
      <c r="L73" s="3" t="s">
        <v>1797</v>
      </c>
      <c r="M73" s="15" t="s">
        <v>1798</v>
      </c>
      <c r="N73" s="2">
        <v>73431</v>
      </c>
      <c r="O73" s="2">
        <v>1</v>
      </c>
      <c r="P73" s="21">
        <v>73431</v>
      </c>
      <c r="Q73" s="21">
        <v>5874</v>
      </c>
      <c r="R73" s="21">
        <v>79305</v>
      </c>
      <c r="S73" s="23">
        <v>0</v>
      </c>
      <c r="U73" s="19" t="s">
        <v>924</v>
      </c>
      <c r="V73" s="19" t="s">
        <v>925</v>
      </c>
      <c r="W73" s="19" t="s">
        <v>926</v>
      </c>
    </row>
    <row r="74" spans="1:23">
      <c r="A74" s="2">
        <f>+MATCH(B74,DATA!B:B,0)</f>
        <v>168</v>
      </c>
      <c r="B74" s="3" t="s">
        <v>1330</v>
      </c>
      <c r="C74" s="3" t="s">
        <v>1142</v>
      </c>
      <c r="D74" s="2" t="s">
        <v>1143</v>
      </c>
      <c r="E74" s="2" t="s">
        <v>1969</v>
      </c>
      <c r="F74" s="2" t="s">
        <v>361</v>
      </c>
      <c r="G74" s="2" t="s">
        <v>1523</v>
      </c>
      <c r="H74" s="2" t="s">
        <v>923</v>
      </c>
      <c r="I74" s="2" t="s">
        <v>24</v>
      </c>
      <c r="J74" s="3" t="s">
        <v>1512</v>
      </c>
      <c r="K74" s="2" t="s">
        <v>992</v>
      </c>
      <c r="L74" s="3" t="s">
        <v>1846</v>
      </c>
      <c r="M74" s="15" t="s">
        <v>1847</v>
      </c>
      <c r="N74" s="2">
        <v>111058</v>
      </c>
      <c r="O74" s="2">
        <v>5</v>
      </c>
      <c r="P74" s="21">
        <v>555290</v>
      </c>
      <c r="Q74" s="21">
        <v>44423</v>
      </c>
      <c r="R74" s="21">
        <v>599713</v>
      </c>
      <c r="S74" s="23">
        <v>0</v>
      </c>
      <c r="U74" s="19" t="s">
        <v>924</v>
      </c>
      <c r="V74" s="19" t="s">
        <v>925</v>
      </c>
      <c r="W74" s="19" t="s">
        <v>926</v>
      </c>
    </row>
    <row r="75" spans="1:23">
      <c r="A75" s="2">
        <f>+MATCH(B75,DATA!B:B,0)</f>
        <v>168</v>
      </c>
      <c r="B75" s="3" t="s">
        <v>1330</v>
      </c>
      <c r="C75" s="3" t="s">
        <v>1142</v>
      </c>
      <c r="D75" s="2" t="s">
        <v>1143</v>
      </c>
      <c r="E75" s="2" t="s">
        <v>1969</v>
      </c>
      <c r="F75" s="2" t="s">
        <v>361</v>
      </c>
      <c r="G75" s="2" t="s">
        <v>1523</v>
      </c>
      <c r="H75" s="2" t="s">
        <v>923</v>
      </c>
      <c r="I75" s="2" t="s">
        <v>24</v>
      </c>
      <c r="J75" s="3" t="s">
        <v>1512</v>
      </c>
      <c r="K75" s="2" t="s">
        <v>992</v>
      </c>
      <c r="L75" s="3" t="s">
        <v>1846</v>
      </c>
      <c r="M75" s="15" t="s">
        <v>1847</v>
      </c>
      <c r="N75" s="2">
        <v>111058</v>
      </c>
      <c r="O75" s="2">
        <v>1</v>
      </c>
      <c r="P75" s="21">
        <v>111058</v>
      </c>
      <c r="Q75" s="21">
        <v>8885</v>
      </c>
      <c r="R75" s="21">
        <v>119943</v>
      </c>
      <c r="S75" s="23">
        <v>0</v>
      </c>
      <c r="U75" s="19" t="s">
        <v>924</v>
      </c>
      <c r="V75" s="19" t="s">
        <v>925</v>
      </c>
      <c r="W75" s="19" t="s">
        <v>926</v>
      </c>
    </row>
    <row r="76" spans="1:23">
      <c r="A76" s="2">
        <f>+MATCH(B76,DATA!B:B,0)</f>
        <v>102</v>
      </c>
      <c r="B76" s="3" t="s">
        <v>1331</v>
      </c>
      <c r="C76" s="3" t="s">
        <v>1266</v>
      </c>
      <c r="D76" s="2" t="s">
        <v>1267</v>
      </c>
      <c r="E76" s="2" t="s">
        <v>1970</v>
      </c>
      <c r="F76" s="2" t="s">
        <v>594</v>
      </c>
      <c r="G76" s="2" t="s">
        <v>1673</v>
      </c>
      <c r="H76" s="2" t="s">
        <v>593</v>
      </c>
      <c r="I76" s="2" t="s">
        <v>24</v>
      </c>
      <c r="J76" s="3" t="s">
        <v>1512</v>
      </c>
      <c r="K76" s="2" t="s">
        <v>992</v>
      </c>
      <c r="L76" s="3" t="s">
        <v>1846</v>
      </c>
      <c r="M76" s="15" t="s">
        <v>1847</v>
      </c>
      <c r="N76" s="2">
        <v>111058</v>
      </c>
      <c r="O76" s="2">
        <v>1</v>
      </c>
      <c r="P76" s="21">
        <v>111058</v>
      </c>
      <c r="Q76" s="21">
        <v>8885</v>
      </c>
      <c r="R76" s="21">
        <v>119943</v>
      </c>
      <c r="S76" s="23">
        <v>0</v>
      </c>
      <c r="U76" s="19" t="s">
        <v>89</v>
      </c>
      <c r="V76" s="19" t="s">
        <v>90</v>
      </c>
      <c r="W76" s="19" t="s">
        <v>91</v>
      </c>
    </row>
    <row r="77" spans="1:23">
      <c r="A77" s="2">
        <f>+MATCH(B77,DATA!B:B,0)</f>
        <v>163</v>
      </c>
      <c r="B77" s="3" t="s">
        <v>1332</v>
      </c>
      <c r="C77" s="3" t="s">
        <v>1247</v>
      </c>
      <c r="D77" s="2" t="s">
        <v>1248</v>
      </c>
      <c r="E77" s="2" t="s">
        <v>1971</v>
      </c>
      <c r="F77" s="2" t="s">
        <v>33</v>
      </c>
      <c r="G77" s="2" t="s">
        <v>1515</v>
      </c>
      <c r="H77" s="2" t="s">
        <v>893</v>
      </c>
      <c r="I77" s="2" t="s">
        <v>24</v>
      </c>
      <c r="J77" s="3" t="s">
        <v>1512</v>
      </c>
      <c r="K77" s="2" t="s">
        <v>993</v>
      </c>
      <c r="L77" s="3" t="s">
        <v>1797</v>
      </c>
      <c r="M77" s="15" t="s">
        <v>1798</v>
      </c>
      <c r="N77" s="2">
        <v>73431</v>
      </c>
      <c r="O77" s="2">
        <v>4</v>
      </c>
      <c r="P77" s="21">
        <v>293724</v>
      </c>
      <c r="Q77" s="21">
        <v>23498</v>
      </c>
      <c r="R77" s="21">
        <v>317222</v>
      </c>
      <c r="S77" s="23">
        <v>0</v>
      </c>
      <c r="U77" s="19" t="s">
        <v>894</v>
      </c>
      <c r="V77" s="19" t="s">
        <v>895</v>
      </c>
      <c r="W77" s="19" t="s">
        <v>896</v>
      </c>
    </row>
    <row r="78" spans="1:23">
      <c r="A78" s="2">
        <f>+MATCH(B78,DATA!B:B,0)</f>
        <v>3</v>
      </c>
      <c r="B78" s="3" t="s">
        <v>1333</v>
      </c>
      <c r="C78" s="3" t="s">
        <v>1260</v>
      </c>
      <c r="D78" s="2" t="s">
        <v>1261</v>
      </c>
      <c r="E78" s="2" t="s">
        <v>1972</v>
      </c>
      <c r="F78" s="2" t="s">
        <v>33</v>
      </c>
      <c r="G78" s="2" t="s">
        <v>1515</v>
      </c>
      <c r="H78" s="2" t="s">
        <v>27</v>
      </c>
      <c r="I78" s="2" t="s">
        <v>24</v>
      </c>
      <c r="J78" s="3" t="s">
        <v>1512</v>
      </c>
      <c r="K78" s="2" t="s">
        <v>996</v>
      </c>
      <c r="L78" s="3" t="s">
        <v>1795</v>
      </c>
      <c r="M78" s="17" t="s">
        <v>1796</v>
      </c>
      <c r="N78" s="2">
        <v>74250</v>
      </c>
      <c r="O78" s="2">
        <v>1</v>
      </c>
      <c r="P78" s="21">
        <v>74250</v>
      </c>
      <c r="Q78" s="21">
        <v>5940</v>
      </c>
      <c r="R78" s="21">
        <v>80190</v>
      </c>
      <c r="S78" s="23">
        <v>0</v>
      </c>
      <c r="U78" s="19" t="s">
        <v>30</v>
      </c>
      <c r="V78" s="19" t="s">
        <v>31</v>
      </c>
      <c r="W78" s="19" t="s">
        <v>32</v>
      </c>
    </row>
    <row r="79" spans="1:23">
      <c r="A79" s="2">
        <f>+MATCH(B79,DATA!B:B,0)</f>
        <v>3</v>
      </c>
      <c r="B79" s="3" t="s">
        <v>1333</v>
      </c>
      <c r="C79" s="3" t="s">
        <v>1260</v>
      </c>
      <c r="D79" s="2" t="s">
        <v>1261</v>
      </c>
      <c r="E79" s="2" t="s">
        <v>1972</v>
      </c>
      <c r="F79" s="2" t="s">
        <v>33</v>
      </c>
      <c r="G79" s="2" t="s">
        <v>1515</v>
      </c>
      <c r="H79" s="2" t="s">
        <v>27</v>
      </c>
      <c r="I79" s="2" t="s">
        <v>24</v>
      </c>
      <c r="J79" s="3" t="s">
        <v>1512</v>
      </c>
      <c r="K79" s="2" t="s">
        <v>994</v>
      </c>
      <c r="L79" s="3" t="s">
        <v>1810</v>
      </c>
      <c r="M79" s="17" t="s">
        <v>1811</v>
      </c>
      <c r="N79" s="2">
        <v>70950</v>
      </c>
      <c r="O79" s="2">
        <v>1</v>
      </c>
      <c r="P79" s="21">
        <v>70950</v>
      </c>
      <c r="Q79" s="21">
        <v>5676</v>
      </c>
      <c r="R79" s="21">
        <v>76626</v>
      </c>
      <c r="S79" s="23">
        <v>0</v>
      </c>
      <c r="U79" s="19" t="s">
        <v>30</v>
      </c>
      <c r="V79" s="19" t="s">
        <v>31</v>
      </c>
      <c r="W79" s="19" t="s">
        <v>32</v>
      </c>
    </row>
    <row r="80" spans="1:23">
      <c r="A80" s="2">
        <f>+MATCH(B80,DATA!B:B,0)</f>
        <v>3</v>
      </c>
      <c r="B80" s="3" t="s">
        <v>1333</v>
      </c>
      <c r="C80" s="3" t="s">
        <v>1260</v>
      </c>
      <c r="D80" s="2" t="s">
        <v>1261</v>
      </c>
      <c r="E80" s="2" t="s">
        <v>1972</v>
      </c>
      <c r="F80" s="2" t="s">
        <v>33</v>
      </c>
      <c r="G80" s="2" t="s">
        <v>1515</v>
      </c>
      <c r="H80" s="2" t="s">
        <v>27</v>
      </c>
      <c r="I80" s="2" t="s">
        <v>24</v>
      </c>
      <c r="J80" s="3" t="s">
        <v>1512</v>
      </c>
      <c r="K80" s="2" t="s">
        <v>995</v>
      </c>
      <c r="L80" s="3" t="s">
        <v>1895</v>
      </c>
      <c r="M80" s="15" t="s">
        <v>1896</v>
      </c>
      <c r="N80" s="2">
        <v>46000</v>
      </c>
      <c r="O80" s="2">
        <v>2</v>
      </c>
      <c r="P80" s="21">
        <v>92000</v>
      </c>
      <c r="Q80" s="21">
        <v>7360</v>
      </c>
      <c r="R80" s="21">
        <v>99360</v>
      </c>
      <c r="S80" s="23">
        <v>0</v>
      </c>
      <c r="U80" s="19" t="s">
        <v>30</v>
      </c>
      <c r="V80" s="19" t="s">
        <v>31</v>
      </c>
      <c r="W80" s="19" t="s">
        <v>32</v>
      </c>
    </row>
    <row r="81" spans="1:23">
      <c r="A81" s="2">
        <f>+MATCH(B81,DATA!B:B,0)</f>
        <v>162</v>
      </c>
      <c r="B81" s="3" t="s">
        <v>1334</v>
      </c>
      <c r="C81" s="3" t="s">
        <v>1120</v>
      </c>
      <c r="D81" s="2" t="s">
        <v>1121</v>
      </c>
      <c r="E81" s="2" t="s">
        <v>1973</v>
      </c>
      <c r="F81" s="2" t="s">
        <v>888</v>
      </c>
      <c r="G81" s="2" t="s">
        <v>1553</v>
      </c>
      <c r="H81" s="2" t="s">
        <v>884</v>
      </c>
      <c r="I81" s="2" t="s">
        <v>24</v>
      </c>
      <c r="J81" s="3" t="s">
        <v>1507</v>
      </c>
      <c r="K81" s="2" t="s">
        <v>989</v>
      </c>
      <c r="L81" s="3" t="s">
        <v>1850</v>
      </c>
      <c r="M81" s="15" t="s">
        <v>1851</v>
      </c>
      <c r="N81" s="2">
        <v>50182</v>
      </c>
      <c r="O81" s="2">
        <v>1</v>
      </c>
      <c r="P81" s="21">
        <v>50182</v>
      </c>
      <c r="Q81" s="21">
        <v>4015</v>
      </c>
      <c r="R81" s="21">
        <v>54197</v>
      </c>
      <c r="S81" s="23">
        <v>0</v>
      </c>
      <c r="U81" s="19" t="s">
        <v>885</v>
      </c>
      <c r="V81" s="19" t="s">
        <v>886</v>
      </c>
      <c r="W81" s="19" t="s">
        <v>887</v>
      </c>
    </row>
    <row r="82" spans="1:23">
      <c r="A82" s="2">
        <f>+MATCH(B82,DATA!B:B,0)</f>
        <v>162</v>
      </c>
      <c r="B82" s="3" t="s">
        <v>1334</v>
      </c>
      <c r="C82" s="3" t="s">
        <v>1120</v>
      </c>
      <c r="D82" s="2" t="s">
        <v>1121</v>
      </c>
      <c r="E82" s="2" t="s">
        <v>1973</v>
      </c>
      <c r="F82" s="2" t="s">
        <v>888</v>
      </c>
      <c r="G82" s="2" t="s">
        <v>1553</v>
      </c>
      <c r="H82" s="2" t="s">
        <v>884</v>
      </c>
      <c r="I82" s="2" t="s">
        <v>24</v>
      </c>
      <c r="J82" s="3" t="s">
        <v>1507</v>
      </c>
      <c r="K82" s="2" t="s">
        <v>991</v>
      </c>
      <c r="L82" s="3" t="s">
        <v>1842</v>
      </c>
      <c r="M82" s="17" t="s">
        <v>1843</v>
      </c>
      <c r="N82" s="2">
        <v>49500</v>
      </c>
      <c r="O82" s="2">
        <v>5</v>
      </c>
      <c r="P82" s="21">
        <v>247500</v>
      </c>
      <c r="Q82" s="21">
        <v>19800</v>
      </c>
      <c r="R82" s="21">
        <v>267300</v>
      </c>
      <c r="S82" s="23">
        <v>0</v>
      </c>
      <c r="U82" s="19" t="s">
        <v>885</v>
      </c>
      <c r="V82" s="19" t="s">
        <v>886</v>
      </c>
      <c r="W82" s="19" t="s">
        <v>887</v>
      </c>
    </row>
    <row r="83" spans="1:23">
      <c r="A83" s="2">
        <f>+MATCH(B83,DATA!B:B,0)</f>
        <v>162</v>
      </c>
      <c r="B83" s="3" t="s">
        <v>1334</v>
      </c>
      <c r="C83" s="3" t="s">
        <v>1120</v>
      </c>
      <c r="D83" s="2" t="s">
        <v>1121</v>
      </c>
      <c r="E83" s="2" t="s">
        <v>1973</v>
      </c>
      <c r="F83" s="2" t="s">
        <v>888</v>
      </c>
      <c r="G83" s="2" t="s">
        <v>1553</v>
      </c>
      <c r="H83" s="2" t="s">
        <v>884</v>
      </c>
      <c r="I83" s="2" t="s">
        <v>24</v>
      </c>
      <c r="J83" s="3" t="s">
        <v>1507</v>
      </c>
      <c r="K83" s="2" t="s">
        <v>990</v>
      </c>
      <c r="L83" s="3" t="s">
        <v>1848</v>
      </c>
      <c r="M83" s="17" t="s">
        <v>1849</v>
      </c>
      <c r="N83" s="2">
        <v>50400</v>
      </c>
      <c r="O83" s="2">
        <v>2</v>
      </c>
      <c r="P83" s="21">
        <v>100800</v>
      </c>
      <c r="Q83" s="21">
        <v>8064</v>
      </c>
      <c r="R83" s="21">
        <v>108864</v>
      </c>
      <c r="S83" s="23">
        <v>0</v>
      </c>
      <c r="U83" s="19" t="s">
        <v>885</v>
      </c>
      <c r="V83" s="19" t="s">
        <v>886</v>
      </c>
      <c r="W83" s="19" t="s">
        <v>887</v>
      </c>
    </row>
    <row r="84" spans="1:23">
      <c r="A84" s="2">
        <f>+MATCH(B84,DATA!B:B,0)</f>
        <v>75</v>
      </c>
      <c r="B84" s="3" t="s">
        <v>1335</v>
      </c>
      <c r="C84" s="3" t="s">
        <v>1336</v>
      </c>
      <c r="D84" s="2" t="s">
        <v>1337</v>
      </c>
      <c r="E84" s="2" t="s">
        <v>1974</v>
      </c>
      <c r="F84" s="2" t="s">
        <v>119</v>
      </c>
      <c r="G84" s="2" t="s">
        <v>1708</v>
      </c>
      <c r="H84" s="2" t="s">
        <v>451</v>
      </c>
      <c r="I84" s="2" t="s">
        <v>24</v>
      </c>
      <c r="J84" s="3" t="s">
        <v>1507</v>
      </c>
      <c r="K84" s="2" t="s">
        <v>992</v>
      </c>
      <c r="L84" s="3" t="s">
        <v>1846</v>
      </c>
      <c r="M84" s="15" t="s">
        <v>1847</v>
      </c>
      <c r="N84" s="2">
        <v>111058</v>
      </c>
      <c r="O84" s="2">
        <v>1</v>
      </c>
      <c r="P84" s="21">
        <v>111058</v>
      </c>
      <c r="Q84" s="21">
        <v>8885</v>
      </c>
      <c r="R84" s="21">
        <v>119943</v>
      </c>
      <c r="S84" s="23">
        <v>0</v>
      </c>
      <c r="U84" s="19" t="s">
        <v>89</v>
      </c>
      <c r="V84" s="19" t="s">
        <v>90</v>
      </c>
      <c r="W84" s="19" t="s">
        <v>91</v>
      </c>
    </row>
    <row r="85" spans="1:23">
      <c r="A85" s="2">
        <f>+MATCH(B85,DATA!B:B,0)</f>
        <v>69</v>
      </c>
      <c r="B85" s="3" t="s">
        <v>1338</v>
      </c>
      <c r="C85" s="3" t="s">
        <v>1077</v>
      </c>
      <c r="D85" s="2" t="s">
        <v>1078</v>
      </c>
      <c r="E85" s="2" t="s">
        <v>1975</v>
      </c>
      <c r="F85" s="2" t="s">
        <v>98</v>
      </c>
      <c r="G85" s="2" t="s">
        <v>1596</v>
      </c>
      <c r="H85" s="2" t="s">
        <v>427</v>
      </c>
      <c r="I85" s="2" t="s">
        <v>24</v>
      </c>
      <c r="J85" s="3" t="s">
        <v>1512</v>
      </c>
      <c r="K85" s="2" t="s">
        <v>1000</v>
      </c>
      <c r="L85" s="3" t="s">
        <v>1922</v>
      </c>
      <c r="M85" s="15" t="s">
        <v>1923</v>
      </c>
      <c r="N85" s="2">
        <v>55595</v>
      </c>
      <c r="O85" s="2">
        <v>1</v>
      </c>
      <c r="P85" s="21">
        <v>55595</v>
      </c>
      <c r="Q85" s="21">
        <v>4448</v>
      </c>
      <c r="R85" s="21">
        <v>60043</v>
      </c>
      <c r="S85" s="23">
        <v>0</v>
      </c>
      <c r="U85" s="19" t="s">
        <v>282</v>
      </c>
      <c r="V85" s="19" t="s">
        <v>283</v>
      </c>
      <c r="W85" s="19" t="s">
        <v>284</v>
      </c>
    </row>
    <row r="86" spans="1:23">
      <c r="A86" s="2">
        <f>+MATCH(B86,DATA!B:B,0)</f>
        <v>69</v>
      </c>
      <c r="B86" s="3" t="s">
        <v>1338</v>
      </c>
      <c r="C86" s="3" t="s">
        <v>1077</v>
      </c>
      <c r="D86" s="2" t="s">
        <v>1078</v>
      </c>
      <c r="E86" s="2" t="s">
        <v>1975</v>
      </c>
      <c r="F86" s="2" t="s">
        <v>98</v>
      </c>
      <c r="G86" s="2" t="s">
        <v>1596</v>
      </c>
      <c r="H86" s="2" t="s">
        <v>427</v>
      </c>
      <c r="I86" s="2" t="s">
        <v>24</v>
      </c>
      <c r="J86" s="3" t="s">
        <v>1512</v>
      </c>
      <c r="K86" s="2" t="s">
        <v>992</v>
      </c>
      <c r="L86" s="3" t="s">
        <v>1846</v>
      </c>
      <c r="M86" s="15" t="s">
        <v>1847</v>
      </c>
      <c r="N86" s="2">
        <v>111058</v>
      </c>
      <c r="O86" s="2">
        <v>4</v>
      </c>
      <c r="P86" s="21">
        <v>444232</v>
      </c>
      <c r="Q86" s="21">
        <v>35538</v>
      </c>
      <c r="R86" s="21">
        <v>479770</v>
      </c>
      <c r="S86" s="23">
        <v>0</v>
      </c>
      <c r="U86" s="19" t="s">
        <v>282</v>
      </c>
      <c r="V86" s="19" t="s">
        <v>283</v>
      </c>
      <c r="W86" s="19" t="s">
        <v>284</v>
      </c>
    </row>
    <row r="87" spans="1:23">
      <c r="A87" s="2">
        <f>+MATCH(B87,DATA!B:B,0)</f>
        <v>58</v>
      </c>
      <c r="B87" s="3" t="s">
        <v>1339</v>
      </c>
      <c r="C87" s="3" t="s">
        <v>1219</v>
      </c>
      <c r="D87" s="2" t="s">
        <v>1220</v>
      </c>
      <c r="E87" s="2" t="s">
        <v>1976</v>
      </c>
      <c r="F87" s="2" t="s">
        <v>119</v>
      </c>
      <c r="G87" s="2" t="s">
        <v>1708</v>
      </c>
      <c r="H87" s="2" t="s">
        <v>379</v>
      </c>
      <c r="I87" s="2" t="s">
        <v>24</v>
      </c>
      <c r="J87" s="3" t="s">
        <v>1507</v>
      </c>
      <c r="K87" s="2" t="s">
        <v>992</v>
      </c>
      <c r="L87" s="3" t="s">
        <v>1846</v>
      </c>
      <c r="M87" s="15" t="s">
        <v>1847</v>
      </c>
      <c r="N87" s="2">
        <v>111058</v>
      </c>
      <c r="O87" s="2">
        <v>2</v>
      </c>
      <c r="P87" s="21">
        <v>222116</v>
      </c>
      <c r="Q87" s="21">
        <v>17769</v>
      </c>
      <c r="R87" s="21">
        <v>239885</v>
      </c>
      <c r="S87" s="23">
        <v>0</v>
      </c>
      <c r="U87" s="19" t="s">
        <v>189</v>
      </c>
      <c r="V87" s="19" t="s">
        <v>190</v>
      </c>
      <c r="W87" s="19" t="s">
        <v>191</v>
      </c>
    </row>
    <row r="88" spans="1:23">
      <c r="A88" s="2">
        <f>+MATCH(B88,DATA!B:B,0)</f>
        <v>84</v>
      </c>
      <c r="B88" s="3" t="s">
        <v>1340</v>
      </c>
      <c r="C88" s="3" t="s">
        <v>1015</v>
      </c>
      <c r="D88" s="2" t="s">
        <v>1016</v>
      </c>
      <c r="E88" s="2" t="s">
        <v>1977</v>
      </c>
      <c r="F88" s="2" t="s">
        <v>252</v>
      </c>
      <c r="G88" s="2" t="s">
        <v>1695</v>
      </c>
      <c r="H88" s="2" t="s">
        <v>494</v>
      </c>
      <c r="I88" s="2" t="s">
        <v>24</v>
      </c>
      <c r="J88" s="3" t="s">
        <v>1512</v>
      </c>
      <c r="K88" s="2" t="s">
        <v>995</v>
      </c>
      <c r="L88" s="3" t="s">
        <v>1895</v>
      </c>
      <c r="M88" s="15" t="s">
        <v>1896</v>
      </c>
      <c r="N88" s="2">
        <v>46000</v>
      </c>
      <c r="O88" s="2">
        <v>1</v>
      </c>
      <c r="P88" s="21">
        <v>46000</v>
      </c>
      <c r="Q88" s="21">
        <v>3680</v>
      </c>
      <c r="R88" s="21">
        <v>49680</v>
      </c>
      <c r="S88" s="23">
        <v>0</v>
      </c>
      <c r="U88" s="19" t="s">
        <v>159</v>
      </c>
      <c r="V88" s="19" t="s">
        <v>160</v>
      </c>
      <c r="W88" s="19" t="s">
        <v>161</v>
      </c>
    </row>
    <row r="89" spans="1:23">
      <c r="A89" s="2">
        <f>+MATCH(B89,DATA!B:B,0)</f>
        <v>156</v>
      </c>
      <c r="B89" s="3" t="s">
        <v>1341</v>
      </c>
      <c r="C89" s="3" t="s">
        <v>1162</v>
      </c>
      <c r="D89" s="2" t="s">
        <v>1163</v>
      </c>
      <c r="E89" s="2" t="s">
        <v>1978</v>
      </c>
      <c r="F89" s="2" t="s">
        <v>165</v>
      </c>
      <c r="G89" s="2" t="s">
        <v>1647</v>
      </c>
      <c r="H89" s="2" t="s">
        <v>863</v>
      </c>
      <c r="I89" s="2" t="s">
        <v>24</v>
      </c>
      <c r="J89" s="3" t="s">
        <v>1507</v>
      </c>
      <c r="K89" s="2" t="s">
        <v>995</v>
      </c>
      <c r="L89" s="3" t="s">
        <v>1895</v>
      </c>
      <c r="M89" s="15" t="s">
        <v>1896</v>
      </c>
      <c r="N89" s="2">
        <v>46000</v>
      </c>
      <c r="O89" s="2">
        <v>1</v>
      </c>
      <c r="P89" s="21">
        <v>46000</v>
      </c>
      <c r="Q89" s="21">
        <v>3680</v>
      </c>
      <c r="R89" s="21">
        <v>49680</v>
      </c>
      <c r="S89" s="23">
        <v>0</v>
      </c>
      <c r="U89" s="19" t="s">
        <v>159</v>
      </c>
      <c r="V89" s="19" t="s">
        <v>160</v>
      </c>
      <c r="W89" s="19" t="s">
        <v>161</v>
      </c>
    </row>
    <row r="90" spans="1:23">
      <c r="A90" s="2">
        <f>+MATCH(B90,DATA!B:B,0)</f>
        <v>97</v>
      </c>
      <c r="B90" s="3" t="s">
        <v>1342</v>
      </c>
      <c r="C90" s="3" t="s">
        <v>1343</v>
      </c>
      <c r="D90" s="2" t="s">
        <v>1344</v>
      </c>
      <c r="E90" s="2" t="s">
        <v>1979</v>
      </c>
      <c r="F90" s="2" t="s">
        <v>48</v>
      </c>
      <c r="G90" s="2" t="s">
        <v>1505</v>
      </c>
      <c r="H90" s="2" t="s">
        <v>566</v>
      </c>
      <c r="I90" s="2" t="s">
        <v>24</v>
      </c>
      <c r="J90" s="3" t="s">
        <v>1507</v>
      </c>
      <c r="K90" s="2" t="s">
        <v>993</v>
      </c>
      <c r="L90" s="3" t="s">
        <v>1797</v>
      </c>
      <c r="M90" s="15" t="s">
        <v>1798</v>
      </c>
      <c r="N90" s="2">
        <v>73431</v>
      </c>
      <c r="O90" s="2">
        <v>1</v>
      </c>
      <c r="P90" s="21">
        <v>73431</v>
      </c>
      <c r="Q90" s="21">
        <v>5874</v>
      </c>
      <c r="R90" s="21">
        <v>79305</v>
      </c>
      <c r="S90" s="23">
        <v>0</v>
      </c>
      <c r="U90" s="19" t="s">
        <v>567</v>
      </c>
      <c r="V90" s="19" t="s">
        <v>568</v>
      </c>
      <c r="W90" s="19" t="s">
        <v>569</v>
      </c>
    </row>
    <row r="91" spans="1:23">
      <c r="A91" s="2">
        <f>+MATCH(B91,DATA!B:B,0)</f>
        <v>97</v>
      </c>
      <c r="B91" s="3" t="s">
        <v>1342</v>
      </c>
      <c r="C91" s="3" t="s">
        <v>1343</v>
      </c>
      <c r="D91" s="2" t="s">
        <v>1344</v>
      </c>
      <c r="E91" s="2" t="s">
        <v>1979</v>
      </c>
      <c r="F91" s="2" t="s">
        <v>48</v>
      </c>
      <c r="G91" s="2" t="s">
        <v>1505</v>
      </c>
      <c r="H91" s="2" t="s">
        <v>566</v>
      </c>
      <c r="I91" s="2" t="s">
        <v>24</v>
      </c>
      <c r="J91" s="3" t="s">
        <v>1507</v>
      </c>
      <c r="K91" s="2" t="s">
        <v>992</v>
      </c>
      <c r="L91" s="3" t="s">
        <v>1846</v>
      </c>
      <c r="M91" s="15" t="s">
        <v>1847</v>
      </c>
      <c r="N91" s="2">
        <v>111058</v>
      </c>
      <c r="O91" s="2">
        <v>5</v>
      </c>
      <c r="P91" s="21">
        <v>555290</v>
      </c>
      <c r="Q91" s="21">
        <v>44424</v>
      </c>
      <c r="R91" s="21">
        <v>599714</v>
      </c>
      <c r="S91" s="23">
        <v>0</v>
      </c>
      <c r="U91" s="19" t="s">
        <v>567</v>
      </c>
      <c r="V91" s="19" t="s">
        <v>568</v>
      </c>
      <c r="W91" s="19" t="s">
        <v>569</v>
      </c>
    </row>
    <row r="92" spans="1:23">
      <c r="A92" s="2">
        <f>+MATCH(B92,DATA!B:B,0)</f>
        <v>97</v>
      </c>
      <c r="B92" s="3" t="s">
        <v>1342</v>
      </c>
      <c r="C92" s="3" t="s">
        <v>1343</v>
      </c>
      <c r="D92" s="2" t="s">
        <v>1344</v>
      </c>
      <c r="E92" s="2" t="s">
        <v>1979</v>
      </c>
      <c r="F92" s="2" t="s">
        <v>48</v>
      </c>
      <c r="G92" s="2" t="s">
        <v>1505</v>
      </c>
      <c r="H92" s="2" t="s">
        <v>566</v>
      </c>
      <c r="I92" s="2" t="s">
        <v>24</v>
      </c>
      <c r="J92" s="3" t="s">
        <v>1507</v>
      </c>
      <c r="K92" s="2" t="s">
        <v>1000</v>
      </c>
      <c r="L92" s="3" t="s">
        <v>1922</v>
      </c>
      <c r="M92" s="15" t="s">
        <v>1923</v>
      </c>
      <c r="N92" s="2">
        <v>55595</v>
      </c>
      <c r="O92" s="2">
        <v>4</v>
      </c>
      <c r="P92" s="21">
        <v>222380</v>
      </c>
      <c r="Q92" s="21">
        <v>17790</v>
      </c>
      <c r="R92" s="21">
        <v>240170</v>
      </c>
      <c r="S92" s="23">
        <v>0</v>
      </c>
      <c r="U92" s="19" t="s">
        <v>567</v>
      </c>
      <c r="V92" s="19" t="s">
        <v>568</v>
      </c>
      <c r="W92" s="19" t="s">
        <v>569</v>
      </c>
    </row>
    <row r="93" spans="1:23">
      <c r="A93" s="2">
        <f>+MATCH(B93,DATA!B:B,0)</f>
        <v>77</v>
      </c>
      <c r="B93" s="3" t="s">
        <v>1345</v>
      </c>
      <c r="C93" s="3" t="s">
        <v>1007</v>
      </c>
      <c r="D93" s="2" t="s">
        <v>1008</v>
      </c>
      <c r="E93" s="2" t="s">
        <v>1980</v>
      </c>
      <c r="F93" s="2" t="s">
        <v>119</v>
      </c>
      <c r="G93" s="2" t="s">
        <v>1708</v>
      </c>
      <c r="H93" s="2" t="s">
        <v>460</v>
      </c>
      <c r="I93" s="2" t="s">
        <v>24</v>
      </c>
      <c r="J93" s="3" t="s">
        <v>1507</v>
      </c>
      <c r="K93" s="2" t="s">
        <v>991</v>
      </c>
      <c r="L93" s="3" t="s">
        <v>1842</v>
      </c>
      <c r="M93" s="17" t="s">
        <v>1843</v>
      </c>
      <c r="N93" s="2">
        <v>49500</v>
      </c>
      <c r="O93" s="2">
        <v>2</v>
      </c>
      <c r="P93" s="21">
        <v>99000</v>
      </c>
      <c r="Q93" s="21">
        <v>7920</v>
      </c>
      <c r="R93" s="21">
        <v>106920</v>
      </c>
      <c r="S93" s="23">
        <v>0</v>
      </c>
      <c r="U93" s="19" t="s">
        <v>234</v>
      </c>
      <c r="V93" s="19" t="s">
        <v>235</v>
      </c>
      <c r="W93" s="19" t="s">
        <v>236</v>
      </c>
    </row>
    <row r="94" spans="1:23">
      <c r="A94" s="2">
        <f>+MATCH(B94,DATA!B:B,0)</f>
        <v>112</v>
      </c>
      <c r="B94" s="3" t="s">
        <v>1346</v>
      </c>
      <c r="C94" s="3" t="s">
        <v>1198</v>
      </c>
      <c r="D94" s="2" t="s">
        <v>1199</v>
      </c>
      <c r="E94" s="2" t="s">
        <v>1981</v>
      </c>
      <c r="F94" s="2" t="s">
        <v>48</v>
      </c>
      <c r="G94" s="2" t="s">
        <v>1505</v>
      </c>
      <c r="H94" s="2" t="s">
        <v>647</v>
      </c>
      <c r="I94" s="2" t="s">
        <v>24</v>
      </c>
      <c r="J94" s="3" t="s">
        <v>1507</v>
      </c>
      <c r="K94" s="2" t="s">
        <v>999</v>
      </c>
      <c r="L94" s="3" t="s">
        <v>1835</v>
      </c>
      <c r="M94" s="15" t="s">
        <v>1836</v>
      </c>
      <c r="N94" s="2">
        <v>111606</v>
      </c>
      <c r="O94" s="2">
        <v>1</v>
      </c>
      <c r="P94" s="21">
        <v>111606</v>
      </c>
      <c r="Q94" s="21">
        <v>8928</v>
      </c>
      <c r="R94" s="21">
        <v>120534</v>
      </c>
      <c r="S94" s="23">
        <v>0</v>
      </c>
      <c r="U94" s="19" t="s">
        <v>648</v>
      </c>
      <c r="V94" s="19" t="s">
        <v>649</v>
      </c>
      <c r="W94" s="19" t="s">
        <v>650</v>
      </c>
    </row>
    <row r="95" spans="1:23">
      <c r="A95" s="2">
        <f>+MATCH(B95,DATA!B:B,0)</f>
        <v>112</v>
      </c>
      <c r="B95" s="3" t="s">
        <v>1346</v>
      </c>
      <c r="C95" s="3" t="s">
        <v>1198</v>
      </c>
      <c r="D95" s="2" t="s">
        <v>1199</v>
      </c>
      <c r="E95" s="2" t="s">
        <v>1981</v>
      </c>
      <c r="F95" s="2" t="s">
        <v>48</v>
      </c>
      <c r="G95" s="2" t="s">
        <v>1505</v>
      </c>
      <c r="H95" s="2" t="s">
        <v>647</v>
      </c>
      <c r="I95" s="2" t="s">
        <v>24</v>
      </c>
      <c r="J95" s="3" t="s">
        <v>1507</v>
      </c>
      <c r="K95" s="2" t="s">
        <v>992</v>
      </c>
      <c r="L95" s="3" t="s">
        <v>1846</v>
      </c>
      <c r="M95" s="15" t="s">
        <v>1847</v>
      </c>
      <c r="N95" s="2">
        <v>111058</v>
      </c>
      <c r="O95" s="2">
        <v>3</v>
      </c>
      <c r="P95" s="21">
        <v>333174</v>
      </c>
      <c r="Q95" s="21">
        <v>26654</v>
      </c>
      <c r="R95" s="21">
        <v>359828</v>
      </c>
      <c r="S95" s="23">
        <v>0</v>
      </c>
      <c r="U95" s="19" t="s">
        <v>648</v>
      </c>
      <c r="V95" s="19" t="s">
        <v>649</v>
      </c>
      <c r="W95" s="19" t="s">
        <v>650</v>
      </c>
    </row>
    <row r="96" spans="1:23">
      <c r="A96" s="2">
        <f>+MATCH(B96,DATA!B:B,0)</f>
        <v>112</v>
      </c>
      <c r="B96" s="3" t="s">
        <v>1346</v>
      </c>
      <c r="C96" s="3" t="s">
        <v>1198</v>
      </c>
      <c r="D96" s="2" t="s">
        <v>1199</v>
      </c>
      <c r="E96" s="2" t="s">
        <v>1981</v>
      </c>
      <c r="F96" s="2" t="s">
        <v>48</v>
      </c>
      <c r="G96" s="2" t="s">
        <v>1505</v>
      </c>
      <c r="H96" s="2" t="s">
        <v>647</v>
      </c>
      <c r="I96" s="2" t="s">
        <v>24</v>
      </c>
      <c r="J96" s="3" t="s">
        <v>1507</v>
      </c>
      <c r="K96" s="2" t="s">
        <v>995</v>
      </c>
      <c r="L96" s="3" t="s">
        <v>1895</v>
      </c>
      <c r="M96" s="15" t="s">
        <v>1896</v>
      </c>
      <c r="N96" s="2">
        <v>46000</v>
      </c>
      <c r="O96" s="2">
        <v>1</v>
      </c>
      <c r="P96" s="21">
        <v>46000</v>
      </c>
      <c r="Q96" s="21">
        <v>3680</v>
      </c>
      <c r="R96" s="21">
        <v>49680</v>
      </c>
      <c r="S96" s="23">
        <v>0</v>
      </c>
      <c r="U96" s="19" t="s">
        <v>648</v>
      </c>
      <c r="V96" s="19" t="s">
        <v>649</v>
      </c>
      <c r="W96" s="19" t="s">
        <v>650</v>
      </c>
    </row>
    <row r="97" spans="1:23">
      <c r="A97" s="2">
        <f>+MATCH(B97,DATA!B:B,0)</f>
        <v>112</v>
      </c>
      <c r="B97" s="3" t="s">
        <v>1346</v>
      </c>
      <c r="C97" s="3" t="s">
        <v>1198</v>
      </c>
      <c r="D97" s="2" t="s">
        <v>1199</v>
      </c>
      <c r="E97" s="2" t="s">
        <v>1981</v>
      </c>
      <c r="F97" s="2" t="s">
        <v>48</v>
      </c>
      <c r="G97" s="2" t="s">
        <v>1505</v>
      </c>
      <c r="H97" s="2" t="s">
        <v>647</v>
      </c>
      <c r="I97" s="2" t="s">
        <v>24</v>
      </c>
      <c r="J97" s="3" t="s">
        <v>1507</v>
      </c>
      <c r="K97" s="2" t="s">
        <v>996</v>
      </c>
      <c r="L97" s="3" t="s">
        <v>1795</v>
      </c>
      <c r="M97" s="17" t="s">
        <v>1796</v>
      </c>
      <c r="N97" s="2">
        <v>74250</v>
      </c>
      <c r="O97" s="2">
        <v>1</v>
      </c>
      <c r="P97" s="21">
        <v>74250</v>
      </c>
      <c r="Q97" s="21">
        <v>5940</v>
      </c>
      <c r="R97" s="21">
        <v>80190</v>
      </c>
      <c r="S97" s="23">
        <v>0</v>
      </c>
      <c r="U97" s="19" t="s">
        <v>648</v>
      </c>
      <c r="V97" s="19" t="s">
        <v>649</v>
      </c>
      <c r="W97" s="19" t="s">
        <v>650</v>
      </c>
    </row>
    <row r="98" spans="1:23">
      <c r="A98" s="2">
        <f>+MATCH(B98,DATA!B:B,0)</f>
        <v>112</v>
      </c>
      <c r="B98" s="3" t="s">
        <v>1346</v>
      </c>
      <c r="C98" s="3" t="s">
        <v>1198</v>
      </c>
      <c r="D98" s="2" t="s">
        <v>1199</v>
      </c>
      <c r="E98" s="2" t="s">
        <v>1981</v>
      </c>
      <c r="F98" s="2" t="s">
        <v>48</v>
      </c>
      <c r="G98" s="2" t="s">
        <v>1505</v>
      </c>
      <c r="H98" s="2" t="s">
        <v>647</v>
      </c>
      <c r="I98" s="2" t="s">
        <v>24</v>
      </c>
      <c r="J98" s="3" t="s">
        <v>1507</v>
      </c>
      <c r="K98" s="2" t="s">
        <v>989</v>
      </c>
      <c r="L98" s="3" t="s">
        <v>1850</v>
      </c>
      <c r="M98" s="15" t="s">
        <v>1851</v>
      </c>
      <c r="N98" s="2">
        <v>50182</v>
      </c>
      <c r="O98" s="2">
        <v>1</v>
      </c>
      <c r="P98" s="21">
        <v>50182</v>
      </c>
      <c r="Q98" s="21">
        <v>4015</v>
      </c>
      <c r="R98" s="21">
        <v>54197</v>
      </c>
      <c r="S98" s="23">
        <v>0</v>
      </c>
      <c r="U98" s="19" t="s">
        <v>648</v>
      </c>
      <c r="V98" s="19" t="s">
        <v>649</v>
      </c>
      <c r="W98" s="19" t="s">
        <v>650</v>
      </c>
    </row>
    <row r="99" spans="1:23">
      <c r="A99" s="2">
        <f>+MATCH(B99,DATA!B:B,0)</f>
        <v>131</v>
      </c>
      <c r="B99" s="3" t="s">
        <v>1347</v>
      </c>
      <c r="C99" s="3" t="s">
        <v>1348</v>
      </c>
      <c r="D99" s="2" t="s">
        <v>1349</v>
      </c>
      <c r="E99" s="2" t="s">
        <v>1982</v>
      </c>
      <c r="F99" s="2" t="s">
        <v>33</v>
      </c>
      <c r="G99" s="2" t="s">
        <v>1515</v>
      </c>
      <c r="H99" s="2" t="s">
        <v>743</v>
      </c>
      <c r="I99" s="2" t="s">
        <v>24</v>
      </c>
      <c r="J99" s="3" t="s">
        <v>1512</v>
      </c>
      <c r="K99" s="2" t="s">
        <v>995</v>
      </c>
      <c r="L99" s="3" t="s">
        <v>1895</v>
      </c>
      <c r="M99" s="15" t="s">
        <v>1896</v>
      </c>
      <c r="N99" s="2">
        <v>46000</v>
      </c>
      <c r="O99" s="2">
        <v>2</v>
      </c>
      <c r="P99" s="21">
        <v>92000</v>
      </c>
      <c r="Q99" s="21">
        <v>7360</v>
      </c>
      <c r="R99" s="21">
        <v>99360</v>
      </c>
      <c r="S99" s="23">
        <v>0</v>
      </c>
      <c r="U99" s="19" t="s">
        <v>744</v>
      </c>
      <c r="V99" s="19" t="s">
        <v>745</v>
      </c>
      <c r="W99" s="19" t="s">
        <v>746</v>
      </c>
    </row>
    <row r="100" spans="1:23">
      <c r="A100" s="2">
        <f>+MATCH(B100,DATA!B:B,0)</f>
        <v>44</v>
      </c>
      <c r="B100" s="3" t="s">
        <v>1350</v>
      </c>
      <c r="C100" s="3" t="s">
        <v>1083</v>
      </c>
      <c r="D100" s="2" t="s">
        <v>1084</v>
      </c>
      <c r="E100" s="2" t="s">
        <v>1983</v>
      </c>
      <c r="F100" s="2" t="s">
        <v>183</v>
      </c>
      <c r="G100" s="2" t="s">
        <v>1540</v>
      </c>
      <c r="H100" s="2" t="s">
        <v>306</v>
      </c>
      <c r="I100" s="2" t="s">
        <v>24</v>
      </c>
      <c r="J100" s="3" t="s">
        <v>1507</v>
      </c>
      <c r="K100" s="2" t="s">
        <v>992</v>
      </c>
      <c r="L100" s="3" t="s">
        <v>1846</v>
      </c>
      <c r="M100" s="15" t="s">
        <v>1847</v>
      </c>
      <c r="N100" s="2">
        <v>111058</v>
      </c>
      <c r="O100" s="2">
        <v>1</v>
      </c>
      <c r="P100" s="21">
        <v>111058</v>
      </c>
      <c r="Q100" s="21">
        <v>8885</v>
      </c>
      <c r="R100" s="21">
        <v>119943</v>
      </c>
      <c r="S100" s="23">
        <v>0</v>
      </c>
      <c r="U100" s="19" t="s">
        <v>89</v>
      </c>
      <c r="V100" s="19" t="s">
        <v>90</v>
      </c>
      <c r="W100" s="19" t="s">
        <v>91</v>
      </c>
    </row>
    <row r="101" spans="1:23">
      <c r="A101" s="2">
        <f>+MATCH(B101,DATA!B:B,0)</f>
        <v>25</v>
      </c>
      <c r="B101" s="3" t="s">
        <v>1351</v>
      </c>
      <c r="C101" s="3" t="s">
        <v>1214</v>
      </c>
      <c r="D101" s="2" t="s">
        <v>1215</v>
      </c>
      <c r="E101" s="2" t="s">
        <v>1984</v>
      </c>
      <c r="F101" s="2" t="s">
        <v>33</v>
      </c>
      <c r="G101" s="2" t="s">
        <v>1515</v>
      </c>
      <c r="H101" s="2" t="s">
        <v>188</v>
      </c>
      <c r="I101" s="2" t="s">
        <v>24</v>
      </c>
      <c r="J101" s="3" t="s">
        <v>1512</v>
      </c>
      <c r="K101" s="2" t="s">
        <v>992</v>
      </c>
      <c r="L101" s="3" t="s">
        <v>1846</v>
      </c>
      <c r="M101" s="15" t="s">
        <v>1847</v>
      </c>
      <c r="N101" s="2">
        <v>111058</v>
      </c>
      <c r="O101" s="2">
        <v>2</v>
      </c>
      <c r="P101" s="21">
        <v>222116</v>
      </c>
      <c r="Q101" s="21">
        <v>17769</v>
      </c>
      <c r="R101" s="21">
        <v>239885</v>
      </c>
      <c r="S101" s="23">
        <v>0</v>
      </c>
      <c r="U101" s="19" t="s">
        <v>189</v>
      </c>
      <c r="V101" s="19" t="s">
        <v>190</v>
      </c>
      <c r="W101" s="19" t="s">
        <v>191</v>
      </c>
    </row>
    <row r="102" spans="1:23">
      <c r="A102" s="2">
        <f>+MATCH(B102,DATA!B:B,0)</f>
        <v>96</v>
      </c>
      <c r="B102" s="3" t="s">
        <v>1352</v>
      </c>
      <c r="C102" s="3" t="s">
        <v>1164</v>
      </c>
      <c r="D102" s="2" t="s">
        <v>1165</v>
      </c>
      <c r="E102" s="2" t="s">
        <v>1985</v>
      </c>
      <c r="F102" s="2" t="s">
        <v>389</v>
      </c>
      <c r="G102" s="2" t="s">
        <v>1592</v>
      </c>
      <c r="H102" s="2" t="s">
        <v>560</v>
      </c>
      <c r="I102" s="2" t="s">
        <v>24</v>
      </c>
      <c r="J102" s="3" t="s">
        <v>1507</v>
      </c>
      <c r="K102" s="2" t="s">
        <v>994</v>
      </c>
      <c r="L102" s="3" t="s">
        <v>1810</v>
      </c>
      <c r="M102" s="17" t="s">
        <v>1811</v>
      </c>
      <c r="N102" s="2">
        <v>70950</v>
      </c>
      <c r="O102" s="2">
        <v>2</v>
      </c>
      <c r="P102" s="21">
        <v>141900</v>
      </c>
      <c r="Q102" s="21">
        <v>11352</v>
      </c>
      <c r="R102" s="21">
        <v>153252</v>
      </c>
      <c r="S102" s="23">
        <v>0</v>
      </c>
      <c r="U102" s="19" t="s">
        <v>561</v>
      </c>
      <c r="V102" s="19" t="s">
        <v>562</v>
      </c>
      <c r="W102" s="19" t="s">
        <v>563</v>
      </c>
    </row>
    <row r="103" spans="1:23">
      <c r="A103" s="2">
        <f>+MATCH(B103,DATA!B:B,0)</f>
        <v>96</v>
      </c>
      <c r="B103" s="3" t="s">
        <v>1352</v>
      </c>
      <c r="C103" s="3" t="s">
        <v>1164</v>
      </c>
      <c r="D103" s="2" t="s">
        <v>1165</v>
      </c>
      <c r="E103" s="2" t="s">
        <v>1985</v>
      </c>
      <c r="F103" s="2" t="s">
        <v>389</v>
      </c>
      <c r="G103" s="2" t="s">
        <v>1592</v>
      </c>
      <c r="H103" s="2" t="s">
        <v>560</v>
      </c>
      <c r="I103" s="2" t="s">
        <v>24</v>
      </c>
      <c r="J103" s="3" t="s">
        <v>1507</v>
      </c>
      <c r="K103" s="2" t="s">
        <v>996</v>
      </c>
      <c r="L103" s="3" t="s">
        <v>1795</v>
      </c>
      <c r="M103" s="17" t="s">
        <v>1796</v>
      </c>
      <c r="N103" s="2">
        <v>74250</v>
      </c>
      <c r="O103" s="2">
        <v>1</v>
      </c>
      <c r="P103" s="21">
        <v>74250</v>
      </c>
      <c r="Q103" s="21">
        <v>5940</v>
      </c>
      <c r="R103" s="21">
        <v>80190</v>
      </c>
      <c r="S103" s="23">
        <v>0</v>
      </c>
      <c r="U103" s="19" t="s">
        <v>561</v>
      </c>
      <c r="V103" s="19" t="s">
        <v>562</v>
      </c>
      <c r="W103" s="19" t="s">
        <v>563</v>
      </c>
    </row>
    <row r="104" spans="1:23">
      <c r="A104" s="2">
        <f>+MATCH(B104,DATA!B:B,0)</f>
        <v>96</v>
      </c>
      <c r="B104" s="3" t="s">
        <v>1352</v>
      </c>
      <c r="C104" s="3" t="s">
        <v>1164</v>
      </c>
      <c r="D104" s="2" t="s">
        <v>1165</v>
      </c>
      <c r="E104" s="2" t="s">
        <v>1985</v>
      </c>
      <c r="F104" s="2" t="s">
        <v>389</v>
      </c>
      <c r="G104" s="2" t="s">
        <v>1592</v>
      </c>
      <c r="H104" s="2" t="s">
        <v>560</v>
      </c>
      <c r="I104" s="2" t="s">
        <v>24</v>
      </c>
      <c r="J104" s="3" t="s">
        <v>1507</v>
      </c>
      <c r="K104" s="2" t="s">
        <v>995</v>
      </c>
      <c r="L104" s="3" t="s">
        <v>1895</v>
      </c>
      <c r="M104" s="15" t="s">
        <v>1896</v>
      </c>
      <c r="N104" s="2">
        <v>46000</v>
      </c>
      <c r="O104" s="2">
        <v>1</v>
      </c>
      <c r="P104" s="21">
        <v>46000</v>
      </c>
      <c r="Q104" s="21">
        <v>3680</v>
      </c>
      <c r="R104" s="21">
        <v>49680</v>
      </c>
      <c r="S104" s="23">
        <v>0</v>
      </c>
      <c r="U104" s="19" t="s">
        <v>561</v>
      </c>
      <c r="V104" s="19" t="s">
        <v>562</v>
      </c>
      <c r="W104" s="19" t="s">
        <v>563</v>
      </c>
    </row>
    <row r="105" spans="1:23">
      <c r="A105" s="2">
        <f>+MATCH(B105,DATA!B:B,0)</f>
        <v>96</v>
      </c>
      <c r="B105" s="3" t="s">
        <v>1352</v>
      </c>
      <c r="C105" s="3" t="s">
        <v>1164</v>
      </c>
      <c r="D105" s="2" t="s">
        <v>1165</v>
      </c>
      <c r="E105" s="2" t="s">
        <v>1985</v>
      </c>
      <c r="F105" s="2" t="s">
        <v>389</v>
      </c>
      <c r="G105" s="2" t="s">
        <v>1592</v>
      </c>
      <c r="H105" s="2" t="s">
        <v>560</v>
      </c>
      <c r="I105" s="2" t="s">
        <v>24</v>
      </c>
      <c r="J105" s="3" t="s">
        <v>1507</v>
      </c>
      <c r="K105" s="2" t="s">
        <v>993</v>
      </c>
      <c r="L105" s="3" t="s">
        <v>1797</v>
      </c>
      <c r="M105" s="15" t="s">
        <v>1798</v>
      </c>
      <c r="N105" s="2">
        <v>73431</v>
      </c>
      <c r="O105" s="2">
        <v>1</v>
      </c>
      <c r="P105" s="21">
        <v>73431</v>
      </c>
      <c r="Q105" s="21">
        <v>5874</v>
      </c>
      <c r="R105" s="21">
        <v>79305</v>
      </c>
      <c r="S105" s="23">
        <v>0</v>
      </c>
      <c r="U105" s="19" t="s">
        <v>561</v>
      </c>
      <c r="V105" s="19" t="s">
        <v>562</v>
      </c>
      <c r="W105" s="19" t="s">
        <v>563</v>
      </c>
    </row>
    <row r="106" spans="1:23">
      <c r="A106" s="2">
        <f>+MATCH(B106,DATA!B:B,0)</f>
        <v>96</v>
      </c>
      <c r="B106" s="3" t="s">
        <v>1352</v>
      </c>
      <c r="C106" s="3" t="s">
        <v>1164</v>
      </c>
      <c r="D106" s="2" t="s">
        <v>1165</v>
      </c>
      <c r="E106" s="2" t="s">
        <v>1985</v>
      </c>
      <c r="F106" s="2" t="s">
        <v>389</v>
      </c>
      <c r="G106" s="2" t="s">
        <v>1592</v>
      </c>
      <c r="H106" s="2" t="s">
        <v>560</v>
      </c>
      <c r="I106" s="2" t="s">
        <v>24</v>
      </c>
      <c r="J106" s="3" t="s">
        <v>1507</v>
      </c>
      <c r="K106" s="2" t="s">
        <v>1000</v>
      </c>
      <c r="L106" s="3" t="s">
        <v>1922</v>
      </c>
      <c r="M106" s="15" t="s">
        <v>1923</v>
      </c>
      <c r="N106" s="2">
        <v>55595</v>
      </c>
      <c r="O106" s="2">
        <v>1</v>
      </c>
      <c r="P106" s="21">
        <v>55595</v>
      </c>
      <c r="Q106" s="21">
        <v>4448</v>
      </c>
      <c r="R106" s="21">
        <v>60043</v>
      </c>
      <c r="S106" s="23">
        <v>0</v>
      </c>
      <c r="U106" s="19" t="s">
        <v>561</v>
      </c>
      <c r="V106" s="19" t="s">
        <v>562</v>
      </c>
      <c r="W106" s="19" t="s">
        <v>563</v>
      </c>
    </row>
    <row r="107" spans="1:23">
      <c r="A107" s="2">
        <f>+MATCH(B107,DATA!B:B,0)</f>
        <v>176</v>
      </c>
      <c r="B107" s="3" t="s">
        <v>1353</v>
      </c>
      <c r="C107" s="3" t="s">
        <v>1237</v>
      </c>
      <c r="D107" s="2" t="s">
        <v>1238</v>
      </c>
      <c r="E107" s="2" t="s">
        <v>1986</v>
      </c>
      <c r="F107" s="2" t="s">
        <v>48</v>
      </c>
      <c r="G107" s="2" t="s">
        <v>1505</v>
      </c>
      <c r="H107" s="2" t="s">
        <v>968</v>
      </c>
      <c r="I107" s="2" t="s">
        <v>24</v>
      </c>
      <c r="J107" s="3" t="s">
        <v>1507</v>
      </c>
      <c r="K107" s="2" t="s">
        <v>993</v>
      </c>
      <c r="L107" s="3" t="s">
        <v>1797</v>
      </c>
      <c r="M107" s="15" t="s">
        <v>1798</v>
      </c>
      <c r="N107" s="2">
        <v>73431</v>
      </c>
      <c r="O107" s="2">
        <v>4</v>
      </c>
      <c r="P107" s="21">
        <v>293724</v>
      </c>
      <c r="Q107" s="21">
        <v>23498</v>
      </c>
      <c r="R107" s="21">
        <v>317222</v>
      </c>
      <c r="S107" s="23">
        <v>0</v>
      </c>
      <c r="U107" s="19" t="s">
        <v>969</v>
      </c>
      <c r="V107" s="19" t="s">
        <v>970</v>
      </c>
      <c r="W107" s="19" t="s">
        <v>971</v>
      </c>
    </row>
    <row r="108" spans="1:23">
      <c r="A108" s="2">
        <f>+MATCH(B108,DATA!B:B,0)</f>
        <v>176</v>
      </c>
      <c r="B108" s="3" t="s">
        <v>1353</v>
      </c>
      <c r="C108" s="3" t="s">
        <v>1237</v>
      </c>
      <c r="D108" s="2" t="s">
        <v>1238</v>
      </c>
      <c r="E108" s="2" t="s">
        <v>1986</v>
      </c>
      <c r="F108" s="2" t="s">
        <v>48</v>
      </c>
      <c r="G108" s="2" t="s">
        <v>1505</v>
      </c>
      <c r="H108" s="2" t="s">
        <v>968</v>
      </c>
      <c r="I108" s="2" t="s">
        <v>24</v>
      </c>
      <c r="J108" s="3" t="s">
        <v>1507</v>
      </c>
      <c r="K108" s="2" t="s">
        <v>1000</v>
      </c>
      <c r="L108" s="3" t="s">
        <v>1922</v>
      </c>
      <c r="M108" s="15" t="s">
        <v>1923</v>
      </c>
      <c r="N108" s="2">
        <v>55595</v>
      </c>
      <c r="O108" s="2">
        <v>3</v>
      </c>
      <c r="P108" s="21">
        <v>166785</v>
      </c>
      <c r="Q108" s="21">
        <v>13343</v>
      </c>
      <c r="R108" s="21">
        <v>180128</v>
      </c>
      <c r="S108" s="23">
        <v>0</v>
      </c>
      <c r="U108" s="19" t="s">
        <v>969</v>
      </c>
      <c r="V108" s="19" t="s">
        <v>970</v>
      </c>
      <c r="W108" s="19" t="s">
        <v>971</v>
      </c>
    </row>
    <row r="109" spans="1:23">
      <c r="A109" s="2">
        <f>+MATCH(B109,DATA!B:B,0)</f>
        <v>39</v>
      </c>
      <c r="B109" s="3" t="s">
        <v>1354</v>
      </c>
      <c r="C109" s="3" t="s">
        <v>1196</v>
      </c>
      <c r="D109" s="2" t="s">
        <v>1197</v>
      </c>
      <c r="E109" s="2" t="s">
        <v>1987</v>
      </c>
      <c r="F109" s="2" t="s">
        <v>132</v>
      </c>
      <c r="G109" s="2" t="s">
        <v>1687</v>
      </c>
      <c r="H109" s="2" t="s">
        <v>278</v>
      </c>
      <c r="I109" s="2" t="s">
        <v>24</v>
      </c>
      <c r="J109" s="3" t="s">
        <v>1512</v>
      </c>
      <c r="K109" s="2" t="s">
        <v>992</v>
      </c>
      <c r="L109" s="3" t="s">
        <v>1846</v>
      </c>
      <c r="M109" s="15" t="s">
        <v>1847</v>
      </c>
      <c r="N109" s="2">
        <v>111058</v>
      </c>
      <c r="O109" s="2">
        <v>1</v>
      </c>
      <c r="P109" s="21">
        <v>111058</v>
      </c>
      <c r="Q109" s="21">
        <v>8885</v>
      </c>
      <c r="R109" s="21">
        <v>119943</v>
      </c>
      <c r="S109" s="23">
        <v>0</v>
      </c>
      <c r="U109" s="19" t="s">
        <v>89</v>
      </c>
      <c r="V109" s="19" t="s">
        <v>90</v>
      </c>
      <c r="W109" s="19" t="s">
        <v>91</v>
      </c>
    </row>
    <row r="110" spans="1:23">
      <c r="A110" s="2">
        <f>+MATCH(B110,DATA!B:B,0)</f>
        <v>80</v>
      </c>
      <c r="B110" s="3" t="s">
        <v>1355</v>
      </c>
      <c r="C110" s="3" t="s">
        <v>1264</v>
      </c>
      <c r="D110" s="2" t="s">
        <v>1265</v>
      </c>
      <c r="E110" s="2" t="s">
        <v>1988</v>
      </c>
      <c r="F110" s="2" t="s">
        <v>119</v>
      </c>
      <c r="G110" s="2" t="s">
        <v>1708</v>
      </c>
      <c r="H110" s="2" t="s">
        <v>472</v>
      </c>
      <c r="I110" s="2" t="s">
        <v>24</v>
      </c>
      <c r="J110" s="3" t="s">
        <v>1507</v>
      </c>
      <c r="K110" s="2" t="s">
        <v>992</v>
      </c>
      <c r="L110" s="3" t="s">
        <v>1846</v>
      </c>
      <c r="M110" s="15" t="s">
        <v>1847</v>
      </c>
      <c r="N110" s="2">
        <v>111058</v>
      </c>
      <c r="O110" s="2">
        <v>1</v>
      </c>
      <c r="P110" s="21">
        <v>111058</v>
      </c>
      <c r="Q110" s="21">
        <v>8885</v>
      </c>
      <c r="R110" s="21">
        <v>119943</v>
      </c>
      <c r="S110" s="23">
        <v>0</v>
      </c>
      <c r="U110" s="19" t="s">
        <v>89</v>
      </c>
      <c r="V110" s="19" t="s">
        <v>90</v>
      </c>
      <c r="W110" s="19" t="s">
        <v>91</v>
      </c>
    </row>
    <row r="111" spans="1:23">
      <c r="A111" s="2">
        <f>+MATCH(B111,DATA!B:B,0)</f>
        <v>22</v>
      </c>
      <c r="B111" s="3" t="s">
        <v>1356</v>
      </c>
      <c r="C111" s="3" t="s">
        <v>1357</v>
      </c>
      <c r="D111" s="2" t="s">
        <v>1358</v>
      </c>
      <c r="E111" s="2" t="s">
        <v>1989</v>
      </c>
      <c r="F111" s="2" t="s">
        <v>48</v>
      </c>
      <c r="G111" s="2" t="s">
        <v>1505</v>
      </c>
      <c r="H111" s="2" t="s">
        <v>170</v>
      </c>
      <c r="I111" s="2" t="s">
        <v>24</v>
      </c>
      <c r="J111" s="3" t="s">
        <v>1507</v>
      </c>
      <c r="K111" s="2" t="s">
        <v>993</v>
      </c>
      <c r="L111" s="3" t="s">
        <v>1797</v>
      </c>
      <c r="M111" s="15" t="s">
        <v>1798</v>
      </c>
      <c r="N111" s="2">
        <v>73431</v>
      </c>
      <c r="O111" s="2">
        <v>4</v>
      </c>
      <c r="P111" s="21">
        <v>293724</v>
      </c>
      <c r="Q111" s="21">
        <v>23498</v>
      </c>
      <c r="R111" s="21">
        <v>317222</v>
      </c>
      <c r="S111" s="23">
        <v>0</v>
      </c>
      <c r="U111" s="19" t="s">
        <v>171</v>
      </c>
      <c r="V111" s="19" t="s">
        <v>172</v>
      </c>
      <c r="W111" s="19" t="s">
        <v>173</v>
      </c>
    </row>
    <row r="112" spans="1:23">
      <c r="A112" s="2">
        <f>+MATCH(B112,DATA!B:B,0)</f>
        <v>22</v>
      </c>
      <c r="B112" s="3" t="s">
        <v>1356</v>
      </c>
      <c r="C112" s="3" t="s">
        <v>1357</v>
      </c>
      <c r="D112" s="2" t="s">
        <v>1358</v>
      </c>
      <c r="E112" s="2" t="s">
        <v>1989</v>
      </c>
      <c r="F112" s="2" t="s">
        <v>48</v>
      </c>
      <c r="G112" s="2" t="s">
        <v>1505</v>
      </c>
      <c r="H112" s="2" t="s">
        <v>170</v>
      </c>
      <c r="I112" s="2" t="s">
        <v>24</v>
      </c>
      <c r="J112" s="3" t="s">
        <v>1507</v>
      </c>
      <c r="K112" s="2" t="s">
        <v>992</v>
      </c>
      <c r="L112" s="3" t="s">
        <v>1846</v>
      </c>
      <c r="M112" s="15" t="s">
        <v>1847</v>
      </c>
      <c r="N112" s="2">
        <v>111058</v>
      </c>
      <c r="O112" s="2">
        <v>3</v>
      </c>
      <c r="P112" s="21">
        <v>333174</v>
      </c>
      <c r="Q112" s="21">
        <v>26654</v>
      </c>
      <c r="R112" s="21">
        <v>359828</v>
      </c>
      <c r="S112" s="23">
        <v>0</v>
      </c>
      <c r="U112" s="19" t="s">
        <v>171</v>
      </c>
      <c r="V112" s="19" t="s">
        <v>172</v>
      </c>
      <c r="W112" s="19" t="s">
        <v>173</v>
      </c>
    </row>
    <row r="113" spans="1:23">
      <c r="A113" s="2">
        <f>+MATCH(B113,DATA!B:B,0)</f>
        <v>22</v>
      </c>
      <c r="B113" s="3" t="s">
        <v>1356</v>
      </c>
      <c r="C113" s="3" t="s">
        <v>1357</v>
      </c>
      <c r="D113" s="2" t="s">
        <v>1358</v>
      </c>
      <c r="E113" s="2" t="s">
        <v>1989</v>
      </c>
      <c r="F113" s="2" t="s">
        <v>48</v>
      </c>
      <c r="G113" s="2" t="s">
        <v>1505</v>
      </c>
      <c r="H113" s="2" t="s">
        <v>170</v>
      </c>
      <c r="I113" s="2" t="s">
        <v>24</v>
      </c>
      <c r="J113" s="3" t="s">
        <v>1507</v>
      </c>
      <c r="K113" s="2" t="s">
        <v>1000</v>
      </c>
      <c r="L113" s="3" t="s">
        <v>1922</v>
      </c>
      <c r="M113" s="15" t="s">
        <v>1923</v>
      </c>
      <c r="N113" s="2">
        <v>55595</v>
      </c>
      <c r="O113" s="2">
        <v>5</v>
      </c>
      <c r="P113" s="21">
        <v>277975</v>
      </c>
      <c r="Q113" s="21">
        <v>22238</v>
      </c>
      <c r="R113" s="21">
        <v>300213</v>
      </c>
      <c r="S113" s="23">
        <v>0</v>
      </c>
      <c r="U113" s="19" t="s">
        <v>171</v>
      </c>
      <c r="V113" s="19" t="s">
        <v>172</v>
      </c>
      <c r="W113" s="19" t="s">
        <v>173</v>
      </c>
    </row>
    <row r="114" spans="1:23">
      <c r="A114" s="2">
        <f>+MATCH(B114,DATA!B:B,0)</f>
        <v>22</v>
      </c>
      <c r="B114" s="3" t="s">
        <v>1356</v>
      </c>
      <c r="C114" s="3" t="s">
        <v>1357</v>
      </c>
      <c r="D114" s="2" t="s">
        <v>1358</v>
      </c>
      <c r="E114" s="2" t="s">
        <v>1989</v>
      </c>
      <c r="F114" s="2" t="s">
        <v>48</v>
      </c>
      <c r="G114" s="2" t="s">
        <v>1505</v>
      </c>
      <c r="H114" s="2" t="s">
        <v>170</v>
      </c>
      <c r="I114" s="2" t="s">
        <v>24</v>
      </c>
      <c r="J114" s="3" t="s">
        <v>1507</v>
      </c>
      <c r="K114" s="2" t="s">
        <v>989</v>
      </c>
      <c r="L114" s="3" t="s">
        <v>1850</v>
      </c>
      <c r="M114" s="15" t="s">
        <v>1851</v>
      </c>
      <c r="N114" s="2">
        <v>50182</v>
      </c>
      <c r="O114" s="2">
        <v>4</v>
      </c>
      <c r="P114" s="21">
        <v>200728</v>
      </c>
      <c r="Q114" s="21">
        <v>16058</v>
      </c>
      <c r="R114" s="21">
        <v>216786</v>
      </c>
      <c r="S114" s="23">
        <v>0</v>
      </c>
      <c r="U114" s="19" t="s">
        <v>171</v>
      </c>
      <c r="V114" s="19" t="s">
        <v>172</v>
      </c>
      <c r="W114" s="19" t="s">
        <v>173</v>
      </c>
    </row>
    <row r="115" spans="1:23">
      <c r="A115" s="2">
        <f>+MATCH(B115,DATA!B:B,0)</f>
        <v>98</v>
      </c>
      <c r="B115" s="3" t="s">
        <v>1359</v>
      </c>
      <c r="C115" s="3" t="s">
        <v>1150</v>
      </c>
      <c r="D115" s="2" t="s">
        <v>1151</v>
      </c>
      <c r="E115" s="2" t="s">
        <v>1990</v>
      </c>
      <c r="F115" s="2" t="s">
        <v>33</v>
      </c>
      <c r="G115" s="2" t="s">
        <v>1515</v>
      </c>
      <c r="H115" s="2" t="s">
        <v>572</v>
      </c>
      <c r="I115" s="2" t="s">
        <v>24</v>
      </c>
      <c r="J115" s="3" t="s">
        <v>1512</v>
      </c>
      <c r="K115" s="2" t="s">
        <v>992</v>
      </c>
      <c r="L115" s="3" t="s">
        <v>1846</v>
      </c>
      <c r="M115" s="15" t="s">
        <v>1847</v>
      </c>
      <c r="N115" s="2">
        <v>111058</v>
      </c>
      <c r="O115" s="2">
        <v>2</v>
      </c>
      <c r="P115" s="21">
        <v>222116</v>
      </c>
      <c r="Q115" s="21">
        <v>17770</v>
      </c>
      <c r="R115" s="21">
        <v>239886</v>
      </c>
      <c r="S115" s="23">
        <v>0</v>
      </c>
      <c r="U115" s="19" t="s">
        <v>573</v>
      </c>
      <c r="V115" s="19" t="s">
        <v>574</v>
      </c>
      <c r="W115" s="19" t="s">
        <v>575</v>
      </c>
    </row>
    <row r="116" spans="1:23">
      <c r="A116" s="2">
        <f>+MATCH(B116,DATA!B:B,0)</f>
        <v>98</v>
      </c>
      <c r="B116" s="3" t="s">
        <v>1359</v>
      </c>
      <c r="C116" s="3" t="s">
        <v>1150</v>
      </c>
      <c r="D116" s="2" t="s">
        <v>1151</v>
      </c>
      <c r="E116" s="2" t="s">
        <v>1990</v>
      </c>
      <c r="F116" s="2" t="s">
        <v>33</v>
      </c>
      <c r="G116" s="2" t="s">
        <v>1515</v>
      </c>
      <c r="H116" s="2" t="s">
        <v>572</v>
      </c>
      <c r="I116" s="2" t="s">
        <v>24</v>
      </c>
      <c r="J116" s="3" t="s">
        <v>1512</v>
      </c>
      <c r="K116" s="2" t="s">
        <v>993</v>
      </c>
      <c r="L116" s="3" t="s">
        <v>1797</v>
      </c>
      <c r="M116" s="15" t="s">
        <v>1798</v>
      </c>
      <c r="N116" s="2">
        <v>73431</v>
      </c>
      <c r="O116" s="2">
        <v>1</v>
      </c>
      <c r="P116" s="21">
        <v>73431</v>
      </c>
      <c r="Q116" s="21">
        <v>5874</v>
      </c>
      <c r="R116" s="21">
        <v>79305</v>
      </c>
      <c r="S116" s="23">
        <v>0</v>
      </c>
      <c r="U116" s="19" t="s">
        <v>573</v>
      </c>
      <c r="V116" s="19" t="s">
        <v>574</v>
      </c>
      <c r="W116" s="19" t="s">
        <v>575</v>
      </c>
    </row>
    <row r="117" spans="1:23">
      <c r="A117" s="2">
        <f>+MATCH(B117,DATA!B:B,0)</f>
        <v>26</v>
      </c>
      <c r="B117" s="3" t="s">
        <v>1360</v>
      </c>
      <c r="C117" s="3" t="s">
        <v>1180</v>
      </c>
      <c r="D117" s="2" t="s">
        <v>1181</v>
      </c>
      <c r="E117" s="2" t="s">
        <v>1991</v>
      </c>
      <c r="F117" s="2" t="s">
        <v>48</v>
      </c>
      <c r="G117" s="2" t="s">
        <v>1505</v>
      </c>
      <c r="H117" s="2" t="s">
        <v>194</v>
      </c>
      <c r="I117" s="2" t="s">
        <v>24</v>
      </c>
      <c r="J117" s="3" t="s">
        <v>1507</v>
      </c>
      <c r="K117" s="2" t="s">
        <v>1000</v>
      </c>
      <c r="L117" s="3" t="s">
        <v>1922</v>
      </c>
      <c r="M117" s="15" t="s">
        <v>1923</v>
      </c>
      <c r="N117" s="2">
        <v>55595</v>
      </c>
      <c r="O117" s="2">
        <v>2</v>
      </c>
      <c r="P117" s="21">
        <v>111190</v>
      </c>
      <c r="Q117" s="21">
        <v>8895</v>
      </c>
      <c r="R117" s="21">
        <v>120085</v>
      </c>
      <c r="S117" s="23">
        <v>0</v>
      </c>
      <c r="U117" s="19" t="s">
        <v>195</v>
      </c>
      <c r="V117" s="19" t="s">
        <v>196</v>
      </c>
      <c r="W117" s="19" t="s">
        <v>197</v>
      </c>
    </row>
    <row r="118" spans="1:23">
      <c r="A118" s="2">
        <f>+MATCH(B118,DATA!B:B,0)</f>
        <v>26</v>
      </c>
      <c r="B118" s="3" t="s">
        <v>1360</v>
      </c>
      <c r="C118" s="3" t="s">
        <v>1180</v>
      </c>
      <c r="D118" s="2" t="s">
        <v>1181</v>
      </c>
      <c r="E118" s="2" t="s">
        <v>1991</v>
      </c>
      <c r="F118" s="2" t="s">
        <v>48</v>
      </c>
      <c r="G118" s="2" t="s">
        <v>1505</v>
      </c>
      <c r="H118" s="2" t="s">
        <v>194</v>
      </c>
      <c r="I118" s="2" t="s">
        <v>24</v>
      </c>
      <c r="J118" s="3" t="s">
        <v>1507</v>
      </c>
      <c r="K118" s="2" t="s">
        <v>989</v>
      </c>
      <c r="L118" s="3" t="s">
        <v>1850</v>
      </c>
      <c r="M118" s="15" t="s">
        <v>1851</v>
      </c>
      <c r="N118" s="2">
        <v>50182</v>
      </c>
      <c r="O118" s="2">
        <v>4</v>
      </c>
      <c r="P118" s="21">
        <v>200728</v>
      </c>
      <c r="Q118" s="21">
        <v>16058</v>
      </c>
      <c r="R118" s="21">
        <v>216786</v>
      </c>
      <c r="S118" s="23">
        <v>0</v>
      </c>
      <c r="U118" s="19" t="s">
        <v>195</v>
      </c>
      <c r="V118" s="19" t="s">
        <v>196</v>
      </c>
      <c r="W118" s="19" t="s">
        <v>197</v>
      </c>
    </row>
    <row r="119" spans="1:23">
      <c r="A119" s="2">
        <f>+MATCH(B119,DATA!B:B,0)</f>
        <v>26</v>
      </c>
      <c r="B119" s="3" t="s">
        <v>1360</v>
      </c>
      <c r="C119" s="3" t="s">
        <v>1180</v>
      </c>
      <c r="D119" s="2" t="s">
        <v>1181</v>
      </c>
      <c r="E119" s="2" t="s">
        <v>1991</v>
      </c>
      <c r="F119" s="2" t="s">
        <v>48</v>
      </c>
      <c r="G119" s="2" t="s">
        <v>1505</v>
      </c>
      <c r="H119" s="2" t="s">
        <v>194</v>
      </c>
      <c r="I119" s="2" t="s">
        <v>24</v>
      </c>
      <c r="J119" s="3" t="s">
        <v>1507</v>
      </c>
      <c r="K119" s="2" t="s">
        <v>995</v>
      </c>
      <c r="L119" s="3" t="s">
        <v>1895</v>
      </c>
      <c r="M119" s="15" t="s">
        <v>1896</v>
      </c>
      <c r="N119" s="2">
        <v>46000</v>
      </c>
      <c r="O119" s="2">
        <v>2</v>
      </c>
      <c r="P119" s="21">
        <v>92000</v>
      </c>
      <c r="Q119" s="21">
        <v>7360</v>
      </c>
      <c r="R119" s="21">
        <v>99360</v>
      </c>
      <c r="S119" s="23">
        <v>0</v>
      </c>
      <c r="U119" s="19" t="s">
        <v>195</v>
      </c>
      <c r="V119" s="19" t="s">
        <v>196</v>
      </c>
      <c r="W119" s="19" t="s">
        <v>197</v>
      </c>
    </row>
    <row r="120" spans="1:23">
      <c r="A120" s="2">
        <f>+MATCH(B120,DATA!B:B,0)</f>
        <v>26</v>
      </c>
      <c r="B120" s="3" t="s">
        <v>1360</v>
      </c>
      <c r="C120" s="3" t="s">
        <v>1180</v>
      </c>
      <c r="D120" s="2" t="s">
        <v>1181</v>
      </c>
      <c r="E120" s="2" t="s">
        <v>1991</v>
      </c>
      <c r="F120" s="2" t="s">
        <v>48</v>
      </c>
      <c r="G120" s="2" t="s">
        <v>1505</v>
      </c>
      <c r="H120" s="2" t="s">
        <v>194</v>
      </c>
      <c r="I120" s="2" t="s">
        <v>24</v>
      </c>
      <c r="J120" s="3" t="s">
        <v>1507</v>
      </c>
      <c r="K120" s="2" t="s">
        <v>999</v>
      </c>
      <c r="L120" s="3" t="s">
        <v>1835</v>
      </c>
      <c r="M120" s="15" t="s">
        <v>1836</v>
      </c>
      <c r="N120" s="2">
        <v>111606</v>
      </c>
      <c r="O120" s="2">
        <v>2</v>
      </c>
      <c r="P120" s="21">
        <v>223212</v>
      </c>
      <c r="Q120" s="21">
        <v>17857</v>
      </c>
      <c r="R120" s="21">
        <v>241069</v>
      </c>
      <c r="S120" s="23">
        <v>0</v>
      </c>
      <c r="U120" s="19" t="s">
        <v>195</v>
      </c>
      <c r="V120" s="19" t="s">
        <v>196</v>
      </c>
      <c r="W120" s="19" t="s">
        <v>197</v>
      </c>
    </row>
    <row r="121" spans="1:23">
      <c r="A121" s="2">
        <f>+MATCH(B121,DATA!B:B,0)</f>
        <v>59</v>
      </c>
      <c r="B121" s="3" t="s">
        <v>1361</v>
      </c>
      <c r="C121" s="3" t="s">
        <v>1196</v>
      </c>
      <c r="D121" s="2" t="s">
        <v>1197</v>
      </c>
      <c r="E121" s="2" t="s">
        <v>1987</v>
      </c>
      <c r="F121" s="2" t="s">
        <v>132</v>
      </c>
      <c r="G121" s="2" t="s">
        <v>1687</v>
      </c>
      <c r="H121" s="2" t="s">
        <v>382</v>
      </c>
      <c r="I121" s="2" t="s">
        <v>24</v>
      </c>
      <c r="J121" s="3" t="s">
        <v>1512</v>
      </c>
      <c r="K121" s="2" t="s">
        <v>995</v>
      </c>
      <c r="L121" s="3" t="s">
        <v>1895</v>
      </c>
      <c r="M121" s="15" t="s">
        <v>1896</v>
      </c>
      <c r="N121" s="2">
        <v>46000</v>
      </c>
      <c r="O121" s="2">
        <v>4</v>
      </c>
      <c r="P121" s="21">
        <v>184000</v>
      </c>
      <c r="Q121" s="21">
        <v>14720</v>
      </c>
      <c r="R121" s="21">
        <v>198720</v>
      </c>
      <c r="S121" s="23">
        <v>0</v>
      </c>
      <c r="U121" s="19" t="s">
        <v>225</v>
      </c>
      <c r="V121" s="19" t="s">
        <v>226</v>
      </c>
      <c r="W121" s="19" t="s">
        <v>227</v>
      </c>
    </row>
    <row r="122" spans="1:23">
      <c r="A122" s="2">
        <f>+MATCH(B122,DATA!B:B,0)</f>
        <v>71</v>
      </c>
      <c r="B122" s="3" t="s">
        <v>1362</v>
      </c>
      <c r="C122" s="3" t="s">
        <v>1227</v>
      </c>
      <c r="D122" s="2" t="s">
        <v>1228</v>
      </c>
      <c r="E122" s="2" t="s">
        <v>1992</v>
      </c>
      <c r="F122" s="2" t="s">
        <v>437</v>
      </c>
      <c r="G122" s="2" t="s">
        <v>1629</v>
      </c>
      <c r="H122" s="2" t="s">
        <v>436</v>
      </c>
      <c r="I122" s="2" t="s">
        <v>24</v>
      </c>
      <c r="J122" s="3" t="s">
        <v>1512</v>
      </c>
      <c r="K122" s="2" t="s">
        <v>992</v>
      </c>
      <c r="L122" s="3" t="s">
        <v>1846</v>
      </c>
      <c r="M122" s="15" t="s">
        <v>1847</v>
      </c>
      <c r="N122" s="2">
        <v>111058</v>
      </c>
      <c r="O122" s="2">
        <v>1</v>
      </c>
      <c r="P122" s="21">
        <v>111058</v>
      </c>
      <c r="Q122" s="21">
        <v>8885</v>
      </c>
      <c r="R122" s="21">
        <v>119943</v>
      </c>
      <c r="S122" s="23">
        <v>0</v>
      </c>
      <c r="U122" s="19" t="s">
        <v>89</v>
      </c>
      <c r="V122" s="19" t="s">
        <v>90</v>
      </c>
      <c r="W122" s="19" t="s">
        <v>91</v>
      </c>
    </row>
    <row r="123" spans="1:23">
      <c r="A123" s="2">
        <f>+MATCH(B123,DATA!B:B,0)</f>
        <v>32</v>
      </c>
      <c r="B123" s="3" t="s">
        <v>1363</v>
      </c>
      <c r="C123" s="3" t="s">
        <v>1116</v>
      </c>
      <c r="D123" s="2" t="s">
        <v>1117</v>
      </c>
      <c r="E123" s="2" t="s">
        <v>1993</v>
      </c>
      <c r="F123" s="2" t="s">
        <v>237</v>
      </c>
      <c r="G123" s="2" t="s">
        <v>1576</v>
      </c>
      <c r="H123" s="2" t="s">
        <v>233</v>
      </c>
      <c r="I123" s="2" t="s">
        <v>24</v>
      </c>
      <c r="J123" s="3" t="s">
        <v>1512</v>
      </c>
      <c r="K123" s="2" t="s">
        <v>991</v>
      </c>
      <c r="L123" s="3" t="s">
        <v>1842</v>
      </c>
      <c r="M123" s="17" t="s">
        <v>1843</v>
      </c>
      <c r="N123" s="2">
        <v>49500</v>
      </c>
      <c r="O123" s="2">
        <v>2</v>
      </c>
      <c r="P123" s="21">
        <v>99000</v>
      </c>
      <c r="Q123" s="21">
        <v>7920</v>
      </c>
      <c r="R123" s="21">
        <v>106920</v>
      </c>
      <c r="S123" s="23">
        <v>0</v>
      </c>
      <c r="U123" s="19" t="s">
        <v>234</v>
      </c>
      <c r="V123" s="19" t="s">
        <v>235</v>
      </c>
      <c r="W123" s="19" t="s">
        <v>236</v>
      </c>
    </row>
    <row r="124" spans="1:23">
      <c r="A124" s="2">
        <f>+MATCH(B124,DATA!B:B,0)</f>
        <v>137</v>
      </c>
      <c r="B124" s="3" t="s">
        <v>1364</v>
      </c>
      <c r="C124" s="3" t="s">
        <v>1365</v>
      </c>
      <c r="D124" s="2" t="s">
        <v>1366</v>
      </c>
      <c r="E124" s="2" t="s">
        <v>1994</v>
      </c>
      <c r="F124" s="2" t="s">
        <v>771</v>
      </c>
      <c r="G124" s="2" t="s">
        <v>1584</v>
      </c>
      <c r="H124" s="2" t="s">
        <v>767</v>
      </c>
      <c r="I124" s="2" t="s">
        <v>24</v>
      </c>
      <c r="J124" s="3" t="s">
        <v>1507</v>
      </c>
      <c r="K124" s="2" t="s">
        <v>990</v>
      </c>
      <c r="L124" s="3" t="s">
        <v>1848</v>
      </c>
      <c r="M124" s="17" t="s">
        <v>1849</v>
      </c>
      <c r="N124" s="2">
        <v>50400</v>
      </c>
      <c r="O124" s="2">
        <v>2</v>
      </c>
      <c r="P124" s="21">
        <v>100800</v>
      </c>
      <c r="Q124" s="21">
        <v>8064</v>
      </c>
      <c r="R124" s="21">
        <v>108864</v>
      </c>
      <c r="S124" s="23">
        <v>0</v>
      </c>
      <c r="U124" s="19" t="s">
        <v>768</v>
      </c>
      <c r="V124" s="19" t="s">
        <v>769</v>
      </c>
      <c r="W124" s="19" t="s">
        <v>770</v>
      </c>
    </row>
    <row r="125" spans="1:23">
      <c r="A125" s="2">
        <f>+MATCH(B125,DATA!B:B,0)</f>
        <v>158</v>
      </c>
      <c r="B125" s="3" t="s">
        <v>1367</v>
      </c>
      <c r="C125" s="3" t="s">
        <v>1217</v>
      </c>
      <c r="D125" s="2" t="s">
        <v>1218</v>
      </c>
      <c r="E125" s="2" t="s">
        <v>1995</v>
      </c>
      <c r="F125" s="2" t="s">
        <v>150</v>
      </c>
      <c r="G125" s="2" t="s">
        <v>1725</v>
      </c>
      <c r="H125" s="2" t="s">
        <v>869</v>
      </c>
      <c r="I125" s="2" t="s">
        <v>24</v>
      </c>
      <c r="J125" s="3" t="s">
        <v>1512</v>
      </c>
      <c r="K125" s="2" t="s">
        <v>992</v>
      </c>
      <c r="L125" s="3" t="s">
        <v>1846</v>
      </c>
      <c r="M125" s="15" t="s">
        <v>1847</v>
      </c>
      <c r="N125" s="2">
        <v>111058</v>
      </c>
      <c r="O125" s="2">
        <v>2</v>
      </c>
      <c r="P125" s="21">
        <v>222116</v>
      </c>
      <c r="Q125" s="21">
        <v>17769</v>
      </c>
      <c r="R125" s="21">
        <v>239885</v>
      </c>
      <c r="S125" s="23">
        <v>0</v>
      </c>
      <c r="U125" s="19" t="s">
        <v>189</v>
      </c>
      <c r="V125" s="19" t="s">
        <v>190</v>
      </c>
      <c r="W125" s="19" t="s">
        <v>191</v>
      </c>
    </row>
    <row r="126" spans="1:23">
      <c r="A126" s="2">
        <f>+MATCH(B126,DATA!B:B,0)</f>
        <v>110</v>
      </c>
      <c r="B126" s="3" t="s">
        <v>1368</v>
      </c>
      <c r="C126" s="3" t="s">
        <v>1043</v>
      </c>
      <c r="D126" s="2" t="s">
        <v>1044</v>
      </c>
      <c r="E126" s="2" t="s">
        <v>1996</v>
      </c>
      <c r="F126" s="2" t="s">
        <v>183</v>
      </c>
      <c r="G126" s="2" t="s">
        <v>1540</v>
      </c>
      <c r="H126" s="2" t="s">
        <v>641</v>
      </c>
      <c r="I126" s="2" t="s">
        <v>24</v>
      </c>
      <c r="J126" s="3" t="s">
        <v>1507</v>
      </c>
      <c r="K126" s="2" t="s">
        <v>995</v>
      </c>
      <c r="L126" s="3" t="s">
        <v>1895</v>
      </c>
      <c r="M126" s="15" t="s">
        <v>1896</v>
      </c>
      <c r="N126" s="2">
        <v>46000</v>
      </c>
      <c r="O126" s="2">
        <v>1</v>
      </c>
      <c r="P126" s="21">
        <v>46000</v>
      </c>
      <c r="Q126" s="21">
        <v>3680</v>
      </c>
      <c r="R126" s="21">
        <v>49680</v>
      </c>
      <c r="S126" s="23">
        <v>0</v>
      </c>
      <c r="U126" s="19" t="s">
        <v>159</v>
      </c>
      <c r="V126" s="19" t="s">
        <v>160</v>
      </c>
      <c r="W126" s="19" t="s">
        <v>161</v>
      </c>
    </row>
    <row r="127" spans="1:23">
      <c r="A127" s="2">
        <f>+MATCH(B127,DATA!B:B,0)</f>
        <v>108</v>
      </c>
      <c r="B127" s="3" t="s">
        <v>1369</v>
      </c>
      <c r="C127" s="3" t="s">
        <v>1132</v>
      </c>
      <c r="D127" s="2" t="s">
        <v>1133</v>
      </c>
      <c r="E127" s="2" t="s">
        <v>1997</v>
      </c>
      <c r="F127" s="2" t="s">
        <v>252</v>
      </c>
      <c r="G127" s="2" t="s">
        <v>1695</v>
      </c>
      <c r="H127" s="2" t="s">
        <v>626</v>
      </c>
      <c r="I127" s="2" t="s">
        <v>24</v>
      </c>
      <c r="J127" s="3" t="s">
        <v>1512</v>
      </c>
      <c r="K127" s="2" t="s">
        <v>993</v>
      </c>
      <c r="L127" s="3" t="s">
        <v>1797</v>
      </c>
      <c r="M127" s="15" t="s">
        <v>1798</v>
      </c>
      <c r="N127" s="2">
        <v>73431</v>
      </c>
      <c r="O127" s="2">
        <v>3</v>
      </c>
      <c r="P127" s="21">
        <v>220293</v>
      </c>
      <c r="Q127" s="21">
        <v>17623</v>
      </c>
      <c r="R127" s="21">
        <v>237916</v>
      </c>
      <c r="S127" s="23">
        <v>0</v>
      </c>
      <c r="U127" s="19" t="s">
        <v>627</v>
      </c>
      <c r="V127" s="19" t="s">
        <v>628</v>
      </c>
      <c r="W127" s="19" t="s">
        <v>629</v>
      </c>
    </row>
    <row r="128" spans="1:23">
      <c r="A128" s="2">
        <f>+MATCH(B128,DATA!B:B,0)</f>
        <v>113</v>
      </c>
      <c r="B128" s="3" t="s">
        <v>1370</v>
      </c>
      <c r="C128" s="3" t="s">
        <v>1097</v>
      </c>
      <c r="D128" s="2" t="s">
        <v>1098</v>
      </c>
      <c r="E128" s="2" t="s">
        <v>1998</v>
      </c>
      <c r="F128" s="2" t="s">
        <v>183</v>
      </c>
      <c r="G128" s="2" t="s">
        <v>1540</v>
      </c>
      <c r="H128" s="2" t="s">
        <v>653</v>
      </c>
      <c r="I128" s="2" t="s">
        <v>24</v>
      </c>
      <c r="J128" s="3" t="s">
        <v>1507</v>
      </c>
      <c r="K128" s="2" t="s">
        <v>992</v>
      </c>
      <c r="L128" s="3" t="s">
        <v>1846</v>
      </c>
      <c r="M128" s="15" t="s">
        <v>1847</v>
      </c>
      <c r="N128" s="2">
        <v>111058</v>
      </c>
      <c r="O128" s="2">
        <v>2</v>
      </c>
      <c r="P128" s="21">
        <v>222116</v>
      </c>
      <c r="Q128" s="21">
        <v>17769</v>
      </c>
      <c r="R128" s="21">
        <v>239885</v>
      </c>
      <c r="S128" s="23">
        <v>0</v>
      </c>
      <c r="U128" s="19" t="s">
        <v>189</v>
      </c>
      <c r="V128" s="19" t="s">
        <v>190</v>
      </c>
      <c r="W128" s="19" t="s">
        <v>191</v>
      </c>
    </row>
    <row r="129" spans="1:23">
      <c r="A129" s="2">
        <f>+MATCH(B129,DATA!B:B,0)</f>
        <v>53</v>
      </c>
      <c r="B129" s="3" t="s">
        <v>1371</v>
      </c>
      <c r="C129" s="3" t="s">
        <v>1114</v>
      </c>
      <c r="D129" s="2" t="s">
        <v>1115</v>
      </c>
      <c r="E129" s="2" t="s">
        <v>1999</v>
      </c>
      <c r="F129" s="2" t="s">
        <v>237</v>
      </c>
      <c r="G129" s="2" t="s">
        <v>1576</v>
      </c>
      <c r="H129" s="2" t="s">
        <v>354</v>
      </c>
      <c r="I129" s="2" t="s">
        <v>24</v>
      </c>
      <c r="J129" s="3" t="s">
        <v>1512</v>
      </c>
      <c r="K129" s="2" t="s">
        <v>996</v>
      </c>
      <c r="L129" s="3" t="s">
        <v>1795</v>
      </c>
      <c r="M129" s="17" t="s">
        <v>1796</v>
      </c>
      <c r="N129" s="2">
        <v>74250</v>
      </c>
      <c r="O129" s="2">
        <v>1</v>
      </c>
      <c r="P129" s="21">
        <v>74250</v>
      </c>
      <c r="Q129" s="21">
        <v>5940</v>
      </c>
      <c r="R129" s="21">
        <v>80190</v>
      </c>
      <c r="S129" s="23">
        <v>0</v>
      </c>
      <c r="U129" s="19" t="s">
        <v>83</v>
      </c>
      <c r="V129" s="19" t="s">
        <v>84</v>
      </c>
      <c r="W129" s="19" t="s">
        <v>85</v>
      </c>
    </row>
    <row r="130" spans="1:23">
      <c r="A130" s="2">
        <f>+MATCH(B130,DATA!B:B,0)</f>
        <v>128</v>
      </c>
      <c r="B130" s="3" t="s">
        <v>1372</v>
      </c>
      <c r="C130" s="3" t="s">
        <v>1110</v>
      </c>
      <c r="D130" s="2" t="s">
        <v>1111</v>
      </c>
      <c r="E130" s="2" t="s">
        <v>2000</v>
      </c>
      <c r="F130" s="2" t="s">
        <v>183</v>
      </c>
      <c r="G130" s="2" t="s">
        <v>1540</v>
      </c>
      <c r="H130" s="2" t="s">
        <v>725</v>
      </c>
      <c r="I130" s="2" t="s">
        <v>24</v>
      </c>
      <c r="J130" s="3" t="s">
        <v>1507</v>
      </c>
      <c r="K130" s="2" t="s">
        <v>996</v>
      </c>
      <c r="L130" s="3" t="s">
        <v>1795</v>
      </c>
      <c r="M130" s="17" t="s">
        <v>1796</v>
      </c>
      <c r="N130" s="2">
        <v>74250</v>
      </c>
      <c r="O130" s="2">
        <v>1</v>
      </c>
      <c r="P130" s="21">
        <v>74250</v>
      </c>
      <c r="Q130" s="21">
        <v>5940</v>
      </c>
      <c r="R130" s="21">
        <v>80190</v>
      </c>
      <c r="S130" s="23">
        <v>0</v>
      </c>
      <c r="U130" s="19" t="s">
        <v>726</v>
      </c>
      <c r="V130" s="19" t="s">
        <v>727</v>
      </c>
      <c r="W130" s="19" t="s">
        <v>728</v>
      </c>
    </row>
    <row r="131" spans="1:23">
      <c r="A131" s="2">
        <f>+MATCH(B131,DATA!B:B,0)</f>
        <v>128</v>
      </c>
      <c r="B131" s="3" t="s">
        <v>1372</v>
      </c>
      <c r="C131" s="3" t="s">
        <v>1110</v>
      </c>
      <c r="D131" s="2" t="s">
        <v>1111</v>
      </c>
      <c r="E131" s="2" t="s">
        <v>2000</v>
      </c>
      <c r="F131" s="2" t="s">
        <v>183</v>
      </c>
      <c r="G131" s="2" t="s">
        <v>1540</v>
      </c>
      <c r="H131" s="2" t="s">
        <v>725</v>
      </c>
      <c r="I131" s="2" t="s">
        <v>24</v>
      </c>
      <c r="J131" s="3" t="s">
        <v>1507</v>
      </c>
      <c r="K131" s="2" t="s">
        <v>1000</v>
      </c>
      <c r="L131" s="3" t="s">
        <v>1922</v>
      </c>
      <c r="M131" s="15" t="s">
        <v>1923</v>
      </c>
      <c r="N131" s="2">
        <v>55595</v>
      </c>
      <c r="O131" s="2">
        <v>1</v>
      </c>
      <c r="P131" s="21">
        <v>55595</v>
      </c>
      <c r="Q131" s="21">
        <v>4448</v>
      </c>
      <c r="R131" s="21">
        <v>60043</v>
      </c>
      <c r="S131" s="23">
        <v>0</v>
      </c>
      <c r="U131" s="19" t="s">
        <v>726</v>
      </c>
      <c r="V131" s="19" t="s">
        <v>727</v>
      </c>
      <c r="W131" s="19" t="s">
        <v>728</v>
      </c>
    </row>
    <row r="132" spans="1:23">
      <c r="A132" s="2">
        <f>+MATCH(B132,DATA!B:B,0)</f>
        <v>144</v>
      </c>
      <c r="B132" s="3" t="s">
        <v>1373</v>
      </c>
      <c r="C132" s="3" t="s">
        <v>1009</v>
      </c>
      <c r="D132" s="2" t="s">
        <v>1010</v>
      </c>
      <c r="E132" s="2" t="s">
        <v>2001</v>
      </c>
      <c r="F132" s="2" t="s">
        <v>33</v>
      </c>
      <c r="G132" s="2" t="s">
        <v>1515</v>
      </c>
      <c r="H132" s="2" t="s">
        <v>803</v>
      </c>
      <c r="I132" s="2" t="s">
        <v>24</v>
      </c>
      <c r="J132" s="3" t="s">
        <v>1512</v>
      </c>
      <c r="K132" s="2" t="s">
        <v>992</v>
      </c>
      <c r="L132" s="3" t="s">
        <v>1846</v>
      </c>
      <c r="M132" s="15" t="s">
        <v>1847</v>
      </c>
      <c r="N132" s="2">
        <v>111058</v>
      </c>
      <c r="O132" s="2">
        <v>1</v>
      </c>
      <c r="P132" s="21">
        <v>111058</v>
      </c>
      <c r="Q132" s="21">
        <v>8885</v>
      </c>
      <c r="R132" s="21">
        <v>119943</v>
      </c>
      <c r="S132" s="23">
        <v>0</v>
      </c>
      <c r="U132" s="19" t="s">
        <v>804</v>
      </c>
      <c r="V132" s="19" t="s">
        <v>805</v>
      </c>
      <c r="W132" s="19" t="s">
        <v>806</v>
      </c>
    </row>
    <row r="133" spans="1:23">
      <c r="A133" s="2">
        <f>+MATCH(B133,DATA!B:B,0)</f>
        <v>144</v>
      </c>
      <c r="B133" s="3" t="s">
        <v>1373</v>
      </c>
      <c r="C133" s="3" t="s">
        <v>1009</v>
      </c>
      <c r="D133" s="2" t="s">
        <v>1010</v>
      </c>
      <c r="E133" s="2" t="s">
        <v>2001</v>
      </c>
      <c r="F133" s="2" t="s">
        <v>33</v>
      </c>
      <c r="G133" s="2" t="s">
        <v>1515</v>
      </c>
      <c r="H133" s="2" t="s">
        <v>803</v>
      </c>
      <c r="I133" s="2" t="s">
        <v>24</v>
      </c>
      <c r="J133" s="3" t="s">
        <v>1512</v>
      </c>
      <c r="K133" s="2" t="s">
        <v>994</v>
      </c>
      <c r="L133" s="3" t="s">
        <v>1810</v>
      </c>
      <c r="M133" s="17" t="s">
        <v>1811</v>
      </c>
      <c r="N133" s="2">
        <v>70950</v>
      </c>
      <c r="O133" s="2">
        <v>1</v>
      </c>
      <c r="P133" s="21">
        <v>70950</v>
      </c>
      <c r="Q133" s="21">
        <v>5676</v>
      </c>
      <c r="R133" s="21">
        <v>76626</v>
      </c>
      <c r="S133" s="23">
        <v>0</v>
      </c>
      <c r="U133" s="19" t="s">
        <v>804</v>
      </c>
      <c r="V133" s="19" t="s">
        <v>805</v>
      </c>
      <c r="W133" s="19" t="s">
        <v>806</v>
      </c>
    </row>
    <row r="134" spans="1:23">
      <c r="A134" s="2">
        <f>+MATCH(B134,DATA!B:B,0)</f>
        <v>151</v>
      </c>
      <c r="B134" s="3" t="s">
        <v>1374</v>
      </c>
      <c r="C134" s="3" t="s">
        <v>1190</v>
      </c>
      <c r="D134" s="2" t="s">
        <v>1191</v>
      </c>
      <c r="E134" s="2" t="s">
        <v>2002</v>
      </c>
      <c r="F134" s="2" t="s">
        <v>48</v>
      </c>
      <c r="G134" s="2" t="s">
        <v>1505</v>
      </c>
      <c r="H134" s="2" t="s">
        <v>839</v>
      </c>
      <c r="I134" s="2" t="s">
        <v>24</v>
      </c>
      <c r="J134" s="3" t="s">
        <v>1507</v>
      </c>
      <c r="K134" s="2" t="s">
        <v>992</v>
      </c>
      <c r="L134" s="3" t="s">
        <v>1846</v>
      </c>
      <c r="M134" s="15" t="s">
        <v>1847</v>
      </c>
      <c r="N134" s="2">
        <v>111058</v>
      </c>
      <c r="O134" s="2">
        <v>3</v>
      </c>
      <c r="P134" s="21">
        <v>333174</v>
      </c>
      <c r="Q134" s="21">
        <v>26654</v>
      </c>
      <c r="R134" s="21">
        <v>359828</v>
      </c>
      <c r="S134" s="23">
        <v>0</v>
      </c>
      <c r="U134" s="19" t="s">
        <v>840</v>
      </c>
      <c r="V134" s="19" t="s">
        <v>841</v>
      </c>
      <c r="W134" s="19" t="s">
        <v>842</v>
      </c>
    </row>
    <row r="135" spans="1:23">
      <c r="A135" s="2">
        <f>+MATCH(B135,DATA!B:B,0)</f>
        <v>151</v>
      </c>
      <c r="B135" s="3" t="s">
        <v>1374</v>
      </c>
      <c r="C135" s="3" t="s">
        <v>1190</v>
      </c>
      <c r="D135" s="2" t="s">
        <v>1191</v>
      </c>
      <c r="E135" s="2" t="s">
        <v>2002</v>
      </c>
      <c r="F135" s="2" t="s">
        <v>48</v>
      </c>
      <c r="G135" s="2" t="s">
        <v>1505</v>
      </c>
      <c r="H135" s="2" t="s">
        <v>839</v>
      </c>
      <c r="I135" s="2" t="s">
        <v>24</v>
      </c>
      <c r="J135" s="3" t="s">
        <v>1507</v>
      </c>
      <c r="K135" s="2" t="s">
        <v>999</v>
      </c>
      <c r="L135" s="3" t="s">
        <v>1835</v>
      </c>
      <c r="M135" s="15" t="s">
        <v>1836</v>
      </c>
      <c r="N135" s="2">
        <v>111606</v>
      </c>
      <c r="O135" s="2">
        <v>2</v>
      </c>
      <c r="P135" s="21">
        <v>223212</v>
      </c>
      <c r="Q135" s="21">
        <v>17857</v>
      </c>
      <c r="R135" s="21">
        <v>241069</v>
      </c>
      <c r="S135" s="23">
        <v>0</v>
      </c>
      <c r="U135" s="19" t="s">
        <v>840</v>
      </c>
      <c r="V135" s="19" t="s">
        <v>841</v>
      </c>
      <c r="W135" s="19" t="s">
        <v>842</v>
      </c>
    </row>
    <row r="136" spans="1:23">
      <c r="A136" s="2">
        <f>+MATCH(B136,DATA!B:B,0)</f>
        <v>151</v>
      </c>
      <c r="B136" s="3" t="s">
        <v>1374</v>
      </c>
      <c r="C136" s="3" t="s">
        <v>1190</v>
      </c>
      <c r="D136" s="2" t="s">
        <v>1191</v>
      </c>
      <c r="E136" s="2" t="s">
        <v>2002</v>
      </c>
      <c r="F136" s="2" t="s">
        <v>48</v>
      </c>
      <c r="G136" s="2" t="s">
        <v>1505</v>
      </c>
      <c r="H136" s="2" t="s">
        <v>839</v>
      </c>
      <c r="I136" s="2" t="s">
        <v>24</v>
      </c>
      <c r="J136" s="3" t="s">
        <v>1507</v>
      </c>
      <c r="K136" s="2" t="s">
        <v>989</v>
      </c>
      <c r="L136" s="3" t="s">
        <v>1850</v>
      </c>
      <c r="M136" s="15" t="s">
        <v>1851</v>
      </c>
      <c r="N136" s="2">
        <v>50182</v>
      </c>
      <c r="O136" s="2">
        <v>2</v>
      </c>
      <c r="P136" s="21">
        <v>100364</v>
      </c>
      <c r="Q136" s="21">
        <v>8029</v>
      </c>
      <c r="R136" s="21">
        <v>108393</v>
      </c>
      <c r="S136" s="23">
        <v>0</v>
      </c>
      <c r="U136" s="19" t="s">
        <v>840</v>
      </c>
      <c r="V136" s="19" t="s">
        <v>841</v>
      </c>
      <c r="W136" s="19" t="s">
        <v>842</v>
      </c>
    </row>
    <row r="137" spans="1:23">
      <c r="A137" s="2">
        <f>+MATCH(B137,DATA!B:B,0)</f>
        <v>151</v>
      </c>
      <c r="B137" s="3" t="s">
        <v>1374</v>
      </c>
      <c r="C137" s="3" t="s">
        <v>1190</v>
      </c>
      <c r="D137" s="2" t="s">
        <v>1191</v>
      </c>
      <c r="E137" s="2" t="s">
        <v>2002</v>
      </c>
      <c r="F137" s="2" t="s">
        <v>48</v>
      </c>
      <c r="G137" s="2" t="s">
        <v>1505</v>
      </c>
      <c r="H137" s="2" t="s">
        <v>839</v>
      </c>
      <c r="I137" s="2" t="s">
        <v>24</v>
      </c>
      <c r="J137" s="3" t="s">
        <v>1507</v>
      </c>
      <c r="K137" s="2" t="s">
        <v>993</v>
      </c>
      <c r="L137" s="3" t="s">
        <v>1797</v>
      </c>
      <c r="M137" s="15" t="s">
        <v>1798</v>
      </c>
      <c r="N137" s="2">
        <v>73431</v>
      </c>
      <c r="O137" s="2">
        <v>4</v>
      </c>
      <c r="P137" s="21">
        <v>293724</v>
      </c>
      <c r="Q137" s="21">
        <v>23498</v>
      </c>
      <c r="R137" s="21">
        <v>317222</v>
      </c>
      <c r="S137" s="23">
        <v>0</v>
      </c>
      <c r="U137" s="19" t="s">
        <v>840</v>
      </c>
      <c r="V137" s="19" t="s">
        <v>841</v>
      </c>
      <c r="W137" s="19" t="s">
        <v>842</v>
      </c>
    </row>
    <row r="138" spans="1:23">
      <c r="A138" s="2">
        <f>+MATCH(B138,DATA!B:B,0)</f>
        <v>151</v>
      </c>
      <c r="B138" s="3" t="s">
        <v>1374</v>
      </c>
      <c r="C138" s="3" t="s">
        <v>1190</v>
      </c>
      <c r="D138" s="2" t="s">
        <v>1191</v>
      </c>
      <c r="E138" s="2" t="s">
        <v>2002</v>
      </c>
      <c r="F138" s="2" t="s">
        <v>48</v>
      </c>
      <c r="G138" s="2" t="s">
        <v>1505</v>
      </c>
      <c r="H138" s="2" t="s">
        <v>839</v>
      </c>
      <c r="I138" s="2" t="s">
        <v>24</v>
      </c>
      <c r="J138" s="3" t="s">
        <v>1507</v>
      </c>
      <c r="K138" s="2" t="s">
        <v>991</v>
      </c>
      <c r="L138" s="3" t="s">
        <v>1842</v>
      </c>
      <c r="M138" s="17" t="s">
        <v>1843</v>
      </c>
      <c r="N138" s="2">
        <v>49500</v>
      </c>
      <c r="O138" s="2">
        <v>4</v>
      </c>
      <c r="P138" s="21">
        <v>198000</v>
      </c>
      <c r="Q138" s="21">
        <v>15840</v>
      </c>
      <c r="R138" s="21">
        <v>213840</v>
      </c>
      <c r="S138" s="23">
        <v>0</v>
      </c>
      <c r="U138" s="19" t="s">
        <v>840</v>
      </c>
      <c r="V138" s="19" t="s">
        <v>841</v>
      </c>
      <c r="W138" s="19" t="s">
        <v>842</v>
      </c>
    </row>
    <row r="139" spans="1:23">
      <c r="A139" s="2">
        <f>+MATCH(B139,DATA!B:B,0)</f>
        <v>40</v>
      </c>
      <c r="B139" s="3" t="s">
        <v>1375</v>
      </c>
      <c r="C139" s="3" t="s">
        <v>1376</v>
      </c>
      <c r="D139" s="2" t="s">
        <v>1377</v>
      </c>
      <c r="E139" s="2" t="s">
        <v>2003</v>
      </c>
      <c r="F139" s="2" t="s">
        <v>33</v>
      </c>
      <c r="G139" s="2" t="s">
        <v>1515</v>
      </c>
      <c r="H139" s="2" t="s">
        <v>281</v>
      </c>
      <c r="I139" s="2" t="s">
        <v>24</v>
      </c>
      <c r="J139" s="3" t="s">
        <v>1512</v>
      </c>
      <c r="K139" s="2" t="s">
        <v>992</v>
      </c>
      <c r="L139" s="3" t="s">
        <v>1846</v>
      </c>
      <c r="M139" s="15" t="s">
        <v>1847</v>
      </c>
      <c r="N139" s="2">
        <v>111058</v>
      </c>
      <c r="O139" s="2">
        <v>4</v>
      </c>
      <c r="P139" s="21">
        <v>444232</v>
      </c>
      <c r="Q139" s="21">
        <v>35538</v>
      </c>
      <c r="R139" s="21">
        <v>479770</v>
      </c>
      <c r="S139" s="23">
        <v>0</v>
      </c>
      <c r="U139" s="19" t="s">
        <v>282</v>
      </c>
      <c r="V139" s="19" t="s">
        <v>283</v>
      </c>
      <c r="W139" s="19" t="s">
        <v>284</v>
      </c>
    </row>
    <row r="140" spans="1:23">
      <c r="A140" s="2">
        <f>+MATCH(B140,DATA!B:B,0)</f>
        <v>40</v>
      </c>
      <c r="B140" s="3" t="s">
        <v>1375</v>
      </c>
      <c r="C140" s="3" t="s">
        <v>1376</v>
      </c>
      <c r="D140" s="2" t="s">
        <v>1377</v>
      </c>
      <c r="E140" s="2" t="s">
        <v>2003</v>
      </c>
      <c r="F140" s="2" t="s">
        <v>33</v>
      </c>
      <c r="G140" s="2" t="s">
        <v>1515</v>
      </c>
      <c r="H140" s="2" t="s">
        <v>281</v>
      </c>
      <c r="I140" s="2" t="s">
        <v>24</v>
      </c>
      <c r="J140" s="3" t="s">
        <v>1512</v>
      </c>
      <c r="K140" s="2" t="s">
        <v>1000</v>
      </c>
      <c r="L140" s="3" t="s">
        <v>1922</v>
      </c>
      <c r="M140" s="15" t="s">
        <v>1923</v>
      </c>
      <c r="N140" s="2">
        <v>55595</v>
      </c>
      <c r="O140" s="2">
        <v>1</v>
      </c>
      <c r="P140" s="21">
        <v>55595</v>
      </c>
      <c r="Q140" s="21">
        <v>4448</v>
      </c>
      <c r="R140" s="21">
        <v>60043</v>
      </c>
      <c r="S140" s="23">
        <v>0</v>
      </c>
      <c r="U140" s="19" t="s">
        <v>282</v>
      </c>
      <c r="V140" s="19" t="s">
        <v>283</v>
      </c>
      <c r="W140" s="19" t="s">
        <v>284</v>
      </c>
    </row>
    <row r="141" spans="1:23">
      <c r="A141" s="2">
        <f>+MATCH(B141,DATA!B:B,0)</f>
        <v>41</v>
      </c>
      <c r="B141" s="3" t="s">
        <v>1378</v>
      </c>
      <c r="C141" s="3" t="s">
        <v>1229</v>
      </c>
      <c r="D141" s="2" t="s">
        <v>1230</v>
      </c>
      <c r="E141" s="2" t="s">
        <v>2004</v>
      </c>
      <c r="F141" s="2" t="s">
        <v>288</v>
      </c>
      <c r="G141" s="2" t="s">
        <v>1531</v>
      </c>
      <c r="H141" s="2" t="s">
        <v>287</v>
      </c>
      <c r="I141" s="2" t="s">
        <v>24</v>
      </c>
      <c r="J141" s="3" t="s">
        <v>1512</v>
      </c>
      <c r="K141" s="2" t="s">
        <v>992</v>
      </c>
      <c r="L141" s="3" t="s">
        <v>1846</v>
      </c>
      <c r="M141" s="15" t="s">
        <v>1847</v>
      </c>
      <c r="N141" s="2">
        <v>111058</v>
      </c>
      <c r="O141" s="2">
        <v>1</v>
      </c>
      <c r="P141" s="21">
        <v>111058</v>
      </c>
      <c r="Q141" s="21">
        <v>8885</v>
      </c>
      <c r="R141" s="21">
        <v>119943</v>
      </c>
      <c r="S141" s="23">
        <v>0</v>
      </c>
      <c r="U141" s="19" t="s">
        <v>89</v>
      </c>
      <c r="V141" s="19" t="s">
        <v>90</v>
      </c>
      <c r="W141" s="19" t="s">
        <v>91</v>
      </c>
    </row>
    <row r="142" spans="1:23">
      <c r="A142" s="2">
        <f>+MATCH(B142,DATA!B:B,0)</f>
        <v>127</v>
      </c>
      <c r="B142" s="3" t="s">
        <v>1379</v>
      </c>
      <c r="C142" s="3" t="s">
        <v>1049</v>
      </c>
      <c r="D142" s="2" t="s">
        <v>1050</v>
      </c>
      <c r="E142" s="2" t="s">
        <v>2005</v>
      </c>
      <c r="F142" s="2" t="s">
        <v>389</v>
      </c>
      <c r="G142" s="2" t="s">
        <v>1592</v>
      </c>
      <c r="H142" s="2" t="s">
        <v>719</v>
      </c>
      <c r="I142" s="2" t="s">
        <v>24</v>
      </c>
      <c r="J142" s="3" t="s">
        <v>1507</v>
      </c>
      <c r="K142" s="2" t="s">
        <v>1000</v>
      </c>
      <c r="L142" s="3" t="s">
        <v>1922</v>
      </c>
      <c r="M142" s="15" t="s">
        <v>1923</v>
      </c>
      <c r="N142" s="2">
        <v>55595</v>
      </c>
      <c r="O142" s="2">
        <v>1</v>
      </c>
      <c r="P142" s="21">
        <v>55595</v>
      </c>
      <c r="Q142" s="21">
        <v>4448</v>
      </c>
      <c r="R142" s="21">
        <v>60043</v>
      </c>
      <c r="S142" s="23">
        <v>0</v>
      </c>
      <c r="U142" s="19" t="s">
        <v>720</v>
      </c>
      <c r="V142" s="19" t="s">
        <v>721</v>
      </c>
      <c r="W142" s="19" t="s">
        <v>722</v>
      </c>
    </row>
    <row r="143" spans="1:23">
      <c r="A143" s="2">
        <f>+MATCH(B143,DATA!B:B,0)</f>
        <v>127</v>
      </c>
      <c r="B143" s="3" t="s">
        <v>1379</v>
      </c>
      <c r="C143" s="3" t="s">
        <v>1049</v>
      </c>
      <c r="D143" s="2" t="s">
        <v>1050</v>
      </c>
      <c r="E143" s="2" t="s">
        <v>2005</v>
      </c>
      <c r="F143" s="2" t="s">
        <v>389</v>
      </c>
      <c r="G143" s="2" t="s">
        <v>1592</v>
      </c>
      <c r="H143" s="2" t="s">
        <v>719</v>
      </c>
      <c r="I143" s="2" t="s">
        <v>24</v>
      </c>
      <c r="J143" s="3" t="s">
        <v>1507</v>
      </c>
      <c r="K143" s="2" t="s">
        <v>999</v>
      </c>
      <c r="L143" s="3" t="s">
        <v>1835</v>
      </c>
      <c r="M143" s="15" t="s">
        <v>1836</v>
      </c>
      <c r="N143" s="2">
        <v>111606</v>
      </c>
      <c r="O143" s="2">
        <v>1</v>
      </c>
      <c r="P143" s="21">
        <v>111606</v>
      </c>
      <c r="Q143" s="21">
        <v>8928</v>
      </c>
      <c r="R143" s="21">
        <v>120534</v>
      </c>
      <c r="S143" s="23">
        <v>0</v>
      </c>
      <c r="U143" s="19" t="s">
        <v>720</v>
      </c>
      <c r="V143" s="19" t="s">
        <v>721</v>
      </c>
      <c r="W143" s="19" t="s">
        <v>722</v>
      </c>
    </row>
    <row r="144" spans="1:23">
      <c r="A144" s="2">
        <f>+MATCH(B144,DATA!B:B,0)</f>
        <v>127</v>
      </c>
      <c r="B144" s="3" t="s">
        <v>1379</v>
      </c>
      <c r="C144" s="3" t="s">
        <v>1049</v>
      </c>
      <c r="D144" s="2" t="s">
        <v>1050</v>
      </c>
      <c r="E144" s="2" t="s">
        <v>2005</v>
      </c>
      <c r="F144" s="2" t="s">
        <v>389</v>
      </c>
      <c r="G144" s="2" t="s">
        <v>1592</v>
      </c>
      <c r="H144" s="2" t="s">
        <v>719</v>
      </c>
      <c r="I144" s="2" t="s">
        <v>24</v>
      </c>
      <c r="J144" s="3" t="s">
        <v>1507</v>
      </c>
      <c r="K144" s="2" t="s">
        <v>996</v>
      </c>
      <c r="L144" s="3" t="s">
        <v>1795</v>
      </c>
      <c r="M144" s="17" t="s">
        <v>1796</v>
      </c>
      <c r="N144" s="2">
        <v>74250</v>
      </c>
      <c r="O144" s="2">
        <v>2</v>
      </c>
      <c r="P144" s="21">
        <v>148500</v>
      </c>
      <c r="Q144" s="21">
        <v>11880</v>
      </c>
      <c r="R144" s="21">
        <v>160380</v>
      </c>
      <c r="S144" s="23">
        <v>0</v>
      </c>
      <c r="U144" s="19" t="s">
        <v>720</v>
      </c>
      <c r="V144" s="19" t="s">
        <v>721</v>
      </c>
      <c r="W144" s="19" t="s">
        <v>722</v>
      </c>
    </row>
    <row r="145" spans="1:23">
      <c r="A145" s="2">
        <f>+MATCH(B145,DATA!B:B,0)</f>
        <v>127</v>
      </c>
      <c r="B145" s="3" t="s">
        <v>1379</v>
      </c>
      <c r="C145" s="3" t="s">
        <v>1049</v>
      </c>
      <c r="D145" s="2" t="s">
        <v>1050</v>
      </c>
      <c r="E145" s="2" t="s">
        <v>2005</v>
      </c>
      <c r="F145" s="2" t="s">
        <v>389</v>
      </c>
      <c r="G145" s="2" t="s">
        <v>1592</v>
      </c>
      <c r="H145" s="2" t="s">
        <v>719</v>
      </c>
      <c r="I145" s="2" t="s">
        <v>24</v>
      </c>
      <c r="J145" s="3" t="s">
        <v>1507</v>
      </c>
      <c r="K145" s="2" t="s">
        <v>989</v>
      </c>
      <c r="L145" s="3" t="s">
        <v>1850</v>
      </c>
      <c r="M145" s="15" t="s">
        <v>1851</v>
      </c>
      <c r="N145" s="2">
        <v>50182</v>
      </c>
      <c r="O145" s="2">
        <v>1</v>
      </c>
      <c r="P145" s="21">
        <v>50182</v>
      </c>
      <c r="Q145" s="21">
        <v>4015</v>
      </c>
      <c r="R145" s="21">
        <v>54197</v>
      </c>
      <c r="S145" s="23">
        <v>0</v>
      </c>
      <c r="U145" s="19" t="s">
        <v>720</v>
      </c>
      <c r="V145" s="19" t="s">
        <v>721</v>
      </c>
      <c r="W145" s="19" t="s">
        <v>722</v>
      </c>
    </row>
    <row r="146" spans="1:23">
      <c r="A146" s="2">
        <f>+MATCH(B146,DATA!B:B,0)</f>
        <v>127</v>
      </c>
      <c r="B146" s="3" t="s">
        <v>1379</v>
      </c>
      <c r="C146" s="3" t="s">
        <v>1049</v>
      </c>
      <c r="D146" s="2" t="s">
        <v>1050</v>
      </c>
      <c r="E146" s="2" t="s">
        <v>2005</v>
      </c>
      <c r="F146" s="2" t="s">
        <v>389</v>
      </c>
      <c r="G146" s="2" t="s">
        <v>1592</v>
      </c>
      <c r="H146" s="2" t="s">
        <v>719</v>
      </c>
      <c r="I146" s="2" t="s">
        <v>24</v>
      </c>
      <c r="J146" s="3" t="s">
        <v>1507</v>
      </c>
      <c r="K146" s="2" t="s">
        <v>993</v>
      </c>
      <c r="L146" s="3" t="s">
        <v>1797</v>
      </c>
      <c r="M146" s="15" t="s">
        <v>1798</v>
      </c>
      <c r="N146" s="2">
        <v>73431</v>
      </c>
      <c r="O146" s="2">
        <v>2</v>
      </c>
      <c r="P146" s="21">
        <v>146862</v>
      </c>
      <c r="Q146" s="21">
        <v>11749</v>
      </c>
      <c r="R146" s="21">
        <v>158611</v>
      </c>
      <c r="S146" s="23">
        <v>0</v>
      </c>
      <c r="U146" s="19" t="s">
        <v>720</v>
      </c>
      <c r="V146" s="19" t="s">
        <v>721</v>
      </c>
      <c r="W146" s="19" t="s">
        <v>722</v>
      </c>
    </row>
    <row r="147" spans="1:23">
      <c r="A147" s="2">
        <f>+MATCH(B147,DATA!B:B,0)</f>
        <v>127</v>
      </c>
      <c r="B147" s="3" t="s">
        <v>1379</v>
      </c>
      <c r="C147" s="3" t="s">
        <v>1049</v>
      </c>
      <c r="D147" s="2" t="s">
        <v>1050</v>
      </c>
      <c r="E147" s="2" t="s">
        <v>2005</v>
      </c>
      <c r="F147" s="2" t="s">
        <v>389</v>
      </c>
      <c r="G147" s="2" t="s">
        <v>1592</v>
      </c>
      <c r="H147" s="2" t="s">
        <v>719</v>
      </c>
      <c r="I147" s="2" t="s">
        <v>24</v>
      </c>
      <c r="J147" s="3" t="s">
        <v>1507</v>
      </c>
      <c r="K147" s="2" t="s">
        <v>994</v>
      </c>
      <c r="L147" s="3" t="s">
        <v>1810</v>
      </c>
      <c r="M147" s="17" t="s">
        <v>1811</v>
      </c>
      <c r="N147" s="2">
        <v>70950</v>
      </c>
      <c r="O147" s="2">
        <v>2</v>
      </c>
      <c r="P147" s="21">
        <v>141900</v>
      </c>
      <c r="Q147" s="21">
        <v>11352</v>
      </c>
      <c r="R147" s="21">
        <v>153252</v>
      </c>
      <c r="S147" s="23">
        <v>0</v>
      </c>
      <c r="U147" s="19" t="s">
        <v>720</v>
      </c>
      <c r="V147" s="19" t="s">
        <v>721</v>
      </c>
      <c r="W147" s="19" t="s">
        <v>722</v>
      </c>
    </row>
    <row r="148" spans="1:23">
      <c r="A148" s="2">
        <f>+MATCH(B148,DATA!B:B,0)</f>
        <v>4</v>
      </c>
      <c r="B148" s="3" t="s">
        <v>1380</v>
      </c>
      <c r="C148" s="3" t="s">
        <v>1182</v>
      </c>
      <c r="D148" s="2" t="s">
        <v>1183</v>
      </c>
      <c r="E148" s="2" t="s">
        <v>2006</v>
      </c>
      <c r="F148" s="2" t="s">
        <v>48</v>
      </c>
      <c r="G148" s="2" t="s">
        <v>1505</v>
      </c>
      <c r="H148" s="2" t="s">
        <v>44</v>
      </c>
      <c r="I148" s="2" t="s">
        <v>24</v>
      </c>
      <c r="J148" s="3" t="s">
        <v>1507</v>
      </c>
      <c r="K148" s="2" t="s">
        <v>1000</v>
      </c>
      <c r="L148" s="3" t="s">
        <v>1922</v>
      </c>
      <c r="M148" s="15" t="s">
        <v>1923</v>
      </c>
      <c r="N148" s="2">
        <v>55595</v>
      </c>
      <c r="O148" s="2">
        <v>2</v>
      </c>
      <c r="P148" s="21">
        <v>111190</v>
      </c>
      <c r="Q148" s="21">
        <v>8895</v>
      </c>
      <c r="R148" s="21">
        <v>120085</v>
      </c>
      <c r="S148" s="23">
        <v>0</v>
      </c>
      <c r="U148" s="19" t="s">
        <v>45</v>
      </c>
      <c r="V148" s="19" t="s">
        <v>46</v>
      </c>
      <c r="W148" s="19" t="s">
        <v>47</v>
      </c>
    </row>
    <row r="149" spans="1:23">
      <c r="A149" s="2">
        <f>+MATCH(B149,DATA!B:B,0)</f>
        <v>4</v>
      </c>
      <c r="B149" s="3" t="s">
        <v>1380</v>
      </c>
      <c r="C149" s="3" t="s">
        <v>1182</v>
      </c>
      <c r="D149" s="2" t="s">
        <v>1183</v>
      </c>
      <c r="E149" s="2" t="s">
        <v>2006</v>
      </c>
      <c r="F149" s="2" t="s">
        <v>48</v>
      </c>
      <c r="G149" s="2" t="s">
        <v>1505</v>
      </c>
      <c r="H149" s="2" t="s">
        <v>44</v>
      </c>
      <c r="I149" s="2" t="s">
        <v>24</v>
      </c>
      <c r="J149" s="3" t="s">
        <v>1507</v>
      </c>
      <c r="K149" s="2" t="s">
        <v>992</v>
      </c>
      <c r="L149" s="3" t="s">
        <v>1846</v>
      </c>
      <c r="M149" s="15" t="s">
        <v>1847</v>
      </c>
      <c r="N149" s="2">
        <v>111058</v>
      </c>
      <c r="O149" s="2">
        <v>1</v>
      </c>
      <c r="P149" s="21">
        <v>111058</v>
      </c>
      <c r="Q149" s="21">
        <v>8885</v>
      </c>
      <c r="R149" s="21">
        <v>119943</v>
      </c>
      <c r="S149" s="23">
        <v>0</v>
      </c>
      <c r="U149" s="19" t="s">
        <v>45</v>
      </c>
      <c r="V149" s="19" t="s">
        <v>46</v>
      </c>
      <c r="W149" s="19" t="s">
        <v>47</v>
      </c>
    </row>
    <row r="150" spans="1:23">
      <c r="A150" s="2">
        <f>+MATCH(B150,DATA!B:B,0)</f>
        <v>140</v>
      </c>
      <c r="B150" s="3" t="s">
        <v>1381</v>
      </c>
      <c r="C150" s="3" t="s">
        <v>1252</v>
      </c>
      <c r="D150" s="2" t="s">
        <v>1253</v>
      </c>
      <c r="E150" s="2" t="s">
        <v>2007</v>
      </c>
      <c r="F150" s="2" t="s">
        <v>389</v>
      </c>
      <c r="G150" s="2" t="s">
        <v>1592</v>
      </c>
      <c r="H150" s="2" t="s">
        <v>788</v>
      </c>
      <c r="I150" s="2" t="s">
        <v>24</v>
      </c>
      <c r="J150" s="3" t="s">
        <v>1507</v>
      </c>
      <c r="K150" s="2" t="s">
        <v>993</v>
      </c>
      <c r="L150" s="3" t="s">
        <v>1797</v>
      </c>
      <c r="M150" s="15" t="s">
        <v>1798</v>
      </c>
      <c r="N150" s="2">
        <v>73431</v>
      </c>
      <c r="O150" s="2">
        <v>2</v>
      </c>
      <c r="P150" s="21">
        <v>146862</v>
      </c>
      <c r="Q150" s="21">
        <v>11749</v>
      </c>
      <c r="R150" s="21">
        <v>158611</v>
      </c>
      <c r="S150" s="23">
        <v>0</v>
      </c>
      <c r="U150" s="19" t="s">
        <v>789</v>
      </c>
      <c r="V150" s="19" t="s">
        <v>790</v>
      </c>
      <c r="W150" s="19" t="s">
        <v>791</v>
      </c>
    </row>
    <row r="151" spans="1:23">
      <c r="A151" s="2">
        <f>+MATCH(B151,DATA!B:B,0)</f>
        <v>140</v>
      </c>
      <c r="B151" s="3" t="s">
        <v>1381</v>
      </c>
      <c r="C151" s="3" t="s">
        <v>1252</v>
      </c>
      <c r="D151" s="2" t="s">
        <v>1253</v>
      </c>
      <c r="E151" s="2" t="s">
        <v>2007</v>
      </c>
      <c r="F151" s="2" t="s">
        <v>389</v>
      </c>
      <c r="G151" s="2" t="s">
        <v>1592</v>
      </c>
      <c r="H151" s="2" t="s">
        <v>788</v>
      </c>
      <c r="I151" s="2" t="s">
        <v>24</v>
      </c>
      <c r="J151" s="3" t="s">
        <v>1507</v>
      </c>
      <c r="K151" s="2" t="s">
        <v>991</v>
      </c>
      <c r="L151" s="3" t="s">
        <v>1842</v>
      </c>
      <c r="M151" s="17" t="s">
        <v>1843</v>
      </c>
      <c r="N151" s="2">
        <v>49500</v>
      </c>
      <c r="O151" s="2">
        <v>1</v>
      </c>
      <c r="P151" s="21">
        <v>49500</v>
      </c>
      <c r="Q151" s="21">
        <v>3960</v>
      </c>
      <c r="R151" s="21">
        <v>53460</v>
      </c>
      <c r="S151" s="23">
        <v>0</v>
      </c>
      <c r="U151" s="19" t="s">
        <v>789</v>
      </c>
      <c r="V151" s="19" t="s">
        <v>790</v>
      </c>
      <c r="W151" s="19" t="s">
        <v>791</v>
      </c>
    </row>
    <row r="152" spans="1:23">
      <c r="A152" s="2">
        <f>+MATCH(B152,DATA!B:B,0)</f>
        <v>140</v>
      </c>
      <c r="B152" s="3" t="s">
        <v>1381</v>
      </c>
      <c r="C152" s="3" t="s">
        <v>1252</v>
      </c>
      <c r="D152" s="2" t="s">
        <v>1253</v>
      </c>
      <c r="E152" s="2" t="s">
        <v>2007</v>
      </c>
      <c r="F152" s="2" t="s">
        <v>389</v>
      </c>
      <c r="G152" s="2" t="s">
        <v>1592</v>
      </c>
      <c r="H152" s="2" t="s">
        <v>788</v>
      </c>
      <c r="I152" s="2" t="s">
        <v>24</v>
      </c>
      <c r="J152" s="3" t="s">
        <v>1507</v>
      </c>
      <c r="K152" s="2" t="s">
        <v>989</v>
      </c>
      <c r="L152" s="3" t="s">
        <v>1850</v>
      </c>
      <c r="M152" s="15" t="s">
        <v>1851</v>
      </c>
      <c r="N152" s="2">
        <v>50182</v>
      </c>
      <c r="O152" s="2">
        <v>1</v>
      </c>
      <c r="P152" s="21">
        <v>50182</v>
      </c>
      <c r="Q152" s="21">
        <v>4015</v>
      </c>
      <c r="R152" s="21">
        <v>54197</v>
      </c>
      <c r="S152" s="23">
        <v>0</v>
      </c>
      <c r="U152" s="19" t="s">
        <v>789</v>
      </c>
      <c r="V152" s="19" t="s">
        <v>790</v>
      </c>
      <c r="W152" s="19" t="s">
        <v>791</v>
      </c>
    </row>
    <row r="153" spans="1:23">
      <c r="A153" s="2">
        <f>+MATCH(B153,DATA!B:B,0)</f>
        <v>82</v>
      </c>
      <c r="B153" s="3" t="s">
        <v>1382</v>
      </c>
      <c r="C153" s="3" t="s">
        <v>1196</v>
      </c>
      <c r="D153" s="2" t="s">
        <v>1197</v>
      </c>
      <c r="E153" s="2" t="s">
        <v>1987</v>
      </c>
      <c r="F153" s="2" t="s">
        <v>132</v>
      </c>
      <c r="G153" s="2" t="s">
        <v>1687</v>
      </c>
      <c r="H153" s="2" t="s">
        <v>481</v>
      </c>
      <c r="I153" s="2" t="s">
        <v>24</v>
      </c>
      <c r="J153" s="3" t="s">
        <v>1512</v>
      </c>
      <c r="K153" s="2" t="s">
        <v>994</v>
      </c>
      <c r="L153" s="3" t="s">
        <v>1810</v>
      </c>
      <c r="M153" s="17" t="s">
        <v>1811</v>
      </c>
      <c r="N153" s="2">
        <v>70950</v>
      </c>
      <c r="O153" s="2">
        <v>1</v>
      </c>
      <c r="P153" s="21">
        <v>70950</v>
      </c>
      <c r="Q153" s="21">
        <v>5676</v>
      </c>
      <c r="R153" s="21">
        <v>76626</v>
      </c>
      <c r="S153" s="23">
        <v>0</v>
      </c>
      <c r="U153" s="19" t="s">
        <v>126</v>
      </c>
      <c r="V153" s="19" t="s">
        <v>127</v>
      </c>
      <c r="W153" s="19" t="s">
        <v>128</v>
      </c>
    </row>
    <row r="154" spans="1:23">
      <c r="A154" s="2">
        <f>+MATCH(B154,DATA!B:B,0)</f>
        <v>149</v>
      </c>
      <c r="B154" s="3" t="s">
        <v>1383</v>
      </c>
      <c r="C154" s="3" t="s">
        <v>1001</v>
      </c>
      <c r="D154" s="2" t="s">
        <v>1002</v>
      </c>
      <c r="E154" s="2" t="s">
        <v>2008</v>
      </c>
      <c r="F154" s="2" t="s">
        <v>183</v>
      </c>
      <c r="G154" s="2" t="s">
        <v>1540</v>
      </c>
      <c r="H154" s="2" t="s">
        <v>827</v>
      </c>
      <c r="I154" s="2" t="s">
        <v>24</v>
      </c>
      <c r="J154" s="3" t="s">
        <v>1507</v>
      </c>
      <c r="K154" s="2" t="s">
        <v>992</v>
      </c>
      <c r="L154" s="3" t="s">
        <v>1846</v>
      </c>
      <c r="M154" s="15" t="s">
        <v>1847</v>
      </c>
      <c r="N154" s="2">
        <v>111058</v>
      </c>
      <c r="O154" s="2">
        <v>2</v>
      </c>
      <c r="P154" s="21">
        <v>222116</v>
      </c>
      <c r="Q154" s="21">
        <v>17770</v>
      </c>
      <c r="R154" s="21">
        <v>239886</v>
      </c>
      <c r="S154" s="23">
        <v>0</v>
      </c>
      <c r="U154" s="19" t="s">
        <v>828</v>
      </c>
      <c r="V154" s="19" t="s">
        <v>829</v>
      </c>
      <c r="W154" s="19" t="s">
        <v>830</v>
      </c>
    </row>
    <row r="155" spans="1:23">
      <c r="A155" s="2">
        <f>+MATCH(B155,DATA!B:B,0)</f>
        <v>149</v>
      </c>
      <c r="B155" s="3" t="s">
        <v>1383</v>
      </c>
      <c r="C155" s="3" t="s">
        <v>1001</v>
      </c>
      <c r="D155" s="2" t="s">
        <v>1002</v>
      </c>
      <c r="E155" s="2" t="s">
        <v>2008</v>
      </c>
      <c r="F155" s="2" t="s">
        <v>183</v>
      </c>
      <c r="G155" s="2" t="s">
        <v>1540</v>
      </c>
      <c r="H155" s="2" t="s">
        <v>827</v>
      </c>
      <c r="I155" s="2" t="s">
        <v>24</v>
      </c>
      <c r="J155" s="3" t="s">
        <v>1507</v>
      </c>
      <c r="K155" s="2" t="s">
        <v>999</v>
      </c>
      <c r="L155" s="3" t="s">
        <v>1835</v>
      </c>
      <c r="M155" s="15" t="s">
        <v>1836</v>
      </c>
      <c r="N155" s="2">
        <v>111606</v>
      </c>
      <c r="O155" s="2">
        <v>5</v>
      </c>
      <c r="P155" s="21">
        <v>558030</v>
      </c>
      <c r="Q155" s="21">
        <v>44642</v>
      </c>
      <c r="R155" s="21">
        <v>602672</v>
      </c>
      <c r="S155" s="23">
        <v>0</v>
      </c>
      <c r="U155" s="19" t="s">
        <v>828</v>
      </c>
      <c r="V155" s="19" t="s">
        <v>829</v>
      </c>
      <c r="W155" s="19" t="s">
        <v>830</v>
      </c>
    </row>
    <row r="156" spans="1:23">
      <c r="A156" s="2">
        <f>+MATCH(B156,DATA!B:B,0)</f>
        <v>149</v>
      </c>
      <c r="B156" s="3" t="s">
        <v>1383</v>
      </c>
      <c r="C156" s="3" t="s">
        <v>1001</v>
      </c>
      <c r="D156" s="2" t="s">
        <v>1002</v>
      </c>
      <c r="E156" s="2" t="s">
        <v>2008</v>
      </c>
      <c r="F156" s="2" t="s">
        <v>183</v>
      </c>
      <c r="G156" s="2" t="s">
        <v>1540</v>
      </c>
      <c r="H156" s="2" t="s">
        <v>827</v>
      </c>
      <c r="I156" s="2" t="s">
        <v>24</v>
      </c>
      <c r="J156" s="3" t="s">
        <v>1507</v>
      </c>
      <c r="K156" s="2" t="s">
        <v>989</v>
      </c>
      <c r="L156" s="3" t="s">
        <v>1850</v>
      </c>
      <c r="M156" s="15" t="s">
        <v>1851</v>
      </c>
      <c r="N156" s="2">
        <v>50182</v>
      </c>
      <c r="O156" s="2">
        <v>2</v>
      </c>
      <c r="P156" s="21">
        <v>100364</v>
      </c>
      <c r="Q156" s="21">
        <v>8029</v>
      </c>
      <c r="R156" s="21">
        <v>108393</v>
      </c>
      <c r="S156" s="23">
        <v>0</v>
      </c>
      <c r="U156" s="19" t="s">
        <v>828</v>
      </c>
      <c r="V156" s="19" t="s">
        <v>829</v>
      </c>
      <c r="W156" s="19" t="s">
        <v>830</v>
      </c>
    </row>
    <row r="157" spans="1:23">
      <c r="A157" s="2">
        <f>+MATCH(B157,DATA!B:B,0)</f>
        <v>149</v>
      </c>
      <c r="B157" s="3" t="s">
        <v>1383</v>
      </c>
      <c r="C157" s="3" t="s">
        <v>1001</v>
      </c>
      <c r="D157" s="2" t="s">
        <v>1002</v>
      </c>
      <c r="E157" s="2" t="s">
        <v>2008</v>
      </c>
      <c r="F157" s="2" t="s">
        <v>183</v>
      </c>
      <c r="G157" s="2" t="s">
        <v>1540</v>
      </c>
      <c r="H157" s="2" t="s">
        <v>827</v>
      </c>
      <c r="I157" s="2" t="s">
        <v>24</v>
      </c>
      <c r="J157" s="3" t="s">
        <v>1507</v>
      </c>
      <c r="K157" s="2" t="s">
        <v>994</v>
      </c>
      <c r="L157" s="3" t="s">
        <v>1810</v>
      </c>
      <c r="M157" s="17" t="s">
        <v>1811</v>
      </c>
      <c r="N157" s="2">
        <v>70950</v>
      </c>
      <c r="O157" s="2">
        <v>2</v>
      </c>
      <c r="P157" s="21">
        <v>141900</v>
      </c>
      <c r="Q157" s="21">
        <v>11352</v>
      </c>
      <c r="R157" s="21">
        <v>153252</v>
      </c>
      <c r="S157" s="23">
        <v>0</v>
      </c>
      <c r="U157" s="19" t="s">
        <v>828</v>
      </c>
      <c r="V157" s="19" t="s">
        <v>829</v>
      </c>
      <c r="W157" s="19" t="s">
        <v>830</v>
      </c>
    </row>
    <row r="158" spans="1:23">
      <c r="A158" s="2">
        <f>+MATCH(B158,DATA!B:B,0)</f>
        <v>9</v>
      </c>
      <c r="B158" s="3" t="s">
        <v>1384</v>
      </c>
      <c r="C158" s="3" t="s">
        <v>1210</v>
      </c>
      <c r="D158" s="2" t="s">
        <v>1211</v>
      </c>
      <c r="E158" s="2" t="s">
        <v>2009</v>
      </c>
      <c r="F158" s="2" t="s">
        <v>33</v>
      </c>
      <c r="G158" s="2" t="s">
        <v>1515</v>
      </c>
      <c r="H158" s="2" t="s">
        <v>82</v>
      </c>
      <c r="I158" s="2" t="s">
        <v>24</v>
      </c>
      <c r="J158" s="3" t="s">
        <v>1512</v>
      </c>
      <c r="K158" s="2" t="s">
        <v>996</v>
      </c>
      <c r="L158" s="3" t="s">
        <v>1795</v>
      </c>
      <c r="M158" s="17" t="s">
        <v>1796</v>
      </c>
      <c r="N158" s="2">
        <v>74250</v>
      </c>
      <c r="O158" s="2">
        <v>1</v>
      </c>
      <c r="P158" s="21">
        <v>74250</v>
      </c>
      <c r="Q158" s="21">
        <v>5940</v>
      </c>
      <c r="R158" s="21">
        <v>80190</v>
      </c>
      <c r="S158" s="23">
        <v>0</v>
      </c>
      <c r="U158" s="19" t="s">
        <v>83</v>
      </c>
      <c r="V158" s="19" t="s">
        <v>84</v>
      </c>
      <c r="W158" s="19" t="s">
        <v>85</v>
      </c>
    </row>
    <row r="159" spans="1:23">
      <c r="A159" s="2">
        <f>+MATCH(B159,DATA!B:B,0)</f>
        <v>37</v>
      </c>
      <c r="B159" s="3" t="s">
        <v>1385</v>
      </c>
      <c r="C159" s="3" t="s">
        <v>1231</v>
      </c>
      <c r="D159" s="2" t="s">
        <v>1232</v>
      </c>
      <c r="E159" s="2" t="s">
        <v>2010</v>
      </c>
      <c r="F159" s="2" t="s">
        <v>48</v>
      </c>
      <c r="G159" s="2" t="s">
        <v>1505</v>
      </c>
      <c r="H159" s="2" t="s">
        <v>266</v>
      </c>
      <c r="I159" s="2" t="s">
        <v>24</v>
      </c>
      <c r="J159" s="3" t="s">
        <v>1507</v>
      </c>
      <c r="K159" s="2" t="s">
        <v>999</v>
      </c>
      <c r="L159" s="3" t="s">
        <v>1835</v>
      </c>
      <c r="M159" s="15" t="s">
        <v>1836</v>
      </c>
      <c r="N159" s="2">
        <v>111606</v>
      </c>
      <c r="O159" s="2">
        <v>1</v>
      </c>
      <c r="P159" s="21">
        <v>111606</v>
      </c>
      <c r="Q159" s="21">
        <v>8929</v>
      </c>
      <c r="R159" s="21">
        <v>120535</v>
      </c>
      <c r="S159" s="23">
        <v>0</v>
      </c>
      <c r="U159" s="19" t="s">
        <v>267</v>
      </c>
      <c r="V159" s="19" t="s">
        <v>268</v>
      </c>
      <c r="W159" s="19" t="s">
        <v>269</v>
      </c>
    </row>
    <row r="160" spans="1:23">
      <c r="A160" s="2">
        <f>+MATCH(B160,DATA!B:B,0)</f>
        <v>37</v>
      </c>
      <c r="B160" s="3" t="s">
        <v>1385</v>
      </c>
      <c r="C160" s="3" t="s">
        <v>1231</v>
      </c>
      <c r="D160" s="2" t="s">
        <v>1232</v>
      </c>
      <c r="E160" s="2" t="s">
        <v>2010</v>
      </c>
      <c r="F160" s="2" t="s">
        <v>48</v>
      </c>
      <c r="G160" s="2" t="s">
        <v>1505</v>
      </c>
      <c r="H160" s="2" t="s">
        <v>266</v>
      </c>
      <c r="I160" s="2" t="s">
        <v>24</v>
      </c>
      <c r="J160" s="3" t="s">
        <v>1507</v>
      </c>
      <c r="K160" s="2" t="s">
        <v>992</v>
      </c>
      <c r="L160" s="3" t="s">
        <v>1846</v>
      </c>
      <c r="M160" s="15" t="s">
        <v>1847</v>
      </c>
      <c r="N160" s="2">
        <v>111058</v>
      </c>
      <c r="O160" s="2">
        <v>1</v>
      </c>
      <c r="P160" s="21">
        <v>111058</v>
      </c>
      <c r="Q160" s="21">
        <v>8885</v>
      </c>
      <c r="R160" s="21">
        <v>119943</v>
      </c>
      <c r="S160" s="23">
        <v>0</v>
      </c>
      <c r="U160" s="19" t="s">
        <v>267</v>
      </c>
      <c r="V160" s="19" t="s">
        <v>268</v>
      </c>
      <c r="W160" s="19" t="s">
        <v>269</v>
      </c>
    </row>
    <row r="161" spans="1:23">
      <c r="A161" s="2">
        <f>+MATCH(B161,DATA!B:B,0)</f>
        <v>37</v>
      </c>
      <c r="B161" s="3" t="s">
        <v>1385</v>
      </c>
      <c r="C161" s="3" t="s">
        <v>1231</v>
      </c>
      <c r="D161" s="2" t="s">
        <v>1232</v>
      </c>
      <c r="E161" s="2" t="s">
        <v>2010</v>
      </c>
      <c r="F161" s="2" t="s">
        <v>48</v>
      </c>
      <c r="G161" s="2" t="s">
        <v>1505</v>
      </c>
      <c r="H161" s="2" t="s">
        <v>266</v>
      </c>
      <c r="I161" s="2" t="s">
        <v>24</v>
      </c>
      <c r="J161" s="3" t="s">
        <v>1507</v>
      </c>
      <c r="K161" s="2" t="s">
        <v>995</v>
      </c>
      <c r="L161" s="3" t="s">
        <v>1895</v>
      </c>
      <c r="M161" s="15" t="s">
        <v>1896</v>
      </c>
      <c r="N161" s="2">
        <v>46000</v>
      </c>
      <c r="O161" s="2">
        <v>1</v>
      </c>
      <c r="P161" s="21">
        <v>46000</v>
      </c>
      <c r="Q161" s="21">
        <v>3680</v>
      </c>
      <c r="R161" s="21">
        <v>49680</v>
      </c>
      <c r="S161" s="23">
        <v>0</v>
      </c>
      <c r="U161" s="19" t="s">
        <v>267</v>
      </c>
      <c r="V161" s="19" t="s">
        <v>268</v>
      </c>
      <c r="W161" s="19" t="s">
        <v>269</v>
      </c>
    </row>
    <row r="162" spans="1:23">
      <c r="A162" s="2">
        <f>+MATCH(B162,DATA!B:B,0)</f>
        <v>37</v>
      </c>
      <c r="B162" s="3" t="s">
        <v>1385</v>
      </c>
      <c r="C162" s="3" t="s">
        <v>1231</v>
      </c>
      <c r="D162" s="2" t="s">
        <v>1232</v>
      </c>
      <c r="E162" s="2" t="s">
        <v>2010</v>
      </c>
      <c r="F162" s="2" t="s">
        <v>48</v>
      </c>
      <c r="G162" s="2" t="s">
        <v>1505</v>
      </c>
      <c r="H162" s="2" t="s">
        <v>266</v>
      </c>
      <c r="I162" s="2" t="s">
        <v>24</v>
      </c>
      <c r="J162" s="3" t="s">
        <v>1507</v>
      </c>
      <c r="K162" s="2" t="s">
        <v>993</v>
      </c>
      <c r="L162" s="3" t="s">
        <v>1797</v>
      </c>
      <c r="M162" s="15" t="s">
        <v>1798</v>
      </c>
      <c r="N162" s="2">
        <v>73431</v>
      </c>
      <c r="O162" s="2">
        <v>1</v>
      </c>
      <c r="P162" s="21">
        <v>73431</v>
      </c>
      <c r="Q162" s="21">
        <v>5874</v>
      </c>
      <c r="R162" s="21">
        <v>79305</v>
      </c>
      <c r="S162" s="23">
        <v>0</v>
      </c>
      <c r="U162" s="19" t="s">
        <v>267</v>
      </c>
      <c r="V162" s="19" t="s">
        <v>268</v>
      </c>
      <c r="W162" s="19" t="s">
        <v>269</v>
      </c>
    </row>
    <row r="163" spans="1:23">
      <c r="A163" s="2">
        <f>+MATCH(B163,DATA!B:B,0)</f>
        <v>37</v>
      </c>
      <c r="B163" s="3" t="s">
        <v>1385</v>
      </c>
      <c r="C163" s="3" t="s">
        <v>1231</v>
      </c>
      <c r="D163" s="2" t="s">
        <v>1232</v>
      </c>
      <c r="E163" s="2" t="s">
        <v>2010</v>
      </c>
      <c r="F163" s="2" t="s">
        <v>48</v>
      </c>
      <c r="G163" s="2" t="s">
        <v>1505</v>
      </c>
      <c r="H163" s="2" t="s">
        <v>266</v>
      </c>
      <c r="I163" s="2" t="s">
        <v>24</v>
      </c>
      <c r="J163" s="3" t="s">
        <v>1507</v>
      </c>
      <c r="K163" s="2" t="s">
        <v>989</v>
      </c>
      <c r="L163" s="3" t="s">
        <v>1850</v>
      </c>
      <c r="M163" s="15" t="s">
        <v>1851</v>
      </c>
      <c r="N163" s="2">
        <v>50182</v>
      </c>
      <c r="O163" s="2">
        <v>2</v>
      </c>
      <c r="P163" s="21">
        <v>100364</v>
      </c>
      <c r="Q163" s="21">
        <v>8029</v>
      </c>
      <c r="R163" s="21">
        <v>108393</v>
      </c>
      <c r="S163" s="23">
        <v>0</v>
      </c>
      <c r="U163" s="19" t="s">
        <v>267</v>
      </c>
      <c r="V163" s="19" t="s">
        <v>268</v>
      </c>
      <c r="W163" s="19" t="s">
        <v>269</v>
      </c>
    </row>
    <row r="164" spans="1:23">
      <c r="A164" s="2">
        <f>+MATCH(B164,DATA!B:B,0)</f>
        <v>37</v>
      </c>
      <c r="B164" s="3" t="s">
        <v>1385</v>
      </c>
      <c r="C164" s="3" t="s">
        <v>1231</v>
      </c>
      <c r="D164" s="2" t="s">
        <v>1232</v>
      </c>
      <c r="E164" s="2" t="s">
        <v>2010</v>
      </c>
      <c r="F164" s="2" t="s">
        <v>48</v>
      </c>
      <c r="G164" s="2" t="s">
        <v>1505</v>
      </c>
      <c r="H164" s="2" t="s">
        <v>266</v>
      </c>
      <c r="I164" s="2" t="s">
        <v>24</v>
      </c>
      <c r="J164" s="3" t="s">
        <v>1507</v>
      </c>
      <c r="K164" s="2" t="s">
        <v>995</v>
      </c>
      <c r="L164" s="3" t="s">
        <v>1895</v>
      </c>
      <c r="M164" s="15" t="s">
        <v>1896</v>
      </c>
      <c r="N164" s="2">
        <v>46000</v>
      </c>
      <c r="O164" s="2">
        <v>2</v>
      </c>
      <c r="P164" s="21">
        <v>92000</v>
      </c>
      <c r="Q164" s="21">
        <v>7360</v>
      </c>
      <c r="R164" s="21">
        <v>99360</v>
      </c>
      <c r="S164" s="23">
        <v>0</v>
      </c>
      <c r="U164" s="19" t="s">
        <v>267</v>
      </c>
      <c r="V164" s="19" t="s">
        <v>268</v>
      </c>
      <c r="W164" s="19" t="s">
        <v>269</v>
      </c>
    </row>
    <row r="165" spans="1:23">
      <c r="A165" s="2">
        <f>+MATCH(B165,DATA!B:B,0)</f>
        <v>19</v>
      </c>
      <c r="B165" s="3" t="s">
        <v>1386</v>
      </c>
      <c r="C165" s="3" t="s">
        <v>1103</v>
      </c>
      <c r="D165" s="2" t="s">
        <v>1104</v>
      </c>
      <c r="E165" s="2" t="s">
        <v>1959</v>
      </c>
      <c r="F165" s="2" t="s">
        <v>141</v>
      </c>
      <c r="G165" s="2" t="s">
        <v>1761</v>
      </c>
      <c r="H165" s="2" t="s">
        <v>155</v>
      </c>
      <c r="I165" s="2" t="s">
        <v>24</v>
      </c>
      <c r="J165" s="3" t="s">
        <v>1512</v>
      </c>
      <c r="K165" s="2" t="s">
        <v>996</v>
      </c>
      <c r="L165" s="3" t="s">
        <v>1795</v>
      </c>
      <c r="M165" s="17" t="s">
        <v>1796</v>
      </c>
      <c r="N165" s="2">
        <v>74250</v>
      </c>
      <c r="O165" s="2">
        <v>1</v>
      </c>
      <c r="P165" s="21">
        <v>74250</v>
      </c>
      <c r="Q165" s="21">
        <v>5940</v>
      </c>
      <c r="R165" s="21">
        <v>80190</v>
      </c>
      <c r="S165" s="23">
        <v>0</v>
      </c>
      <c r="U165" s="19" t="s">
        <v>83</v>
      </c>
      <c r="V165" s="19" t="s">
        <v>84</v>
      </c>
      <c r="W165" s="19" t="s">
        <v>85</v>
      </c>
    </row>
    <row r="166" spans="1:23">
      <c r="A166" s="2">
        <f>+MATCH(B166,DATA!B:B,0)</f>
        <v>175</v>
      </c>
      <c r="B166" s="3" t="s">
        <v>1387</v>
      </c>
      <c r="C166" s="3" t="s">
        <v>1274</v>
      </c>
      <c r="D166" s="2" t="s">
        <v>1275</v>
      </c>
      <c r="E166" s="2" t="s">
        <v>2011</v>
      </c>
      <c r="F166" s="2" t="s">
        <v>165</v>
      </c>
      <c r="G166" s="2" t="s">
        <v>1647</v>
      </c>
      <c r="H166" s="2" t="s">
        <v>965</v>
      </c>
      <c r="I166" s="2" t="s">
        <v>24</v>
      </c>
      <c r="J166" s="3" t="s">
        <v>1507</v>
      </c>
      <c r="K166" s="2" t="s">
        <v>996</v>
      </c>
      <c r="L166" s="3" t="s">
        <v>1795</v>
      </c>
      <c r="M166" s="17" t="s">
        <v>1796</v>
      </c>
      <c r="N166" s="2">
        <v>74250</v>
      </c>
      <c r="O166" s="2">
        <v>1</v>
      </c>
      <c r="P166" s="21">
        <v>74250</v>
      </c>
      <c r="Q166" s="21">
        <v>5940</v>
      </c>
      <c r="R166" s="21">
        <v>80190</v>
      </c>
      <c r="S166" s="23">
        <v>0</v>
      </c>
      <c r="U166" s="19" t="s">
        <v>83</v>
      </c>
      <c r="V166" s="19" t="s">
        <v>84</v>
      </c>
      <c r="W166" s="19" t="s">
        <v>85</v>
      </c>
    </row>
    <row r="167" spans="1:23">
      <c r="A167" s="2">
        <f>+MATCH(B167,DATA!B:B,0)</f>
        <v>36</v>
      </c>
      <c r="B167" s="3" t="s">
        <v>1388</v>
      </c>
      <c r="C167" s="3" t="s">
        <v>1241</v>
      </c>
      <c r="D167" s="2" t="s">
        <v>1242</v>
      </c>
      <c r="E167" s="2" t="s">
        <v>2012</v>
      </c>
      <c r="F167" s="2" t="s">
        <v>33</v>
      </c>
      <c r="G167" s="2" t="s">
        <v>1515</v>
      </c>
      <c r="H167" s="2" t="s">
        <v>260</v>
      </c>
      <c r="I167" s="2" t="s">
        <v>24</v>
      </c>
      <c r="J167" s="3" t="s">
        <v>1512</v>
      </c>
      <c r="K167" s="2" t="s">
        <v>993</v>
      </c>
      <c r="L167" s="3" t="s">
        <v>1797</v>
      </c>
      <c r="M167" s="15" t="s">
        <v>1798</v>
      </c>
      <c r="N167" s="2">
        <v>73431</v>
      </c>
      <c r="O167" s="2">
        <v>2</v>
      </c>
      <c r="P167" s="21">
        <v>146862</v>
      </c>
      <c r="Q167" s="21">
        <v>11749</v>
      </c>
      <c r="R167" s="21">
        <v>158611</v>
      </c>
      <c r="S167" s="23">
        <v>0</v>
      </c>
      <c r="U167" s="19" t="s">
        <v>261</v>
      </c>
      <c r="V167" s="19" t="s">
        <v>262</v>
      </c>
      <c r="W167" s="19" t="s">
        <v>263</v>
      </c>
    </row>
    <row r="168" spans="1:23">
      <c r="A168" s="2">
        <f>+MATCH(B168,DATA!B:B,0)</f>
        <v>36</v>
      </c>
      <c r="B168" s="3" t="s">
        <v>1388</v>
      </c>
      <c r="C168" s="3" t="s">
        <v>1241</v>
      </c>
      <c r="D168" s="2" t="s">
        <v>1242</v>
      </c>
      <c r="E168" s="2" t="s">
        <v>2012</v>
      </c>
      <c r="F168" s="2" t="s">
        <v>33</v>
      </c>
      <c r="G168" s="2" t="s">
        <v>1515</v>
      </c>
      <c r="H168" s="2" t="s">
        <v>260</v>
      </c>
      <c r="I168" s="2" t="s">
        <v>24</v>
      </c>
      <c r="J168" s="3" t="s">
        <v>1512</v>
      </c>
      <c r="K168" s="2" t="s">
        <v>992</v>
      </c>
      <c r="L168" s="3" t="s">
        <v>1846</v>
      </c>
      <c r="M168" s="15" t="s">
        <v>1847</v>
      </c>
      <c r="N168" s="2">
        <v>111058</v>
      </c>
      <c r="O168" s="2">
        <v>1</v>
      </c>
      <c r="P168" s="21">
        <v>111058</v>
      </c>
      <c r="Q168" s="21">
        <v>8885</v>
      </c>
      <c r="R168" s="21">
        <v>119943</v>
      </c>
      <c r="S168" s="23">
        <v>0</v>
      </c>
      <c r="U168" s="19" t="s">
        <v>261</v>
      </c>
      <c r="V168" s="19" t="s">
        <v>262</v>
      </c>
      <c r="W168" s="19" t="s">
        <v>263</v>
      </c>
    </row>
    <row r="169" spans="1:23">
      <c r="A169" s="2">
        <f>+MATCH(B169,DATA!B:B,0)</f>
        <v>83</v>
      </c>
      <c r="B169" s="3" t="s">
        <v>1389</v>
      </c>
      <c r="C169" s="3" t="s">
        <v>1031</v>
      </c>
      <c r="D169" s="2" t="s">
        <v>1032</v>
      </c>
      <c r="E169" s="2" t="s">
        <v>2013</v>
      </c>
      <c r="F169" s="2" t="s">
        <v>488</v>
      </c>
      <c r="G169" s="2" t="s">
        <v>1717</v>
      </c>
      <c r="H169" s="2" t="s">
        <v>484</v>
      </c>
      <c r="I169" s="2" t="s">
        <v>24</v>
      </c>
      <c r="J169" s="3" t="s">
        <v>1507</v>
      </c>
      <c r="K169" s="2" t="s">
        <v>992</v>
      </c>
      <c r="L169" s="3" t="s">
        <v>1846</v>
      </c>
      <c r="M169" s="15" t="s">
        <v>1847</v>
      </c>
      <c r="N169" s="2">
        <v>111058</v>
      </c>
      <c r="O169" s="2">
        <v>3</v>
      </c>
      <c r="P169" s="21">
        <v>333174</v>
      </c>
      <c r="Q169" s="21">
        <v>26654</v>
      </c>
      <c r="R169" s="21">
        <v>359828</v>
      </c>
      <c r="S169" s="23">
        <v>0</v>
      </c>
      <c r="U169" s="19" t="s">
        <v>485</v>
      </c>
      <c r="V169" s="19" t="s">
        <v>486</v>
      </c>
      <c r="W169" s="19" t="s">
        <v>487</v>
      </c>
    </row>
    <row r="170" spans="1:23">
      <c r="A170" s="2">
        <f>+MATCH(B170,DATA!B:B,0)</f>
        <v>119</v>
      </c>
      <c r="B170" s="3" t="s">
        <v>1390</v>
      </c>
      <c r="C170" s="3" t="s">
        <v>1391</v>
      </c>
      <c r="D170" s="2" t="s">
        <v>1392</v>
      </c>
      <c r="E170" s="2" t="s">
        <v>2014</v>
      </c>
      <c r="F170" s="2" t="s">
        <v>33</v>
      </c>
      <c r="G170" s="2" t="s">
        <v>1515</v>
      </c>
      <c r="H170" s="2" t="s">
        <v>686</v>
      </c>
      <c r="I170" s="2" t="s">
        <v>24</v>
      </c>
      <c r="J170" s="3" t="s">
        <v>1512</v>
      </c>
      <c r="K170" s="2" t="s">
        <v>992</v>
      </c>
      <c r="L170" s="3" t="s">
        <v>1846</v>
      </c>
      <c r="M170" s="15" t="s">
        <v>1847</v>
      </c>
      <c r="N170" s="2">
        <v>111058</v>
      </c>
      <c r="O170" s="2">
        <v>2</v>
      </c>
      <c r="P170" s="21">
        <v>222116</v>
      </c>
      <c r="Q170" s="21">
        <v>17769</v>
      </c>
      <c r="R170" s="21">
        <v>239885</v>
      </c>
      <c r="S170" s="23">
        <v>0</v>
      </c>
      <c r="U170" s="19" t="s">
        <v>189</v>
      </c>
      <c r="V170" s="19" t="s">
        <v>190</v>
      </c>
      <c r="W170" s="19" t="s">
        <v>191</v>
      </c>
    </row>
    <row r="171" spans="1:23">
      <c r="A171" s="2">
        <f>+MATCH(B171,DATA!B:B,0)</f>
        <v>68</v>
      </c>
      <c r="B171" s="3" t="s">
        <v>1393</v>
      </c>
      <c r="C171" s="3" t="s">
        <v>1021</v>
      </c>
      <c r="D171" s="2" t="s">
        <v>1022</v>
      </c>
      <c r="E171" s="2" t="s">
        <v>2015</v>
      </c>
      <c r="F171" s="2" t="s">
        <v>33</v>
      </c>
      <c r="G171" s="2" t="s">
        <v>1515</v>
      </c>
      <c r="H171" s="2" t="s">
        <v>424</v>
      </c>
      <c r="I171" s="2" t="s">
        <v>24</v>
      </c>
      <c r="J171" s="3" t="s">
        <v>1512</v>
      </c>
      <c r="K171" s="2" t="s">
        <v>992</v>
      </c>
      <c r="L171" s="3" t="s">
        <v>1846</v>
      </c>
      <c r="M171" s="15" t="s">
        <v>1847</v>
      </c>
      <c r="N171" s="2">
        <v>111058</v>
      </c>
      <c r="O171" s="2">
        <v>2</v>
      </c>
      <c r="P171" s="21">
        <v>222116</v>
      </c>
      <c r="Q171" s="21">
        <v>17769</v>
      </c>
      <c r="R171" s="21">
        <v>239885</v>
      </c>
      <c r="S171" s="23">
        <v>0</v>
      </c>
      <c r="U171" s="19" t="s">
        <v>189</v>
      </c>
      <c r="V171" s="19" t="s">
        <v>190</v>
      </c>
      <c r="W171" s="19" t="s">
        <v>191</v>
      </c>
    </row>
    <row r="172" spans="1:23">
      <c r="A172" s="2">
        <f>+MATCH(B172,DATA!B:B,0)</f>
        <v>86</v>
      </c>
      <c r="B172" s="3" t="s">
        <v>1394</v>
      </c>
      <c r="C172" s="3" t="s">
        <v>1178</v>
      </c>
      <c r="D172" s="2" t="s">
        <v>1179</v>
      </c>
      <c r="E172" s="2" t="s">
        <v>2016</v>
      </c>
      <c r="F172" s="2" t="s">
        <v>48</v>
      </c>
      <c r="G172" s="2" t="s">
        <v>1505</v>
      </c>
      <c r="H172" s="2" t="s">
        <v>500</v>
      </c>
      <c r="I172" s="2" t="s">
        <v>24</v>
      </c>
      <c r="J172" s="3" t="s">
        <v>1507</v>
      </c>
      <c r="K172" s="2" t="s">
        <v>999</v>
      </c>
      <c r="L172" s="3" t="s">
        <v>1835</v>
      </c>
      <c r="M172" s="15" t="s">
        <v>1836</v>
      </c>
      <c r="N172" s="2">
        <v>111606</v>
      </c>
      <c r="O172" s="2">
        <v>1</v>
      </c>
      <c r="P172" s="21">
        <v>111606</v>
      </c>
      <c r="Q172" s="21">
        <v>8928</v>
      </c>
      <c r="R172" s="21">
        <v>120534</v>
      </c>
      <c r="S172" s="23">
        <v>0</v>
      </c>
      <c r="U172" s="19" t="s">
        <v>501</v>
      </c>
      <c r="V172" s="19" t="s">
        <v>502</v>
      </c>
      <c r="W172" s="19" t="s">
        <v>503</v>
      </c>
    </row>
    <row r="173" spans="1:23">
      <c r="A173" s="2">
        <f>+MATCH(B173,DATA!B:B,0)</f>
        <v>86</v>
      </c>
      <c r="B173" s="3" t="s">
        <v>1394</v>
      </c>
      <c r="C173" s="3" t="s">
        <v>1178</v>
      </c>
      <c r="D173" s="2" t="s">
        <v>1179</v>
      </c>
      <c r="E173" s="2" t="s">
        <v>2016</v>
      </c>
      <c r="F173" s="2" t="s">
        <v>48</v>
      </c>
      <c r="G173" s="2" t="s">
        <v>1505</v>
      </c>
      <c r="H173" s="2" t="s">
        <v>500</v>
      </c>
      <c r="I173" s="2" t="s">
        <v>24</v>
      </c>
      <c r="J173" s="3" t="s">
        <v>1507</v>
      </c>
      <c r="K173" s="2" t="s">
        <v>992</v>
      </c>
      <c r="L173" s="3" t="s">
        <v>1846</v>
      </c>
      <c r="M173" s="15" t="s">
        <v>1847</v>
      </c>
      <c r="N173" s="2">
        <v>111058</v>
      </c>
      <c r="O173" s="2">
        <v>2</v>
      </c>
      <c r="P173" s="21">
        <v>222116</v>
      </c>
      <c r="Q173" s="21">
        <v>17769</v>
      </c>
      <c r="R173" s="21">
        <v>239885</v>
      </c>
      <c r="S173" s="23">
        <v>0</v>
      </c>
      <c r="U173" s="19" t="s">
        <v>501</v>
      </c>
      <c r="V173" s="19" t="s">
        <v>502</v>
      </c>
      <c r="W173" s="19" t="s">
        <v>503</v>
      </c>
    </row>
    <row r="174" spans="1:23">
      <c r="A174" s="2">
        <f>+MATCH(B174,DATA!B:B,0)</f>
        <v>86</v>
      </c>
      <c r="B174" s="3" t="s">
        <v>1394</v>
      </c>
      <c r="C174" s="3" t="s">
        <v>1178</v>
      </c>
      <c r="D174" s="2" t="s">
        <v>1179</v>
      </c>
      <c r="E174" s="2" t="s">
        <v>2016</v>
      </c>
      <c r="F174" s="2" t="s">
        <v>48</v>
      </c>
      <c r="G174" s="2" t="s">
        <v>1505</v>
      </c>
      <c r="H174" s="2" t="s">
        <v>500</v>
      </c>
      <c r="I174" s="2" t="s">
        <v>24</v>
      </c>
      <c r="J174" s="3" t="s">
        <v>1507</v>
      </c>
      <c r="K174" s="2" t="s">
        <v>996</v>
      </c>
      <c r="L174" s="3" t="s">
        <v>1795</v>
      </c>
      <c r="M174" s="17" t="s">
        <v>1796</v>
      </c>
      <c r="N174" s="2">
        <v>74250</v>
      </c>
      <c r="O174" s="2">
        <v>2</v>
      </c>
      <c r="P174" s="21">
        <v>148500</v>
      </c>
      <c r="Q174" s="21">
        <v>11880</v>
      </c>
      <c r="R174" s="21">
        <v>160380</v>
      </c>
      <c r="S174" s="23">
        <v>0</v>
      </c>
      <c r="U174" s="19" t="s">
        <v>501</v>
      </c>
      <c r="V174" s="19" t="s">
        <v>502</v>
      </c>
      <c r="W174" s="19" t="s">
        <v>503</v>
      </c>
    </row>
    <row r="175" spans="1:23">
      <c r="A175" s="2">
        <f>+MATCH(B175,DATA!B:B,0)</f>
        <v>86</v>
      </c>
      <c r="B175" s="3" t="s">
        <v>1394</v>
      </c>
      <c r="C175" s="3" t="s">
        <v>1178</v>
      </c>
      <c r="D175" s="2" t="s">
        <v>1179</v>
      </c>
      <c r="E175" s="2" t="s">
        <v>2016</v>
      </c>
      <c r="F175" s="2" t="s">
        <v>48</v>
      </c>
      <c r="G175" s="2" t="s">
        <v>1505</v>
      </c>
      <c r="H175" s="2" t="s">
        <v>500</v>
      </c>
      <c r="I175" s="2" t="s">
        <v>24</v>
      </c>
      <c r="J175" s="3" t="s">
        <v>1507</v>
      </c>
      <c r="K175" s="2" t="s">
        <v>994</v>
      </c>
      <c r="L175" s="3" t="s">
        <v>1810</v>
      </c>
      <c r="M175" s="17" t="s">
        <v>1811</v>
      </c>
      <c r="N175" s="2">
        <v>70950</v>
      </c>
      <c r="O175" s="2">
        <v>1</v>
      </c>
      <c r="P175" s="21">
        <v>70950</v>
      </c>
      <c r="Q175" s="21">
        <v>5676</v>
      </c>
      <c r="R175" s="21">
        <v>76626</v>
      </c>
      <c r="S175" s="23">
        <v>0</v>
      </c>
      <c r="U175" s="19" t="s">
        <v>501</v>
      </c>
      <c r="V175" s="19" t="s">
        <v>502</v>
      </c>
      <c r="W175" s="19" t="s">
        <v>503</v>
      </c>
    </row>
    <row r="176" spans="1:23">
      <c r="A176" s="2">
        <f>+MATCH(B176,DATA!B:B,0)</f>
        <v>86</v>
      </c>
      <c r="B176" s="3" t="s">
        <v>1394</v>
      </c>
      <c r="C176" s="3" t="s">
        <v>1178</v>
      </c>
      <c r="D176" s="2" t="s">
        <v>1179</v>
      </c>
      <c r="E176" s="2" t="s">
        <v>2016</v>
      </c>
      <c r="F176" s="2" t="s">
        <v>48</v>
      </c>
      <c r="G176" s="2" t="s">
        <v>1505</v>
      </c>
      <c r="H176" s="2" t="s">
        <v>500</v>
      </c>
      <c r="I176" s="2" t="s">
        <v>24</v>
      </c>
      <c r="J176" s="3" t="s">
        <v>1507</v>
      </c>
      <c r="K176" s="2" t="s">
        <v>1000</v>
      </c>
      <c r="L176" s="3" t="s">
        <v>1922</v>
      </c>
      <c r="M176" s="15" t="s">
        <v>1923</v>
      </c>
      <c r="N176" s="2">
        <v>55595</v>
      </c>
      <c r="O176" s="2">
        <v>1</v>
      </c>
      <c r="P176" s="21">
        <v>55595</v>
      </c>
      <c r="Q176" s="21">
        <v>4448</v>
      </c>
      <c r="R176" s="21">
        <v>60043</v>
      </c>
      <c r="S176" s="23">
        <v>0</v>
      </c>
      <c r="U176" s="19" t="s">
        <v>501</v>
      </c>
      <c r="V176" s="19" t="s">
        <v>502</v>
      </c>
      <c r="W176" s="19" t="s">
        <v>503</v>
      </c>
    </row>
    <row r="177" spans="1:23">
      <c r="A177" s="2">
        <f>+MATCH(B177,DATA!B:B,0)</f>
        <v>86</v>
      </c>
      <c r="B177" s="3" t="s">
        <v>1394</v>
      </c>
      <c r="C177" s="3" t="s">
        <v>1178</v>
      </c>
      <c r="D177" s="2" t="s">
        <v>1179</v>
      </c>
      <c r="E177" s="2" t="s">
        <v>2016</v>
      </c>
      <c r="F177" s="2" t="s">
        <v>48</v>
      </c>
      <c r="G177" s="2" t="s">
        <v>1505</v>
      </c>
      <c r="H177" s="2" t="s">
        <v>500</v>
      </c>
      <c r="I177" s="2" t="s">
        <v>24</v>
      </c>
      <c r="J177" s="3" t="s">
        <v>1507</v>
      </c>
      <c r="K177" s="2" t="s">
        <v>989</v>
      </c>
      <c r="L177" s="3" t="s">
        <v>1850</v>
      </c>
      <c r="M177" s="15" t="s">
        <v>1851</v>
      </c>
      <c r="N177" s="2">
        <v>50182</v>
      </c>
      <c r="O177" s="2">
        <v>1</v>
      </c>
      <c r="P177" s="21">
        <v>50182</v>
      </c>
      <c r="Q177" s="21">
        <v>4015</v>
      </c>
      <c r="R177" s="21">
        <v>54197</v>
      </c>
      <c r="S177" s="23">
        <v>0</v>
      </c>
      <c r="U177" s="19" t="s">
        <v>501</v>
      </c>
      <c r="V177" s="19" t="s">
        <v>502</v>
      </c>
      <c r="W177" s="19" t="s">
        <v>503</v>
      </c>
    </row>
    <row r="178" spans="1:23">
      <c r="A178" s="2">
        <f>+MATCH(B178,DATA!B:B,0)</f>
        <v>86</v>
      </c>
      <c r="B178" s="3" t="s">
        <v>1394</v>
      </c>
      <c r="C178" s="3" t="s">
        <v>1178</v>
      </c>
      <c r="D178" s="2" t="s">
        <v>1179</v>
      </c>
      <c r="E178" s="2" t="s">
        <v>2016</v>
      </c>
      <c r="F178" s="2" t="s">
        <v>48</v>
      </c>
      <c r="G178" s="2" t="s">
        <v>1505</v>
      </c>
      <c r="H178" s="2" t="s">
        <v>500</v>
      </c>
      <c r="I178" s="2" t="s">
        <v>24</v>
      </c>
      <c r="J178" s="3" t="s">
        <v>1507</v>
      </c>
      <c r="K178" s="2" t="s">
        <v>993</v>
      </c>
      <c r="L178" s="3" t="s">
        <v>1797</v>
      </c>
      <c r="M178" s="15" t="s">
        <v>1798</v>
      </c>
      <c r="N178" s="2">
        <v>73431</v>
      </c>
      <c r="O178" s="2">
        <v>1</v>
      </c>
      <c r="P178" s="21">
        <v>73431</v>
      </c>
      <c r="Q178" s="21">
        <v>5874</v>
      </c>
      <c r="R178" s="21">
        <v>79305</v>
      </c>
      <c r="S178" s="23">
        <v>0</v>
      </c>
      <c r="U178" s="19" t="s">
        <v>501</v>
      </c>
      <c r="V178" s="19" t="s">
        <v>502</v>
      </c>
      <c r="W178" s="19" t="s">
        <v>503</v>
      </c>
    </row>
    <row r="179" spans="1:23">
      <c r="A179" s="2">
        <f>+MATCH(B179,DATA!B:B,0)</f>
        <v>86</v>
      </c>
      <c r="B179" s="3" t="s">
        <v>1394</v>
      </c>
      <c r="C179" s="3" t="s">
        <v>1178</v>
      </c>
      <c r="D179" s="2" t="s">
        <v>1179</v>
      </c>
      <c r="E179" s="2" t="s">
        <v>2016</v>
      </c>
      <c r="F179" s="2" t="s">
        <v>48</v>
      </c>
      <c r="G179" s="2" t="s">
        <v>1505</v>
      </c>
      <c r="H179" s="2" t="s">
        <v>500</v>
      </c>
      <c r="I179" s="2" t="s">
        <v>24</v>
      </c>
      <c r="J179" s="3" t="s">
        <v>1507</v>
      </c>
      <c r="K179" s="2" t="s">
        <v>995</v>
      </c>
      <c r="L179" s="3" t="s">
        <v>1895</v>
      </c>
      <c r="M179" s="15" t="s">
        <v>1896</v>
      </c>
      <c r="N179" s="2">
        <v>46000</v>
      </c>
      <c r="O179" s="2">
        <v>1</v>
      </c>
      <c r="P179" s="21">
        <v>46000</v>
      </c>
      <c r="Q179" s="21">
        <v>3680</v>
      </c>
      <c r="R179" s="21">
        <v>49680</v>
      </c>
      <c r="S179" s="23">
        <v>0</v>
      </c>
      <c r="U179" s="19" t="s">
        <v>501</v>
      </c>
      <c r="V179" s="19" t="s">
        <v>502</v>
      </c>
      <c r="W179" s="19" t="s">
        <v>503</v>
      </c>
    </row>
    <row r="180" spans="1:23">
      <c r="A180" s="2">
        <f>+MATCH(B180,DATA!B:B,0)</f>
        <v>141</v>
      </c>
      <c r="B180" s="3" t="s">
        <v>1395</v>
      </c>
      <c r="C180" s="3" t="s">
        <v>1045</v>
      </c>
      <c r="D180" s="2" t="s">
        <v>1046</v>
      </c>
      <c r="E180" s="2" t="s">
        <v>2017</v>
      </c>
      <c r="F180" s="2" t="s">
        <v>98</v>
      </c>
      <c r="G180" s="2" t="s">
        <v>1596</v>
      </c>
      <c r="H180" s="2" t="s">
        <v>794</v>
      </c>
      <c r="I180" s="2" t="s">
        <v>24</v>
      </c>
      <c r="J180" s="3" t="s">
        <v>1512</v>
      </c>
      <c r="K180" s="2" t="s">
        <v>994</v>
      </c>
      <c r="L180" s="3" t="s">
        <v>1810</v>
      </c>
      <c r="M180" s="17" t="s">
        <v>1811</v>
      </c>
      <c r="N180" s="2">
        <v>70950</v>
      </c>
      <c r="O180" s="2">
        <v>1</v>
      </c>
      <c r="P180" s="21">
        <v>70950</v>
      </c>
      <c r="Q180" s="21">
        <v>5676</v>
      </c>
      <c r="R180" s="21">
        <v>76626</v>
      </c>
      <c r="S180" s="23">
        <v>0</v>
      </c>
      <c r="U180" s="19" t="s">
        <v>126</v>
      </c>
      <c r="V180" s="19" t="s">
        <v>127</v>
      </c>
      <c r="W180" s="19" t="s">
        <v>128</v>
      </c>
    </row>
    <row r="181" spans="1:23">
      <c r="A181" s="2">
        <f>+MATCH(B181,DATA!B:B,0)</f>
        <v>29</v>
      </c>
      <c r="B181" s="3" t="s">
        <v>1396</v>
      </c>
      <c r="C181" s="3" t="s">
        <v>1212</v>
      </c>
      <c r="D181" s="2" t="s">
        <v>1213</v>
      </c>
      <c r="E181" s="2" t="s">
        <v>2018</v>
      </c>
      <c r="F181" s="2" t="s">
        <v>33</v>
      </c>
      <c r="G181" s="2" t="s">
        <v>1515</v>
      </c>
      <c r="H181" s="2" t="s">
        <v>212</v>
      </c>
      <c r="I181" s="2" t="s">
        <v>24</v>
      </c>
      <c r="J181" s="3" t="s">
        <v>1512</v>
      </c>
      <c r="K181" s="2" t="s">
        <v>995</v>
      </c>
      <c r="L181" s="3" t="s">
        <v>1895</v>
      </c>
      <c r="M181" s="15" t="s">
        <v>1896</v>
      </c>
      <c r="N181" s="2">
        <v>46000</v>
      </c>
      <c r="O181" s="2">
        <v>4</v>
      </c>
      <c r="P181" s="21">
        <v>184000</v>
      </c>
      <c r="Q181" s="21">
        <v>14720</v>
      </c>
      <c r="R181" s="21">
        <v>198720</v>
      </c>
      <c r="S181" s="23">
        <v>0</v>
      </c>
      <c r="U181" s="19" t="s">
        <v>213</v>
      </c>
      <c r="V181" s="19" t="s">
        <v>214</v>
      </c>
      <c r="W181" s="19" t="s">
        <v>215</v>
      </c>
    </row>
    <row r="182" spans="1:23">
      <c r="A182" s="2">
        <f>+MATCH(B182,DATA!B:B,0)</f>
        <v>29</v>
      </c>
      <c r="B182" s="3" t="s">
        <v>1396</v>
      </c>
      <c r="C182" s="3" t="s">
        <v>1212</v>
      </c>
      <c r="D182" s="2" t="s">
        <v>1213</v>
      </c>
      <c r="E182" s="2" t="s">
        <v>2018</v>
      </c>
      <c r="F182" s="2" t="s">
        <v>33</v>
      </c>
      <c r="G182" s="2" t="s">
        <v>1515</v>
      </c>
      <c r="H182" s="2" t="s">
        <v>212</v>
      </c>
      <c r="I182" s="2" t="s">
        <v>24</v>
      </c>
      <c r="J182" s="3" t="s">
        <v>1512</v>
      </c>
      <c r="K182" s="2" t="s">
        <v>996</v>
      </c>
      <c r="L182" s="3" t="s">
        <v>1795</v>
      </c>
      <c r="M182" s="17" t="s">
        <v>1796</v>
      </c>
      <c r="N182" s="2">
        <v>74250</v>
      </c>
      <c r="O182" s="2">
        <v>3</v>
      </c>
      <c r="P182" s="21">
        <v>222750</v>
      </c>
      <c r="Q182" s="21">
        <v>17819</v>
      </c>
      <c r="R182" s="21">
        <v>240569</v>
      </c>
      <c r="S182" s="23">
        <v>0</v>
      </c>
      <c r="U182" s="19" t="s">
        <v>213</v>
      </c>
      <c r="V182" s="19" t="s">
        <v>214</v>
      </c>
      <c r="W182" s="19" t="s">
        <v>215</v>
      </c>
    </row>
    <row r="183" spans="1:23">
      <c r="A183" s="2">
        <f>+MATCH(B183,DATA!B:B,0)</f>
        <v>29</v>
      </c>
      <c r="B183" s="3" t="s">
        <v>1396</v>
      </c>
      <c r="C183" s="3" t="s">
        <v>1212</v>
      </c>
      <c r="D183" s="2" t="s">
        <v>1213</v>
      </c>
      <c r="E183" s="2" t="s">
        <v>2018</v>
      </c>
      <c r="F183" s="2" t="s">
        <v>33</v>
      </c>
      <c r="G183" s="2" t="s">
        <v>1515</v>
      </c>
      <c r="H183" s="2" t="s">
        <v>212</v>
      </c>
      <c r="I183" s="2" t="s">
        <v>24</v>
      </c>
      <c r="J183" s="3" t="s">
        <v>1512</v>
      </c>
      <c r="K183" s="2" t="s">
        <v>989</v>
      </c>
      <c r="L183" s="3" t="s">
        <v>1850</v>
      </c>
      <c r="M183" s="15" t="s">
        <v>1851</v>
      </c>
      <c r="N183" s="2">
        <v>50182</v>
      </c>
      <c r="O183" s="2">
        <v>1</v>
      </c>
      <c r="P183" s="21">
        <v>50182</v>
      </c>
      <c r="Q183" s="21">
        <v>4015</v>
      </c>
      <c r="R183" s="21">
        <v>54197</v>
      </c>
      <c r="S183" s="23">
        <v>0</v>
      </c>
      <c r="U183" s="19" t="s">
        <v>213</v>
      </c>
      <c r="V183" s="19" t="s">
        <v>214</v>
      </c>
      <c r="W183" s="19" t="s">
        <v>215</v>
      </c>
    </row>
    <row r="184" spans="1:23">
      <c r="A184" s="2">
        <f>+MATCH(B184,DATA!B:B,0)</f>
        <v>29</v>
      </c>
      <c r="B184" s="3" t="s">
        <v>1396</v>
      </c>
      <c r="C184" s="3" t="s">
        <v>1212</v>
      </c>
      <c r="D184" s="2" t="s">
        <v>1213</v>
      </c>
      <c r="E184" s="2" t="s">
        <v>2018</v>
      </c>
      <c r="F184" s="2" t="s">
        <v>33</v>
      </c>
      <c r="G184" s="2" t="s">
        <v>1515</v>
      </c>
      <c r="H184" s="2" t="s">
        <v>212</v>
      </c>
      <c r="I184" s="2" t="s">
        <v>24</v>
      </c>
      <c r="J184" s="3" t="s">
        <v>1512</v>
      </c>
      <c r="K184" s="2" t="s">
        <v>1000</v>
      </c>
      <c r="L184" s="3" t="s">
        <v>1922</v>
      </c>
      <c r="M184" s="15" t="s">
        <v>1923</v>
      </c>
      <c r="N184" s="2">
        <v>55595</v>
      </c>
      <c r="O184" s="2">
        <v>1</v>
      </c>
      <c r="P184" s="21">
        <v>55595</v>
      </c>
      <c r="Q184" s="21">
        <v>4448</v>
      </c>
      <c r="R184" s="21">
        <v>60043</v>
      </c>
      <c r="S184" s="23">
        <v>0</v>
      </c>
      <c r="U184" s="19" t="s">
        <v>213</v>
      </c>
      <c r="V184" s="19" t="s">
        <v>214</v>
      </c>
      <c r="W184" s="19" t="s">
        <v>215</v>
      </c>
    </row>
    <row r="185" spans="1:23">
      <c r="A185" s="2">
        <f>+MATCH(B185,DATA!B:B,0)</f>
        <v>170</v>
      </c>
      <c r="B185" s="3" t="s">
        <v>1397</v>
      </c>
      <c r="C185" s="3" t="s">
        <v>1235</v>
      </c>
      <c r="D185" s="2" t="s">
        <v>1236</v>
      </c>
      <c r="E185" s="2" t="s">
        <v>2019</v>
      </c>
      <c r="F185" s="2" t="s">
        <v>681</v>
      </c>
      <c r="G185" s="2" t="s">
        <v>1580</v>
      </c>
      <c r="H185" s="2" t="s">
        <v>935</v>
      </c>
      <c r="I185" s="2" t="s">
        <v>24</v>
      </c>
      <c r="J185" s="3" t="s">
        <v>1507</v>
      </c>
      <c r="K185" s="2" t="s">
        <v>996</v>
      </c>
      <c r="L185" s="3" t="s">
        <v>1795</v>
      </c>
      <c r="M185" s="17" t="s">
        <v>1796</v>
      </c>
      <c r="N185" s="2">
        <v>74250</v>
      </c>
      <c r="O185" s="2">
        <v>5</v>
      </c>
      <c r="P185" s="21">
        <v>371250</v>
      </c>
      <c r="Q185" s="21">
        <v>29700</v>
      </c>
      <c r="R185" s="21">
        <v>400950</v>
      </c>
      <c r="S185" s="23">
        <v>0</v>
      </c>
      <c r="U185" s="19" t="s">
        <v>936</v>
      </c>
      <c r="V185" s="19" t="s">
        <v>937</v>
      </c>
      <c r="W185" s="19" t="s">
        <v>938</v>
      </c>
    </row>
    <row r="186" spans="1:23">
      <c r="A186" s="2">
        <f>+MATCH(B186,DATA!B:B,0)</f>
        <v>174</v>
      </c>
      <c r="B186" s="3" t="s">
        <v>1398</v>
      </c>
      <c r="C186" s="3" t="s">
        <v>1235</v>
      </c>
      <c r="D186" s="2" t="s">
        <v>1236</v>
      </c>
      <c r="E186" s="2" t="s">
        <v>2019</v>
      </c>
      <c r="F186" s="2" t="s">
        <v>681</v>
      </c>
      <c r="G186" s="2" t="s">
        <v>1580</v>
      </c>
      <c r="H186" s="2" t="s">
        <v>959</v>
      </c>
      <c r="I186" s="2" t="s">
        <v>24</v>
      </c>
      <c r="J186" s="3" t="s">
        <v>1507</v>
      </c>
      <c r="K186" s="2" t="s">
        <v>995</v>
      </c>
      <c r="L186" s="3" t="s">
        <v>1895</v>
      </c>
      <c r="M186" s="15" t="s">
        <v>1896</v>
      </c>
      <c r="N186" s="2">
        <v>46000</v>
      </c>
      <c r="O186" s="2">
        <v>6</v>
      </c>
      <c r="P186" s="21">
        <v>276000</v>
      </c>
      <c r="Q186" s="21">
        <v>22080</v>
      </c>
      <c r="R186" s="21">
        <v>298080</v>
      </c>
      <c r="S186" s="23">
        <v>0</v>
      </c>
      <c r="U186" s="19" t="s">
        <v>960</v>
      </c>
      <c r="V186" s="19" t="s">
        <v>961</v>
      </c>
      <c r="W186" s="19" t="s">
        <v>962</v>
      </c>
    </row>
    <row r="187" spans="1:23">
      <c r="A187" s="2">
        <f>+MATCH(B187,DATA!B:B,0)</f>
        <v>174</v>
      </c>
      <c r="B187" s="3" t="s">
        <v>1398</v>
      </c>
      <c r="C187" s="3" t="s">
        <v>1235</v>
      </c>
      <c r="D187" s="2" t="s">
        <v>1236</v>
      </c>
      <c r="E187" s="2" t="s">
        <v>2019</v>
      </c>
      <c r="F187" s="2" t="s">
        <v>681</v>
      </c>
      <c r="G187" s="2" t="s">
        <v>1580</v>
      </c>
      <c r="H187" s="2" t="s">
        <v>959</v>
      </c>
      <c r="I187" s="2" t="s">
        <v>24</v>
      </c>
      <c r="J187" s="3" t="s">
        <v>1507</v>
      </c>
      <c r="K187" s="2" t="s">
        <v>994</v>
      </c>
      <c r="L187" s="3" t="s">
        <v>1810</v>
      </c>
      <c r="M187" s="17" t="s">
        <v>1811</v>
      </c>
      <c r="N187" s="2">
        <v>70950</v>
      </c>
      <c r="O187" s="2">
        <v>1</v>
      </c>
      <c r="P187" s="21">
        <v>70950</v>
      </c>
      <c r="Q187" s="21">
        <v>5676</v>
      </c>
      <c r="R187" s="21">
        <v>76626</v>
      </c>
      <c r="S187" s="23">
        <v>0</v>
      </c>
      <c r="U187" s="19" t="s">
        <v>960</v>
      </c>
      <c r="V187" s="19" t="s">
        <v>961</v>
      </c>
      <c r="W187" s="19" t="s">
        <v>962</v>
      </c>
    </row>
    <row r="188" spans="1:23">
      <c r="A188" s="2">
        <f>+MATCH(B188,DATA!B:B,0)</f>
        <v>157</v>
      </c>
      <c r="B188" s="3" t="s">
        <v>1399</v>
      </c>
      <c r="C188" s="3" t="s">
        <v>1400</v>
      </c>
      <c r="D188" s="2" t="s">
        <v>1401</v>
      </c>
      <c r="E188" s="2" t="s">
        <v>2020</v>
      </c>
      <c r="F188" s="2" t="s">
        <v>33</v>
      </c>
      <c r="G188" s="2" t="s">
        <v>1515</v>
      </c>
      <c r="H188" s="2" t="s">
        <v>866</v>
      </c>
      <c r="I188" s="2" t="s">
        <v>24</v>
      </c>
      <c r="J188" s="3" t="s">
        <v>1512</v>
      </c>
      <c r="K188" s="2" t="s">
        <v>992</v>
      </c>
      <c r="L188" s="3" t="s">
        <v>1846</v>
      </c>
      <c r="M188" s="15" t="s">
        <v>1847</v>
      </c>
      <c r="N188" s="2">
        <v>111058</v>
      </c>
      <c r="O188" s="2">
        <v>4</v>
      </c>
      <c r="P188" s="21">
        <v>444232</v>
      </c>
      <c r="Q188" s="21">
        <v>35539</v>
      </c>
      <c r="R188" s="21">
        <v>479771</v>
      </c>
      <c r="S188" s="23">
        <v>0</v>
      </c>
      <c r="U188" s="19" t="s">
        <v>110</v>
      </c>
      <c r="V188" s="19" t="s">
        <v>111</v>
      </c>
      <c r="W188" s="19" t="s">
        <v>112</v>
      </c>
    </row>
    <row r="189" spans="1:23">
      <c r="A189" s="2">
        <f>+MATCH(B189,DATA!B:B,0)</f>
        <v>73</v>
      </c>
      <c r="B189" s="3" t="s">
        <v>1402</v>
      </c>
      <c r="C189" s="3" t="s">
        <v>1152</v>
      </c>
      <c r="D189" s="2" t="s">
        <v>1153</v>
      </c>
      <c r="E189" s="2" t="s">
        <v>2021</v>
      </c>
      <c r="F189" s="2" t="s">
        <v>288</v>
      </c>
      <c r="G189" s="2" t="s">
        <v>1531</v>
      </c>
      <c r="H189" s="2" t="s">
        <v>445</v>
      </c>
      <c r="I189" s="2" t="s">
        <v>24</v>
      </c>
      <c r="J189" s="3" t="s">
        <v>1512</v>
      </c>
      <c r="K189" s="2" t="s">
        <v>993</v>
      </c>
      <c r="L189" s="3" t="s">
        <v>1797</v>
      </c>
      <c r="M189" s="15" t="s">
        <v>1798</v>
      </c>
      <c r="N189" s="2">
        <v>73431</v>
      </c>
      <c r="O189" s="2">
        <v>1</v>
      </c>
      <c r="P189" s="21">
        <v>73431</v>
      </c>
      <c r="Q189" s="21">
        <v>5874</v>
      </c>
      <c r="R189" s="21">
        <v>79305</v>
      </c>
      <c r="S189" s="23">
        <v>0</v>
      </c>
      <c r="U189" s="19" t="s">
        <v>138</v>
      </c>
      <c r="V189" s="19" t="s">
        <v>139</v>
      </c>
      <c r="W189" s="19" t="s">
        <v>140</v>
      </c>
    </row>
    <row r="190" spans="1:23">
      <c r="A190" s="2">
        <f>+MATCH(B190,DATA!B:B,0)</f>
        <v>8</v>
      </c>
      <c r="B190" s="3" t="s">
        <v>1403</v>
      </c>
      <c r="C190" s="3" t="s">
        <v>1023</v>
      </c>
      <c r="D190" s="2" t="s">
        <v>1024</v>
      </c>
      <c r="E190" s="2" t="s">
        <v>2022</v>
      </c>
      <c r="F190" s="2" t="s">
        <v>33</v>
      </c>
      <c r="G190" s="2" t="s">
        <v>1515</v>
      </c>
      <c r="H190" s="2" t="s">
        <v>76</v>
      </c>
      <c r="I190" s="2" t="s">
        <v>24</v>
      </c>
      <c r="J190" s="3" t="s">
        <v>1512</v>
      </c>
      <c r="K190" s="2" t="s">
        <v>992</v>
      </c>
      <c r="L190" s="3" t="s">
        <v>1846</v>
      </c>
      <c r="M190" s="15" t="s">
        <v>1847</v>
      </c>
      <c r="N190" s="2">
        <v>111058</v>
      </c>
      <c r="O190" s="2">
        <v>1</v>
      </c>
      <c r="P190" s="21">
        <v>111058</v>
      </c>
      <c r="Q190" s="21">
        <v>8884</v>
      </c>
      <c r="R190" s="21">
        <v>119942</v>
      </c>
      <c r="S190" s="23">
        <v>0</v>
      </c>
      <c r="U190" s="19" t="s">
        <v>77</v>
      </c>
      <c r="V190" s="19" t="s">
        <v>78</v>
      </c>
      <c r="W190" s="19" t="s">
        <v>79</v>
      </c>
    </row>
    <row r="191" spans="1:23">
      <c r="A191" s="2">
        <f>+MATCH(B191,DATA!B:B,0)</f>
        <v>8</v>
      </c>
      <c r="B191" s="3" t="s">
        <v>1403</v>
      </c>
      <c r="C191" s="3" t="s">
        <v>1023</v>
      </c>
      <c r="D191" s="2" t="s">
        <v>1024</v>
      </c>
      <c r="E191" s="2" t="s">
        <v>2022</v>
      </c>
      <c r="F191" s="2" t="s">
        <v>33</v>
      </c>
      <c r="G191" s="2" t="s">
        <v>1515</v>
      </c>
      <c r="H191" s="2" t="s">
        <v>76</v>
      </c>
      <c r="I191" s="2" t="s">
        <v>24</v>
      </c>
      <c r="J191" s="3" t="s">
        <v>1512</v>
      </c>
      <c r="K191" s="2" t="s">
        <v>1000</v>
      </c>
      <c r="L191" s="3" t="s">
        <v>1922</v>
      </c>
      <c r="M191" s="15" t="s">
        <v>1923</v>
      </c>
      <c r="N191" s="2">
        <v>55595</v>
      </c>
      <c r="O191" s="2">
        <v>2</v>
      </c>
      <c r="P191" s="21">
        <v>111190</v>
      </c>
      <c r="Q191" s="21">
        <v>8895</v>
      </c>
      <c r="R191" s="21">
        <v>120085</v>
      </c>
      <c r="S191" s="23">
        <v>0</v>
      </c>
      <c r="U191" s="19" t="s">
        <v>77</v>
      </c>
      <c r="V191" s="19" t="s">
        <v>78</v>
      </c>
      <c r="W191" s="19" t="s">
        <v>79</v>
      </c>
    </row>
    <row r="192" spans="1:23">
      <c r="A192" s="2">
        <f>+MATCH(B192,DATA!B:B,0)</f>
        <v>8</v>
      </c>
      <c r="B192" s="3" t="s">
        <v>1403</v>
      </c>
      <c r="C192" s="3" t="s">
        <v>1023</v>
      </c>
      <c r="D192" s="2" t="s">
        <v>1024</v>
      </c>
      <c r="E192" s="2" t="s">
        <v>2022</v>
      </c>
      <c r="F192" s="2" t="s">
        <v>33</v>
      </c>
      <c r="G192" s="2" t="s">
        <v>1515</v>
      </c>
      <c r="H192" s="2" t="s">
        <v>76</v>
      </c>
      <c r="I192" s="2" t="s">
        <v>24</v>
      </c>
      <c r="J192" s="3" t="s">
        <v>1512</v>
      </c>
      <c r="K192" s="2" t="s">
        <v>994</v>
      </c>
      <c r="L192" s="3" t="s">
        <v>1810</v>
      </c>
      <c r="M192" s="17" t="s">
        <v>1811</v>
      </c>
      <c r="N192" s="2">
        <v>70950</v>
      </c>
      <c r="O192" s="2">
        <v>1</v>
      </c>
      <c r="P192" s="21">
        <v>70950</v>
      </c>
      <c r="Q192" s="21">
        <v>5676</v>
      </c>
      <c r="R192" s="21">
        <v>76626</v>
      </c>
      <c r="S192" s="23">
        <v>0</v>
      </c>
      <c r="U192" s="19" t="s">
        <v>77</v>
      </c>
      <c r="V192" s="19" t="s">
        <v>78</v>
      </c>
      <c r="W192" s="19" t="s">
        <v>79</v>
      </c>
    </row>
    <row r="193" spans="1:23">
      <c r="A193" s="2">
        <f>+MATCH(B193,DATA!B:B,0)</f>
        <v>8</v>
      </c>
      <c r="B193" s="3" t="s">
        <v>1403</v>
      </c>
      <c r="C193" s="3" t="s">
        <v>1023</v>
      </c>
      <c r="D193" s="2" t="s">
        <v>1024</v>
      </c>
      <c r="E193" s="2" t="s">
        <v>2022</v>
      </c>
      <c r="F193" s="2" t="s">
        <v>33</v>
      </c>
      <c r="G193" s="2" t="s">
        <v>1515</v>
      </c>
      <c r="H193" s="2" t="s">
        <v>76</v>
      </c>
      <c r="I193" s="2" t="s">
        <v>24</v>
      </c>
      <c r="J193" s="3" t="s">
        <v>1512</v>
      </c>
      <c r="K193" s="2" t="s">
        <v>989</v>
      </c>
      <c r="L193" s="3" t="s">
        <v>1850</v>
      </c>
      <c r="M193" s="15" t="s">
        <v>1851</v>
      </c>
      <c r="N193" s="2">
        <v>50182</v>
      </c>
      <c r="O193" s="2">
        <v>1</v>
      </c>
      <c r="P193" s="21">
        <v>50182</v>
      </c>
      <c r="Q193" s="21">
        <v>4015</v>
      </c>
      <c r="R193" s="21">
        <v>54197</v>
      </c>
      <c r="S193" s="23">
        <v>0</v>
      </c>
      <c r="U193" s="19" t="s">
        <v>77</v>
      </c>
      <c r="V193" s="19" t="s">
        <v>78</v>
      </c>
      <c r="W193" s="19" t="s">
        <v>79</v>
      </c>
    </row>
    <row r="194" spans="1:23">
      <c r="A194" s="2">
        <f>+MATCH(B194,DATA!B:B,0)</f>
        <v>117</v>
      </c>
      <c r="B194" s="3" t="s">
        <v>1404</v>
      </c>
      <c r="C194" s="3" t="s">
        <v>1170</v>
      </c>
      <c r="D194" s="2" t="s">
        <v>1171</v>
      </c>
      <c r="E194" s="2" t="s">
        <v>2023</v>
      </c>
      <c r="F194" s="2" t="s">
        <v>528</v>
      </c>
      <c r="G194" s="2" t="s">
        <v>1608</v>
      </c>
      <c r="H194" s="2" t="s">
        <v>674</v>
      </c>
      <c r="I194" s="2" t="s">
        <v>24</v>
      </c>
      <c r="J194" s="3" t="s">
        <v>1512</v>
      </c>
      <c r="K194" s="2" t="s">
        <v>992</v>
      </c>
      <c r="L194" s="3" t="s">
        <v>1846</v>
      </c>
      <c r="M194" s="15" t="s">
        <v>1847</v>
      </c>
      <c r="N194" s="2">
        <v>111058</v>
      </c>
      <c r="O194" s="2">
        <v>1</v>
      </c>
      <c r="P194" s="21">
        <v>111058</v>
      </c>
      <c r="Q194" s="21">
        <v>8885</v>
      </c>
      <c r="R194" s="21">
        <v>119943</v>
      </c>
      <c r="S194" s="23">
        <v>0</v>
      </c>
      <c r="U194" s="19" t="s">
        <v>89</v>
      </c>
      <c r="V194" s="19" t="s">
        <v>90</v>
      </c>
      <c r="W194" s="19" t="s">
        <v>91</v>
      </c>
    </row>
    <row r="195" spans="1:23">
      <c r="A195" s="2">
        <f>+MATCH(B195,DATA!B:B,0)</f>
        <v>76</v>
      </c>
      <c r="B195" s="3" t="s">
        <v>1405</v>
      </c>
      <c r="C195" s="3" t="s">
        <v>1079</v>
      </c>
      <c r="D195" s="2" t="s">
        <v>1080</v>
      </c>
      <c r="E195" s="2" t="s">
        <v>2024</v>
      </c>
      <c r="F195" s="2" t="s">
        <v>237</v>
      </c>
      <c r="G195" s="2" t="s">
        <v>1576</v>
      </c>
      <c r="H195" s="2" t="s">
        <v>454</v>
      </c>
      <c r="I195" s="2" t="s">
        <v>24</v>
      </c>
      <c r="J195" s="3" t="s">
        <v>1512</v>
      </c>
      <c r="K195" s="2" t="s">
        <v>989</v>
      </c>
      <c r="L195" s="3" t="s">
        <v>1850</v>
      </c>
      <c r="M195" s="15" t="s">
        <v>1851</v>
      </c>
      <c r="N195" s="2">
        <v>50182</v>
      </c>
      <c r="O195" s="2">
        <v>1</v>
      </c>
      <c r="P195" s="21">
        <v>50182</v>
      </c>
      <c r="Q195" s="21">
        <v>4015</v>
      </c>
      <c r="R195" s="21">
        <v>54197</v>
      </c>
      <c r="S195" s="23">
        <v>0</v>
      </c>
      <c r="U195" s="19" t="s">
        <v>455</v>
      </c>
      <c r="V195" s="19" t="s">
        <v>456</v>
      </c>
      <c r="W195" s="19" t="s">
        <v>457</v>
      </c>
    </row>
    <row r="196" spans="1:23">
      <c r="A196" s="2">
        <f>+MATCH(B196,DATA!B:B,0)</f>
        <v>120</v>
      </c>
      <c r="B196" s="3" t="s">
        <v>1406</v>
      </c>
      <c r="C196" s="3" t="s">
        <v>1059</v>
      </c>
      <c r="D196" s="2" t="s">
        <v>1060</v>
      </c>
      <c r="E196" s="2" t="s">
        <v>2025</v>
      </c>
      <c r="F196" s="2" t="s">
        <v>690</v>
      </c>
      <c r="G196" s="2" t="s">
        <v>1699</v>
      </c>
      <c r="H196" s="2" t="s">
        <v>689</v>
      </c>
      <c r="I196" s="2" t="s">
        <v>24</v>
      </c>
      <c r="J196" s="3" t="s">
        <v>1512</v>
      </c>
      <c r="K196" s="2" t="s">
        <v>992</v>
      </c>
      <c r="L196" s="3" t="s">
        <v>1846</v>
      </c>
      <c r="M196" s="15" t="s">
        <v>1847</v>
      </c>
      <c r="N196" s="2">
        <v>111058</v>
      </c>
      <c r="O196" s="2">
        <v>1</v>
      </c>
      <c r="P196" s="21">
        <v>111058</v>
      </c>
      <c r="Q196" s="21">
        <v>8885</v>
      </c>
      <c r="R196" s="21">
        <v>119943</v>
      </c>
      <c r="S196" s="23">
        <v>0</v>
      </c>
      <c r="U196" s="19" t="s">
        <v>89</v>
      </c>
      <c r="V196" s="19" t="s">
        <v>90</v>
      </c>
      <c r="W196" s="19" t="s">
        <v>91</v>
      </c>
    </row>
    <row r="197" spans="1:23">
      <c r="A197" s="2">
        <f>+MATCH(B197,DATA!B:B,0)</f>
        <v>61</v>
      </c>
      <c r="B197" s="3" t="s">
        <v>1407</v>
      </c>
      <c r="C197" s="3" t="s">
        <v>1081</v>
      </c>
      <c r="D197" s="2" t="s">
        <v>1082</v>
      </c>
      <c r="E197" s="2" t="s">
        <v>2026</v>
      </c>
      <c r="F197" s="2" t="s">
        <v>33</v>
      </c>
      <c r="G197" s="2" t="s">
        <v>1515</v>
      </c>
      <c r="H197" s="2" t="s">
        <v>394</v>
      </c>
      <c r="I197" s="2" t="s">
        <v>24</v>
      </c>
      <c r="J197" s="3" t="s">
        <v>1512</v>
      </c>
      <c r="K197" s="2" t="s">
        <v>995</v>
      </c>
      <c r="L197" s="3" t="s">
        <v>1895</v>
      </c>
      <c r="M197" s="15" t="s">
        <v>1896</v>
      </c>
      <c r="N197" s="2">
        <v>46000</v>
      </c>
      <c r="O197" s="2">
        <v>1</v>
      </c>
      <c r="P197" s="21">
        <v>46000</v>
      </c>
      <c r="Q197" s="21">
        <v>3680</v>
      </c>
      <c r="R197" s="21">
        <v>49680</v>
      </c>
      <c r="S197" s="23">
        <v>0</v>
      </c>
      <c r="U197" s="19" t="s">
        <v>159</v>
      </c>
      <c r="V197" s="19" t="s">
        <v>160</v>
      </c>
      <c r="W197" s="19" t="s">
        <v>161</v>
      </c>
    </row>
    <row r="198" spans="1:23">
      <c r="A198" s="2">
        <f>+MATCH(B198,DATA!B:B,0)</f>
        <v>64</v>
      </c>
      <c r="B198" s="3" t="s">
        <v>1408</v>
      </c>
      <c r="C198" s="3" t="s">
        <v>1025</v>
      </c>
      <c r="D198" s="2" t="s">
        <v>1026</v>
      </c>
      <c r="E198" s="2" t="s">
        <v>2027</v>
      </c>
      <c r="F198" s="2" t="s">
        <v>33</v>
      </c>
      <c r="G198" s="2" t="s">
        <v>1515</v>
      </c>
      <c r="H198" s="2" t="s">
        <v>406</v>
      </c>
      <c r="I198" s="2" t="s">
        <v>24</v>
      </c>
      <c r="J198" s="3" t="s">
        <v>1512</v>
      </c>
      <c r="K198" s="2" t="s">
        <v>992</v>
      </c>
      <c r="L198" s="3" t="s">
        <v>1846</v>
      </c>
      <c r="M198" s="15" t="s">
        <v>1847</v>
      </c>
      <c r="N198" s="2">
        <v>111058</v>
      </c>
      <c r="O198" s="2">
        <v>4</v>
      </c>
      <c r="P198" s="21">
        <v>444232</v>
      </c>
      <c r="Q198" s="21">
        <v>35539</v>
      </c>
      <c r="R198" s="21">
        <v>479771</v>
      </c>
      <c r="S198" s="23">
        <v>0</v>
      </c>
      <c r="U198" s="19" t="s">
        <v>407</v>
      </c>
      <c r="V198" s="19" t="s">
        <v>408</v>
      </c>
      <c r="W198" s="19" t="s">
        <v>409</v>
      </c>
    </row>
    <row r="199" spans="1:23">
      <c r="A199" s="2">
        <f>+MATCH(B199,DATA!B:B,0)</f>
        <v>64</v>
      </c>
      <c r="B199" s="3" t="s">
        <v>1408</v>
      </c>
      <c r="C199" s="3" t="s">
        <v>1025</v>
      </c>
      <c r="D199" s="2" t="s">
        <v>1026</v>
      </c>
      <c r="E199" s="2" t="s">
        <v>2027</v>
      </c>
      <c r="F199" s="2" t="s">
        <v>33</v>
      </c>
      <c r="G199" s="2" t="s">
        <v>1515</v>
      </c>
      <c r="H199" s="2" t="s">
        <v>406</v>
      </c>
      <c r="I199" s="2" t="s">
        <v>24</v>
      </c>
      <c r="J199" s="3" t="s">
        <v>1512</v>
      </c>
      <c r="K199" s="2" t="s">
        <v>989</v>
      </c>
      <c r="L199" s="3" t="s">
        <v>1850</v>
      </c>
      <c r="M199" s="15" t="s">
        <v>1851</v>
      </c>
      <c r="N199" s="2">
        <v>50182</v>
      </c>
      <c r="O199" s="2">
        <v>2</v>
      </c>
      <c r="P199" s="21">
        <v>100364</v>
      </c>
      <c r="Q199" s="21">
        <v>8029</v>
      </c>
      <c r="R199" s="21">
        <v>108393</v>
      </c>
      <c r="S199" s="23">
        <v>0</v>
      </c>
      <c r="U199" s="19" t="s">
        <v>407</v>
      </c>
      <c r="V199" s="19" t="s">
        <v>408</v>
      </c>
      <c r="W199" s="19" t="s">
        <v>409</v>
      </c>
    </row>
    <row r="200" spans="1:23">
      <c r="A200" s="2">
        <f>+MATCH(B200,DATA!B:B,0)</f>
        <v>148</v>
      </c>
      <c r="B200" s="3" t="s">
        <v>1409</v>
      </c>
      <c r="C200" s="3" t="s">
        <v>1099</v>
      </c>
      <c r="D200" s="2" t="s">
        <v>1100</v>
      </c>
      <c r="E200" s="2" t="s">
        <v>2028</v>
      </c>
      <c r="F200" s="2" t="s">
        <v>252</v>
      </c>
      <c r="G200" s="2" t="s">
        <v>1695</v>
      </c>
      <c r="H200" s="2" t="s">
        <v>824</v>
      </c>
      <c r="I200" s="2" t="s">
        <v>24</v>
      </c>
      <c r="J200" s="3" t="s">
        <v>1512</v>
      </c>
      <c r="K200" s="2" t="s">
        <v>992</v>
      </c>
      <c r="L200" s="3" t="s">
        <v>1846</v>
      </c>
      <c r="M200" s="15" t="s">
        <v>1847</v>
      </c>
      <c r="N200" s="2">
        <v>111058</v>
      </c>
      <c r="O200" s="2">
        <v>1</v>
      </c>
      <c r="P200" s="21">
        <v>111058</v>
      </c>
      <c r="Q200" s="21">
        <v>8885</v>
      </c>
      <c r="R200" s="21">
        <v>119943</v>
      </c>
      <c r="S200" s="23">
        <v>0</v>
      </c>
      <c r="U200" s="19" t="s">
        <v>89</v>
      </c>
      <c r="V200" s="19" t="s">
        <v>90</v>
      </c>
      <c r="W200" s="19" t="s">
        <v>91</v>
      </c>
    </row>
    <row r="201" spans="1:23">
      <c r="A201" s="2">
        <f>+MATCH(B201,DATA!B:B,0)</f>
        <v>87</v>
      </c>
      <c r="B201" s="3" t="s">
        <v>1410</v>
      </c>
      <c r="C201" s="3" t="s">
        <v>1225</v>
      </c>
      <c r="D201" s="2" t="s">
        <v>1226</v>
      </c>
      <c r="E201" s="2" t="s">
        <v>2029</v>
      </c>
      <c r="F201" s="2" t="s">
        <v>288</v>
      </c>
      <c r="G201" s="2" t="s">
        <v>1531</v>
      </c>
      <c r="H201" s="2" t="s">
        <v>506</v>
      </c>
      <c r="I201" s="2" t="s">
        <v>24</v>
      </c>
      <c r="J201" s="3" t="s">
        <v>1512</v>
      </c>
      <c r="K201" s="2" t="s">
        <v>989</v>
      </c>
      <c r="L201" s="3" t="s">
        <v>1850</v>
      </c>
      <c r="M201" s="15" t="s">
        <v>1851</v>
      </c>
      <c r="N201" s="2">
        <v>50182</v>
      </c>
      <c r="O201" s="2">
        <v>3</v>
      </c>
      <c r="P201" s="21">
        <v>150546</v>
      </c>
      <c r="Q201" s="21">
        <v>12044</v>
      </c>
      <c r="R201" s="21">
        <v>162590</v>
      </c>
      <c r="S201" s="23">
        <v>0</v>
      </c>
      <c r="U201" s="19" t="s">
        <v>104</v>
      </c>
      <c r="V201" s="19" t="s">
        <v>105</v>
      </c>
      <c r="W201" s="19" t="s">
        <v>106</v>
      </c>
    </row>
    <row r="202" spans="1:23">
      <c r="A202" s="2">
        <f>+MATCH(B202,DATA!B:B,0)</f>
        <v>72</v>
      </c>
      <c r="B202" s="3" t="s">
        <v>1411</v>
      </c>
      <c r="C202" s="3" t="s">
        <v>1146</v>
      </c>
      <c r="D202" s="2" t="s">
        <v>1147</v>
      </c>
      <c r="E202" s="2" t="s">
        <v>2030</v>
      </c>
      <c r="F202" s="2" t="s">
        <v>183</v>
      </c>
      <c r="G202" s="2" t="s">
        <v>1540</v>
      </c>
      <c r="H202" s="2" t="s">
        <v>442</v>
      </c>
      <c r="I202" s="2" t="s">
        <v>24</v>
      </c>
      <c r="J202" s="3" t="s">
        <v>1507</v>
      </c>
      <c r="K202" s="2" t="s">
        <v>995</v>
      </c>
      <c r="L202" s="3" t="s">
        <v>1895</v>
      </c>
      <c r="M202" s="15" t="s">
        <v>1896</v>
      </c>
      <c r="N202" s="2">
        <v>46000</v>
      </c>
      <c r="O202" s="2">
        <v>1</v>
      </c>
      <c r="P202" s="21">
        <v>46000</v>
      </c>
      <c r="Q202" s="21">
        <v>3680</v>
      </c>
      <c r="R202" s="21">
        <v>49680</v>
      </c>
      <c r="S202" s="23">
        <v>0</v>
      </c>
      <c r="U202" s="19" t="s">
        <v>159</v>
      </c>
      <c r="V202" s="19" t="s">
        <v>160</v>
      </c>
      <c r="W202" s="19" t="s">
        <v>161</v>
      </c>
    </row>
    <row r="203" spans="1:23">
      <c r="A203" s="2">
        <f>+MATCH(B203,DATA!B:B,0)</f>
        <v>139</v>
      </c>
      <c r="B203" s="3" t="s">
        <v>1412</v>
      </c>
      <c r="C203" s="3" t="s">
        <v>1413</v>
      </c>
      <c r="D203" s="2" t="s">
        <v>1414</v>
      </c>
      <c r="E203" s="2" t="s">
        <v>2031</v>
      </c>
      <c r="F203" s="2" t="s">
        <v>48</v>
      </c>
      <c r="G203" s="2" t="s">
        <v>1505</v>
      </c>
      <c r="H203" s="2" t="s">
        <v>782</v>
      </c>
      <c r="I203" s="2" t="s">
        <v>24</v>
      </c>
      <c r="J203" s="3" t="s">
        <v>1507</v>
      </c>
      <c r="K203" s="2" t="s">
        <v>993</v>
      </c>
      <c r="L203" s="3" t="s">
        <v>1797</v>
      </c>
      <c r="M203" s="15" t="s">
        <v>1798</v>
      </c>
      <c r="N203" s="2">
        <v>73431</v>
      </c>
      <c r="O203" s="2">
        <v>3</v>
      </c>
      <c r="P203" s="21">
        <v>220293</v>
      </c>
      <c r="Q203" s="21">
        <v>17623</v>
      </c>
      <c r="R203" s="21">
        <v>237916</v>
      </c>
      <c r="S203" s="23">
        <v>0</v>
      </c>
      <c r="U203" s="19" t="s">
        <v>783</v>
      </c>
      <c r="V203" s="19" t="s">
        <v>784</v>
      </c>
      <c r="W203" s="19" t="s">
        <v>785</v>
      </c>
    </row>
    <row r="204" spans="1:23">
      <c r="A204" s="2">
        <f>+MATCH(B204,DATA!B:B,0)</f>
        <v>139</v>
      </c>
      <c r="B204" s="3" t="s">
        <v>1412</v>
      </c>
      <c r="C204" s="3" t="s">
        <v>1413</v>
      </c>
      <c r="D204" s="2" t="s">
        <v>1414</v>
      </c>
      <c r="E204" s="2" t="s">
        <v>2031</v>
      </c>
      <c r="F204" s="2" t="s">
        <v>48</v>
      </c>
      <c r="G204" s="2" t="s">
        <v>1505</v>
      </c>
      <c r="H204" s="2" t="s">
        <v>782</v>
      </c>
      <c r="I204" s="2" t="s">
        <v>24</v>
      </c>
      <c r="J204" s="3" t="s">
        <v>1507</v>
      </c>
      <c r="K204" s="2" t="s">
        <v>992</v>
      </c>
      <c r="L204" s="3" t="s">
        <v>1846</v>
      </c>
      <c r="M204" s="15" t="s">
        <v>1847</v>
      </c>
      <c r="N204" s="2">
        <v>111058</v>
      </c>
      <c r="O204" s="2">
        <v>1</v>
      </c>
      <c r="P204" s="21">
        <v>111058</v>
      </c>
      <c r="Q204" s="21">
        <v>8885</v>
      </c>
      <c r="R204" s="21">
        <v>119943</v>
      </c>
      <c r="S204" s="23">
        <v>0</v>
      </c>
      <c r="U204" s="19" t="s">
        <v>783</v>
      </c>
      <c r="V204" s="19" t="s">
        <v>784</v>
      </c>
      <c r="W204" s="19" t="s">
        <v>785</v>
      </c>
    </row>
    <row r="205" spans="1:23">
      <c r="A205" s="2">
        <f>+MATCH(B205,DATA!B:B,0)</f>
        <v>139</v>
      </c>
      <c r="B205" s="3" t="s">
        <v>1412</v>
      </c>
      <c r="C205" s="3" t="s">
        <v>1413</v>
      </c>
      <c r="D205" s="2" t="s">
        <v>1414</v>
      </c>
      <c r="E205" s="2" t="s">
        <v>2031</v>
      </c>
      <c r="F205" s="2" t="s">
        <v>48</v>
      </c>
      <c r="G205" s="2" t="s">
        <v>1505</v>
      </c>
      <c r="H205" s="2" t="s">
        <v>782</v>
      </c>
      <c r="I205" s="2" t="s">
        <v>24</v>
      </c>
      <c r="J205" s="3" t="s">
        <v>1507</v>
      </c>
      <c r="K205" s="2" t="s">
        <v>991</v>
      </c>
      <c r="L205" s="3" t="s">
        <v>1842</v>
      </c>
      <c r="M205" s="17" t="s">
        <v>1843</v>
      </c>
      <c r="N205" s="2">
        <v>49500</v>
      </c>
      <c r="O205" s="2">
        <v>3</v>
      </c>
      <c r="P205" s="21">
        <v>148500</v>
      </c>
      <c r="Q205" s="21">
        <v>11880</v>
      </c>
      <c r="R205" s="21">
        <v>160380</v>
      </c>
      <c r="S205" s="23">
        <v>0</v>
      </c>
      <c r="U205" s="19" t="s">
        <v>783</v>
      </c>
      <c r="V205" s="19" t="s">
        <v>784</v>
      </c>
      <c r="W205" s="19" t="s">
        <v>785</v>
      </c>
    </row>
    <row r="206" spans="1:23">
      <c r="A206" s="2">
        <f>+MATCH(B206,DATA!B:B,0)</f>
        <v>139</v>
      </c>
      <c r="B206" s="3" t="s">
        <v>1412</v>
      </c>
      <c r="C206" s="3" t="s">
        <v>1413</v>
      </c>
      <c r="D206" s="2" t="s">
        <v>1414</v>
      </c>
      <c r="E206" s="2" t="s">
        <v>2031</v>
      </c>
      <c r="F206" s="2" t="s">
        <v>48</v>
      </c>
      <c r="G206" s="2" t="s">
        <v>1505</v>
      </c>
      <c r="H206" s="2" t="s">
        <v>782</v>
      </c>
      <c r="I206" s="2" t="s">
        <v>24</v>
      </c>
      <c r="J206" s="3" t="s">
        <v>1507</v>
      </c>
      <c r="K206" s="2" t="s">
        <v>994</v>
      </c>
      <c r="L206" s="3" t="s">
        <v>1810</v>
      </c>
      <c r="M206" s="17" t="s">
        <v>1811</v>
      </c>
      <c r="N206" s="2">
        <v>70950</v>
      </c>
      <c r="O206" s="2">
        <v>2</v>
      </c>
      <c r="P206" s="21">
        <v>141900</v>
      </c>
      <c r="Q206" s="21">
        <v>11352</v>
      </c>
      <c r="R206" s="21">
        <v>153252</v>
      </c>
      <c r="S206" s="23">
        <v>0</v>
      </c>
      <c r="U206" s="19" t="s">
        <v>783</v>
      </c>
      <c r="V206" s="19" t="s">
        <v>784</v>
      </c>
      <c r="W206" s="19" t="s">
        <v>785</v>
      </c>
    </row>
    <row r="207" spans="1:23">
      <c r="A207" s="2">
        <f>+MATCH(B207,DATA!B:B,0)</f>
        <v>139</v>
      </c>
      <c r="B207" s="3" t="s">
        <v>1412</v>
      </c>
      <c r="C207" s="3" t="s">
        <v>1413</v>
      </c>
      <c r="D207" s="2" t="s">
        <v>1414</v>
      </c>
      <c r="E207" s="2" t="s">
        <v>2031</v>
      </c>
      <c r="F207" s="2" t="s">
        <v>48</v>
      </c>
      <c r="G207" s="2" t="s">
        <v>1505</v>
      </c>
      <c r="H207" s="2" t="s">
        <v>782</v>
      </c>
      <c r="I207" s="2" t="s">
        <v>24</v>
      </c>
      <c r="J207" s="3" t="s">
        <v>1507</v>
      </c>
      <c r="K207" s="2" t="s">
        <v>996</v>
      </c>
      <c r="L207" s="3" t="s">
        <v>1795</v>
      </c>
      <c r="M207" s="17" t="s">
        <v>1796</v>
      </c>
      <c r="N207" s="2">
        <v>74250</v>
      </c>
      <c r="O207" s="2">
        <v>1</v>
      </c>
      <c r="P207" s="21">
        <v>74250</v>
      </c>
      <c r="Q207" s="21">
        <v>5940</v>
      </c>
      <c r="R207" s="21">
        <v>80190</v>
      </c>
      <c r="S207" s="23">
        <v>0</v>
      </c>
      <c r="U207" s="19" t="s">
        <v>783</v>
      </c>
      <c r="V207" s="19" t="s">
        <v>784</v>
      </c>
      <c r="W207" s="19" t="s">
        <v>785</v>
      </c>
    </row>
    <row r="208" spans="1:23">
      <c r="A208" s="2">
        <f>+MATCH(B208,DATA!B:B,0)</f>
        <v>139</v>
      </c>
      <c r="B208" s="3" t="s">
        <v>1412</v>
      </c>
      <c r="C208" s="3" t="s">
        <v>1413</v>
      </c>
      <c r="D208" s="2" t="s">
        <v>1414</v>
      </c>
      <c r="E208" s="2" t="s">
        <v>2031</v>
      </c>
      <c r="F208" s="2" t="s">
        <v>48</v>
      </c>
      <c r="G208" s="2" t="s">
        <v>1505</v>
      </c>
      <c r="H208" s="2" t="s">
        <v>782</v>
      </c>
      <c r="I208" s="2" t="s">
        <v>24</v>
      </c>
      <c r="J208" s="3" t="s">
        <v>1507</v>
      </c>
      <c r="K208" s="2" t="s">
        <v>999</v>
      </c>
      <c r="L208" s="3" t="s">
        <v>1835</v>
      </c>
      <c r="M208" s="15" t="s">
        <v>1836</v>
      </c>
      <c r="N208" s="2">
        <v>111606</v>
      </c>
      <c r="O208" s="2">
        <v>2</v>
      </c>
      <c r="P208" s="21">
        <v>223212</v>
      </c>
      <c r="Q208" s="21">
        <v>17857</v>
      </c>
      <c r="R208" s="21">
        <v>241069</v>
      </c>
      <c r="S208" s="23">
        <v>0</v>
      </c>
      <c r="U208" s="19" t="s">
        <v>783</v>
      </c>
      <c r="V208" s="19" t="s">
        <v>784</v>
      </c>
      <c r="W208" s="19" t="s">
        <v>785</v>
      </c>
    </row>
    <row r="209" spans="1:23">
      <c r="A209" s="2">
        <f>+MATCH(B209,DATA!B:B,0)</f>
        <v>139</v>
      </c>
      <c r="B209" s="3" t="s">
        <v>1412</v>
      </c>
      <c r="C209" s="3" t="s">
        <v>1413</v>
      </c>
      <c r="D209" s="2" t="s">
        <v>1414</v>
      </c>
      <c r="E209" s="2" t="s">
        <v>2031</v>
      </c>
      <c r="F209" s="2" t="s">
        <v>48</v>
      </c>
      <c r="G209" s="2" t="s">
        <v>1505</v>
      </c>
      <c r="H209" s="2" t="s">
        <v>782</v>
      </c>
      <c r="I209" s="2" t="s">
        <v>24</v>
      </c>
      <c r="J209" s="3" t="s">
        <v>1507</v>
      </c>
      <c r="K209" s="2" t="s">
        <v>989</v>
      </c>
      <c r="L209" s="3" t="s">
        <v>1850</v>
      </c>
      <c r="M209" s="15" t="s">
        <v>1851</v>
      </c>
      <c r="N209" s="2">
        <v>50182</v>
      </c>
      <c r="O209" s="2">
        <v>2</v>
      </c>
      <c r="P209" s="21">
        <v>100364</v>
      </c>
      <c r="Q209" s="21">
        <v>8029</v>
      </c>
      <c r="R209" s="21">
        <v>108393</v>
      </c>
      <c r="S209" s="23">
        <v>0</v>
      </c>
      <c r="U209" s="19" t="s">
        <v>783</v>
      </c>
      <c r="V209" s="19" t="s">
        <v>784</v>
      </c>
      <c r="W209" s="19" t="s">
        <v>785</v>
      </c>
    </row>
    <row r="210" spans="1:23">
      <c r="A210" s="2">
        <f>+MATCH(B210,DATA!B:B,0)</f>
        <v>31</v>
      </c>
      <c r="B210" s="3" t="s">
        <v>1415</v>
      </c>
      <c r="C210" s="3" t="s">
        <v>1039</v>
      </c>
      <c r="D210" s="2" t="s">
        <v>1040</v>
      </c>
      <c r="E210" s="2" t="s">
        <v>2032</v>
      </c>
      <c r="F210" s="2" t="s">
        <v>228</v>
      </c>
      <c r="G210" s="2" t="s">
        <v>1748</v>
      </c>
      <c r="H210" s="2" t="s">
        <v>224</v>
      </c>
      <c r="I210" s="2" t="s">
        <v>24</v>
      </c>
      <c r="J210" s="3" t="s">
        <v>1512</v>
      </c>
      <c r="K210" s="2" t="s">
        <v>995</v>
      </c>
      <c r="L210" s="3" t="s">
        <v>1895</v>
      </c>
      <c r="M210" s="15" t="s">
        <v>1896</v>
      </c>
      <c r="N210" s="2">
        <v>46000</v>
      </c>
      <c r="O210" s="2">
        <v>4</v>
      </c>
      <c r="P210" s="21">
        <v>184000</v>
      </c>
      <c r="Q210" s="21">
        <v>14720</v>
      </c>
      <c r="R210" s="21">
        <v>198720</v>
      </c>
      <c r="S210" s="23">
        <v>0</v>
      </c>
      <c r="U210" s="19" t="s">
        <v>225</v>
      </c>
      <c r="V210" s="19" t="s">
        <v>226</v>
      </c>
      <c r="W210" s="19" t="s">
        <v>227</v>
      </c>
    </row>
    <row r="211" spans="1:23">
      <c r="A211" s="2">
        <f>+MATCH(B211,DATA!B:B,0)</f>
        <v>171</v>
      </c>
      <c r="B211" s="3" t="s">
        <v>1416</v>
      </c>
      <c r="C211" s="3" t="s">
        <v>1417</v>
      </c>
      <c r="D211" s="2" t="s">
        <v>1418</v>
      </c>
      <c r="E211" s="2" t="s">
        <v>2033</v>
      </c>
      <c r="F211" s="2" t="s">
        <v>33</v>
      </c>
      <c r="G211" s="2" t="s">
        <v>1515</v>
      </c>
      <c r="H211" s="2" t="s">
        <v>941</v>
      </c>
      <c r="I211" s="2" t="s">
        <v>24</v>
      </c>
      <c r="J211" s="3" t="s">
        <v>1512</v>
      </c>
      <c r="K211" s="2" t="s">
        <v>989</v>
      </c>
      <c r="L211" s="3" t="s">
        <v>1850</v>
      </c>
      <c r="M211" s="15" t="s">
        <v>1851</v>
      </c>
      <c r="N211" s="2">
        <v>50182</v>
      </c>
      <c r="O211" s="2">
        <v>1</v>
      </c>
      <c r="P211" s="21">
        <v>50182</v>
      </c>
      <c r="Q211" s="21">
        <v>4015</v>
      </c>
      <c r="R211" s="21">
        <v>54197</v>
      </c>
      <c r="S211" s="23">
        <v>0</v>
      </c>
      <c r="U211" s="19" t="s">
        <v>942</v>
      </c>
      <c r="V211" s="19" t="s">
        <v>943</v>
      </c>
      <c r="W211" s="19" t="s">
        <v>944</v>
      </c>
    </row>
    <row r="212" spans="1:23">
      <c r="A212" s="2">
        <f>+MATCH(B212,DATA!B:B,0)</f>
        <v>171</v>
      </c>
      <c r="B212" s="3" t="s">
        <v>1416</v>
      </c>
      <c r="C212" s="3" t="s">
        <v>1417</v>
      </c>
      <c r="D212" s="2" t="s">
        <v>1418</v>
      </c>
      <c r="E212" s="2" t="s">
        <v>2033</v>
      </c>
      <c r="F212" s="2" t="s">
        <v>33</v>
      </c>
      <c r="G212" s="2" t="s">
        <v>1515</v>
      </c>
      <c r="H212" s="2" t="s">
        <v>941</v>
      </c>
      <c r="I212" s="2" t="s">
        <v>24</v>
      </c>
      <c r="J212" s="3" t="s">
        <v>1512</v>
      </c>
      <c r="K212" s="2" t="s">
        <v>995</v>
      </c>
      <c r="L212" s="3" t="s">
        <v>1895</v>
      </c>
      <c r="M212" s="15" t="s">
        <v>1896</v>
      </c>
      <c r="N212" s="2">
        <v>46000</v>
      </c>
      <c r="O212" s="2">
        <v>2</v>
      </c>
      <c r="P212" s="21">
        <v>92000</v>
      </c>
      <c r="Q212" s="21">
        <v>7360</v>
      </c>
      <c r="R212" s="21">
        <v>99360</v>
      </c>
      <c r="S212" s="23">
        <v>0</v>
      </c>
      <c r="U212" s="19" t="s">
        <v>942</v>
      </c>
      <c r="V212" s="19" t="s">
        <v>943</v>
      </c>
      <c r="W212" s="19" t="s">
        <v>944</v>
      </c>
    </row>
    <row r="213" spans="1:23">
      <c r="A213" s="2">
        <f>+MATCH(B213,DATA!B:B,0)</f>
        <v>171</v>
      </c>
      <c r="B213" s="3" t="s">
        <v>1416</v>
      </c>
      <c r="C213" s="3" t="s">
        <v>1417</v>
      </c>
      <c r="D213" s="2" t="s">
        <v>1418</v>
      </c>
      <c r="E213" s="2" t="s">
        <v>2033</v>
      </c>
      <c r="F213" s="2" t="s">
        <v>33</v>
      </c>
      <c r="G213" s="2" t="s">
        <v>1515</v>
      </c>
      <c r="H213" s="2" t="s">
        <v>941</v>
      </c>
      <c r="I213" s="2" t="s">
        <v>24</v>
      </c>
      <c r="J213" s="3" t="s">
        <v>1512</v>
      </c>
      <c r="K213" s="2" t="s">
        <v>993</v>
      </c>
      <c r="L213" s="3" t="s">
        <v>1797</v>
      </c>
      <c r="M213" s="15" t="s">
        <v>1798</v>
      </c>
      <c r="N213" s="2">
        <v>73431</v>
      </c>
      <c r="O213" s="2">
        <v>3</v>
      </c>
      <c r="P213" s="21">
        <v>220293</v>
      </c>
      <c r="Q213" s="21">
        <v>17623</v>
      </c>
      <c r="R213" s="21">
        <v>237916</v>
      </c>
      <c r="S213" s="23">
        <v>0</v>
      </c>
      <c r="U213" s="19" t="s">
        <v>942</v>
      </c>
      <c r="V213" s="19" t="s">
        <v>943</v>
      </c>
      <c r="W213" s="19" t="s">
        <v>944</v>
      </c>
    </row>
    <row r="214" spans="1:23">
      <c r="A214" s="2">
        <f>+MATCH(B214,DATA!B:B,0)</f>
        <v>60</v>
      </c>
      <c r="B214" s="3" t="s">
        <v>1419</v>
      </c>
      <c r="C214" s="3" t="s">
        <v>1202</v>
      </c>
      <c r="D214" s="2" t="s">
        <v>1203</v>
      </c>
      <c r="E214" s="2" t="s">
        <v>2034</v>
      </c>
      <c r="F214" s="2" t="s">
        <v>389</v>
      </c>
      <c r="G214" s="2" t="s">
        <v>1592</v>
      </c>
      <c r="H214" s="2" t="s">
        <v>385</v>
      </c>
      <c r="I214" s="2" t="s">
        <v>24</v>
      </c>
      <c r="J214" s="3" t="s">
        <v>1507</v>
      </c>
      <c r="K214" s="2" t="s">
        <v>992</v>
      </c>
      <c r="L214" s="3" t="s">
        <v>1846</v>
      </c>
      <c r="M214" s="15" t="s">
        <v>1847</v>
      </c>
      <c r="N214" s="2">
        <v>111058</v>
      </c>
      <c r="O214" s="2">
        <v>1</v>
      </c>
      <c r="P214" s="21">
        <v>111058</v>
      </c>
      <c r="Q214" s="21">
        <v>8884</v>
      </c>
      <c r="R214" s="21">
        <v>119942</v>
      </c>
      <c r="S214" s="23">
        <v>0</v>
      </c>
      <c r="U214" s="19" t="s">
        <v>386</v>
      </c>
      <c r="V214" s="19" t="s">
        <v>387</v>
      </c>
      <c r="W214" s="19" t="s">
        <v>388</v>
      </c>
    </row>
    <row r="215" spans="1:23">
      <c r="A215" s="2">
        <f>+MATCH(B215,DATA!B:B,0)</f>
        <v>60</v>
      </c>
      <c r="B215" s="3" t="s">
        <v>1419</v>
      </c>
      <c r="C215" s="3" t="s">
        <v>1202</v>
      </c>
      <c r="D215" s="2" t="s">
        <v>1203</v>
      </c>
      <c r="E215" s="2" t="s">
        <v>2034</v>
      </c>
      <c r="F215" s="2" t="s">
        <v>389</v>
      </c>
      <c r="G215" s="2" t="s">
        <v>1592</v>
      </c>
      <c r="H215" s="2" t="s">
        <v>385</v>
      </c>
      <c r="I215" s="2" t="s">
        <v>24</v>
      </c>
      <c r="J215" s="3" t="s">
        <v>1507</v>
      </c>
      <c r="K215" s="2" t="s">
        <v>991</v>
      </c>
      <c r="L215" s="3" t="s">
        <v>1842</v>
      </c>
      <c r="M215" s="17" t="s">
        <v>1843</v>
      </c>
      <c r="N215" s="2">
        <v>49500</v>
      </c>
      <c r="O215" s="2">
        <v>1</v>
      </c>
      <c r="P215" s="21">
        <v>49500</v>
      </c>
      <c r="Q215" s="21">
        <v>3960</v>
      </c>
      <c r="R215" s="21">
        <v>53460</v>
      </c>
      <c r="S215" s="23">
        <v>0</v>
      </c>
      <c r="U215" s="19" t="s">
        <v>386</v>
      </c>
      <c r="V215" s="19" t="s">
        <v>387</v>
      </c>
      <c r="W215" s="19" t="s">
        <v>388</v>
      </c>
    </row>
    <row r="216" spans="1:23">
      <c r="A216" s="2">
        <f>+MATCH(B216,DATA!B:B,0)</f>
        <v>60</v>
      </c>
      <c r="B216" s="3" t="s">
        <v>1419</v>
      </c>
      <c r="C216" s="3" t="s">
        <v>1202</v>
      </c>
      <c r="D216" s="2" t="s">
        <v>1203</v>
      </c>
      <c r="E216" s="2" t="s">
        <v>2034</v>
      </c>
      <c r="F216" s="2" t="s">
        <v>389</v>
      </c>
      <c r="G216" s="2" t="s">
        <v>1592</v>
      </c>
      <c r="H216" s="2" t="s">
        <v>385</v>
      </c>
      <c r="I216" s="2" t="s">
        <v>24</v>
      </c>
      <c r="J216" s="3" t="s">
        <v>1507</v>
      </c>
      <c r="K216" s="2" t="s">
        <v>1000</v>
      </c>
      <c r="L216" s="3" t="s">
        <v>1922</v>
      </c>
      <c r="M216" s="15" t="s">
        <v>1923</v>
      </c>
      <c r="N216" s="2">
        <v>55595</v>
      </c>
      <c r="O216" s="2">
        <v>1</v>
      </c>
      <c r="P216" s="21">
        <v>55595</v>
      </c>
      <c r="Q216" s="21">
        <v>4448</v>
      </c>
      <c r="R216" s="21">
        <v>60043</v>
      </c>
      <c r="S216" s="23">
        <v>0</v>
      </c>
      <c r="U216" s="19" t="s">
        <v>386</v>
      </c>
      <c r="V216" s="19" t="s">
        <v>387</v>
      </c>
      <c r="W216" s="19" t="s">
        <v>388</v>
      </c>
    </row>
    <row r="217" spans="1:23">
      <c r="A217" s="2">
        <f>+MATCH(B217,DATA!B:B,0)</f>
        <v>60</v>
      </c>
      <c r="B217" s="3" t="s">
        <v>1419</v>
      </c>
      <c r="C217" s="3" t="s">
        <v>1202</v>
      </c>
      <c r="D217" s="2" t="s">
        <v>1203</v>
      </c>
      <c r="E217" s="2" t="s">
        <v>2034</v>
      </c>
      <c r="F217" s="2" t="s">
        <v>389</v>
      </c>
      <c r="G217" s="2" t="s">
        <v>1592</v>
      </c>
      <c r="H217" s="2" t="s">
        <v>385</v>
      </c>
      <c r="I217" s="2" t="s">
        <v>24</v>
      </c>
      <c r="J217" s="3" t="s">
        <v>1507</v>
      </c>
      <c r="K217" s="2" t="s">
        <v>994</v>
      </c>
      <c r="L217" s="3" t="s">
        <v>1810</v>
      </c>
      <c r="M217" s="17" t="s">
        <v>1811</v>
      </c>
      <c r="N217" s="2">
        <v>70950</v>
      </c>
      <c r="O217" s="2">
        <v>1</v>
      </c>
      <c r="P217" s="21">
        <v>70950</v>
      </c>
      <c r="Q217" s="21">
        <v>5676</v>
      </c>
      <c r="R217" s="21">
        <v>76626</v>
      </c>
      <c r="S217" s="23">
        <v>0</v>
      </c>
      <c r="U217" s="19" t="s">
        <v>386</v>
      </c>
      <c r="V217" s="19" t="s">
        <v>387</v>
      </c>
      <c r="W217" s="19" t="s">
        <v>388</v>
      </c>
    </row>
    <row r="218" spans="1:23">
      <c r="A218" s="2">
        <f>+MATCH(B218,DATA!B:B,0)</f>
        <v>103</v>
      </c>
      <c r="B218" s="3" t="s">
        <v>1420</v>
      </c>
      <c r="C218" s="3" t="s">
        <v>1417</v>
      </c>
      <c r="D218" s="2" t="s">
        <v>1418</v>
      </c>
      <c r="E218" s="2" t="s">
        <v>2033</v>
      </c>
      <c r="F218" s="2" t="s">
        <v>33</v>
      </c>
      <c r="G218" s="2" t="s">
        <v>1515</v>
      </c>
      <c r="H218" s="2" t="s">
        <v>599</v>
      </c>
      <c r="I218" s="2" t="s">
        <v>24</v>
      </c>
      <c r="J218" s="3" t="s">
        <v>1512</v>
      </c>
      <c r="K218" s="2" t="s">
        <v>996</v>
      </c>
      <c r="L218" s="3" t="s">
        <v>1795</v>
      </c>
      <c r="M218" s="17" t="s">
        <v>1796</v>
      </c>
      <c r="N218" s="2">
        <v>74250</v>
      </c>
      <c r="O218" s="2">
        <v>1</v>
      </c>
      <c r="P218" s="21">
        <v>74250</v>
      </c>
      <c r="Q218" s="21">
        <v>5940</v>
      </c>
      <c r="R218" s="21">
        <v>80190</v>
      </c>
      <c r="S218" s="23">
        <v>0</v>
      </c>
      <c r="U218" s="19" t="s">
        <v>600</v>
      </c>
      <c r="V218" s="19" t="s">
        <v>601</v>
      </c>
      <c r="W218" s="19" t="s">
        <v>602</v>
      </c>
    </row>
    <row r="219" spans="1:23">
      <c r="A219" s="2">
        <f>+MATCH(B219,DATA!B:B,0)</f>
        <v>103</v>
      </c>
      <c r="B219" s="3" t="s">
        <v>1420</v>
      </c>
      <c r="C219" s="3" t="s">
        <v>1417</v>
      </c>
      <c r="D219" s="2" t="s">
        <v>1418</v>
      </c>
      <c r="E219" s="2" t="s">
        <v>2033</v>
      </c>
      <c r="F219" s="2" t="s">
        <v>33</v>
      </c>
      <c r="G219" s="2" t="s">
        <v>1515</v>
      </c>
      <c r="H219" s="2" t="s">
        <v>599</v>
      </c>
      <c r="I219" s="2" t="s">
        <v>24</v>
      </c>
      <c r="J219" s="3" t="s">
        <v>1512</v>
      </c>
      <c r="K219" s="2" t="s">
        <v>994</v>
      </c>
      <c r="L219" s="3" t="s">
        <v>1810</v>
      </c>
      <c r="M219" s="17" t="s">
        <v>1811</v>
      </c>
      <c r="N219" s="2">
        <v>70950</v>
      </c>
      <c r="O219" s="2">
        <v>2</v>
      </c>
      <c r="P219" s="21">
        <v>141900</v>
      </c>
      <c r="Q219" s="21">
        <v>11352</v>
      </c>
      <c r="R219" s="21">
        <v>153252</v>
      </c>
      <c r="S219" s="23">
        <v>0</v>
      </c>
      <c r="U219" s="19" t="s">
        <v>600</v>
      </c>
      <c r="V219" s="19" t="s">
        <v>601</v>
      </c>
      <c r="W219" s="19" t="s">
        <v>602</v>
      </c>
    </row>
    <row r="220" spans="1:23">
      <c r="A220" s="2">
        <f>+MATCH(B220,DATA!B:B,0)</f>
        <v>103</v>
      </c>
      <c r="B220" s="3" t="s">
        <v>1420</v>
      </c>
      <c r="C220" s="3" t="s">
        <v>1417</v>
      </c>
      <c r="D220" s="2" t="s">
        <v>1418</v>
      </c>
      <c r="E220" s="2" t="s">
        <v>2033</v>
      </c>
      <c r="F220" s="2" t="s">
        <v>33</v>
      </c>
      <c r="G220" s="2" t="s">
        <v>1515</v>
      </c>
      <c r="H220" s="2" t="s">
        <v>599</v>
      </c>
      <c r="I220" s="2" t="s">
        <v>24</v>
      </c>
      <c r="J220" s="3" t="s">
        <v>1512</v>
      </c>
      <c r="K220" s="2" t="s">
        <v>1000</v>
      </c>
      <c r="L220" s="3" t="s">
        <v>1922</v>
      </c>
      <c r="M220" s="15" t="s">
        <v>1923</v>
      </c>
      <c r="N220" s="2">
        <v>55595</v>
      </c>
      <c r="O220" s="2">
        <v>1</v>
      </c>
      <c r="P220" s="21">
        <v>55595</v>
      </c>
      <c r="Q220" s="21">
        <v>4448</v>
      </c>
      <c r="R220" s="21">
        <v>60043</v>
      </c>
      <c r="S220" s="23">
        <v>0</v>
      </c>
      <c r="U220" s="19" t="s">
        <v>600</v>
      </c>
      <c r="V220" s="19" t="s">
        <v>601</v>
      </c>
      <c r="W220" s="19" t="s">
        <v>602</v>
      </c>
    </row>
    <row r="221" spans="1:23">
      <c r="A221" s="2">
        <f>+MATCH(B221,DATA!B:B,0)</f>
        <v>89</v>
      </c>
      <c r="B221" s="3" t="s">
        <v>1421</v>
      </c>
      <c r="C221" s="3" t="s">
        <v>1057</v>
      </c>
      <c r="D221" s="2" t="s">
        <v>1058</v>
      </c>
      <c r="E221" s="2" t="s">
        <v>2035</v>
      </c>
      <c r="F221" s="2" t="s">
        <v>437</v>
      </c>
      <c r="G221" s="2" t="s">
        <v>1629</v>
      </c>
      <c r="H221" s="2" t="s">
        <v>518</v>
      </c>
      <c r="I221" s="2" t="s">
        <v>24</v>
      </c>
      <c r="J221" s="3" t="s">
        <v>1512</v>
      </c>
      <c r="K221" s="2" t="s">
        <v>990</v>
      </c>
      <c r="L221" s="3" t="s">
        <v>1848</v>
      </c>
      <c r="M221" s="17" t="s">
        <v>1849</v>
      </c>
      <c r="N221" s="2">
        <v>50400</v>
      </c>
      <c r="O221" s="2">
        <v>1</v>
      </c>
      <c r="P221" s="21">
        <v>50400</v>
      </c>
      <c r="Q221" s="21">
        <v>4032</v>
      </c>
      <c r="R221" s="21">
        <v>54432</v>
      </c>
      <c r="S221" s="23">
        <v>0</v>
      </c>
      <c r="U221" s="19" t="s">
        <v>519</v>
      </c>
      <c r="V221" s="19" t="s">
        <v>520</v>
      </c>
      <c r="W221" s="19" t="s">
        <v>521</v>
      </c>
    </row>
    <row r="222" spans="1:23">
      <c r="A222" s="2">
        <f>+MATCH(B222,DATA!B:B,0)</f>
        <v>104</v>
      </c>
      <c r="B222" s="3" t="s">
        <v>1422</v>
      </c>
      <c r="C222" s="3" t="s">
        <v>1051</v>
      </c>
      <c r="D222" s="2" t="s">
        <v>1052</v>
      </c>
      <c r="E222" s="2" t="s">
        <v>2036</v>
      </c>
      <c r="F222" s="2" t="s">
        <v>183</v>
      </c>
      <c r="G222" s="2" t="s">
        <v>1540</v>
      </c>
      <c r="H222" s="2" t="s">
        <v>605</v>
      </c>
      <c r="I222" s="2" t="s">
        <v>24</v>
      </c>
      <c r="J222" s="3" t="s">
        <v>1507</v>
      </c>
      <c r="K222" s="2" t="s">
        <v>991</v>
      </c>
      <c r="L222" s="3" t="s">
        <v>1842</v>
      </c>
      <c r="M222" s="17" t="s">
        <v>1843</v>
      </c>
      <c r="N222" s="2">
        <v>49500</v>
      </c>
      <c r="O222" s="2">
        <v>3</v>
      </c>
      <c r="P222" s="21">
        <v>148500</v>
      </c>
      <c r="Q222" s="21">
        <v>11881</v>
      </c>
      <c r="R222" s="21">
        <v>160381</v>
      </c>
      <c r="S222" s="23">
        <v>0</v>
      </c>
      <c r="U222" s="19" t="s">
        <v>606</v>
      </c>
      <c r="V222" s="19" t="s">
        <v>607</v>
      </c>
      <c r="W222" s="19" t="s">
        <v>608</v>
      </c>
    </row>
    <row r="223" spans="1:23">
      <c r="A223" s="2">
        <f>+MATCH(B223,DATA!B:B,0)</f>
        <v>104</v>
      </c>
      <c r="B223" s="3" t="s">
        <v>1422</v>
      </c>
      <c r="C223" s="3" t="s">
        <v>1051</v>
      </c>
      <c r="D223" s="2" t="s">
        <v>1052</v>
      </c>
      <c r="E223" s="2" t="s">
        <v>2036</v>
      </c>
      <c r="F223" s="2" t="s">
        <v>183</v>
      </c>
      <c r="G223" s="2" t="s">
        <v>1540</v>
      </c>
      <c r="H223" s="2" t="s">
        <v>605</v>
      </c>
      <c r="I223" s="2" t="s">
        <v>24</v>
      </c>
      <c r="J223" s="3" t="s">
        <v>1507</v>
      </c>
      <c r="K223" s="2" t="s">
        <v>994</v>
      </c>
      <c r="L223" s="3" t="s">
        <v>1810</v>
      </c>
      <c r="M223" s="17" t="s">
        <v>1811</v>
      </c>
      <c r="N223" s="2">
        <v>70950</v>
      </c>
      <c r="O223" s="2">
        <v>2</v>
      </c>
      <c r="P223" s="21">
        <v>141900</v>
      </c>
      <c r="Q223" s="21">
        <v>11352</v>
      </c>
      <c r="R223" s="21">
        <v>153252</v>
      </c>
      <c r="S223" s="23">
        <v>0</v>
      </c>
      <c r="U223" s="19" t="s">
        <v>606</v>
      </c>
      <c r="V223" s="19" t="s">
        <v>607</v>
      </c>
      <c r="W223" s="19" t="s">
        <v>608</v>
      </c>
    </row>
    <row r="224" spans="1:23">
      <c r="A224" s="2">
        <f>+MATCH(B224,DATA!B:B,0)</f>
        <v>104</v>
      </c>
      <c r="B224" s="3" t="s">
        <v>1422</v>
      </c>
      <c r="C224" s="3" t="s">
        <v>1051</v>
      </c>
      <c r="D224" s="2" t="s">
        <v>1052</v>
      </c>
      <c r="E224" s="2" t="s">
        <v>2036</v>
      </c>
      <c r="F224" s="2" t="s">
        <v>183</v>
      </c>
      <c r="G224" s="2" t="s">
        <v>1540</v>
      </c>
      <c r="H224" s="2" t="s">
        <v>605</v>
      </c>
      <c r="I224" s="2" t="s">
        <v>24</v>
      </c>
      <c r="J224" s="3" t="s">
        <v>1507</v>
      </c>
      <c r="K224" s="2" t="s">
        <v>996</v>
      </c>
      <c r="L224" s="3" t="s">
        <v>1795</v>
      </c>
      <c r="M224" s="17" t="s">
        <v>1796</v>
      </c>
      <c r="N224" s="2">
        <v>74250</v>
      </c>
      <c r="O224" s="2">
        <v>5</v>
      </c>
      <c r="P224" s="21">
        <v>371250</v>
      </c>
      <c r="Q224" s="21">
        <v>29700</v>
      </c>
      <c r="R224" s="21">
        <v>400950</v>
      </c>
      <c r="S224" s="23">
        <v>0</v>
      </c>
      <c r="U224" s="19" t="s">
        <v>606</v>
      </c>
      <c r="V224" s="19" t="s">
        <v>607</v>
      </c>
      <c r="W224" s="19" t="s">
        <v>608</v>
      </c>
    </row>
    <row r="225" spans="1:23">
      <c r="A225" s="2">
        <f>+MATCH(B225,DATA!B:B,0)</f>
        <v>104</v>
      </c>
      <c r="B225" s="3" t="s">
        <v>1422</v>
      </c>
      <c r="C225" s="3" t="s">
        <v>1051</v>
      </c>
      <c r="D225" s="2" t="s">
        <v>1052</v>
      </c>
      <c r="E225" s="2" t="s">
        <v>2036</v>
      </c>
      <c r="F225" s="2" t="s">
        <v>183</v>
      </c>
      <c r="G225" s="2" t="s">
        <v>1540</v>
      </c>
      <c r="H225" s="2" t="s">
        <v>605</v>
      </c>
      <c r="I225" s="2" t="s">
        <v>24</v>
      </c>
      <c r="J225" s="3" t="s">
        <v>1507</v>
      </c>
      <c r="K225" s="2" t="s">
        <v>999</v>
      </c>
      <c r="L225" s="3" t="s">
        <v>1835</v>
      </c>
      <c r="M225" s="15" t="s">
        <v>1836</v>
      </c>
      <c r="N225" s="2">
        <v>111606</v>
      </c>
      <c r="O225" s="2">
        <v>3</v>
      </c>
      <c r="P225" s="21">
        <v>334818</v>
      </c>
      <c r="Q225" s="21">
        <v>26785</v>
      </c>
      <c r="R225" s="21">
        <v>361603</v>
      </c>
      <c r="S225" s="23">
        <v>0</v>
      </c>
      <c r="U225" s="19" t="s">
        <v>606</v>
      </c>
      <c r="V225" s="19" t="s">
        <v>607</v>
      </c>
      <c r="W225" s="19" t="s">
        <v>608</v>
      </c>
    </row>
    <row r="226" spans="1:23">
      <c r="A226" s="2">
        <f>+MATCH(B226,DATA!B:B,0)</f>
        <v>104</v>
      </c>
      <c r="B226" s="3" t="s">
        <v>1422</v>
      </c>
      <c r="C226" s="3" t="s">
        <v>1051</v>
      </c>
      <c r="D226" s="2" t="s">
        <v>1052</v>
      </c>
      <c r="E226" s="2" t="s">
        <v>2036</v>
      </c>
      <c r="F226" s="2" t="s">
        <v>183</v>
      </c>
      <c r="G226" s="2" t="s">
        <v>1540</v>
      </c>
      <c r="H226" s="2" t="s">
        <v>605</v>
      </c>
      <c r="I226" s="2" t="s">
        <v>24</v>
      </c>
      <c r="J226" s="3" t="s">
        <v>1507</v>
      </c>
      <c r="K226" s="2" t="s">
        <v>989</v>
      </c>
      <c r="L226" s="3" t="s">
        <v>1850</v>
      </c>
      <c r="M226" s="15" t="s">
        <v>1851</v>
      </c>
      <c r="N226" s="2">
        <v>50182</v>
      </c>
      <c r="O226" s="2">
        <v>2</v>
      </c>
      <c r="P226" s="21">
        <v>100364</v>
      </c>
      <c r="Q226" s="21">
        <v>8029</v>
      </c>
      <c r="R226" s="21">
        <v>108393</v>
      </c>
      <c r="S226" s="23">
        <v>0</v>
      </c>
      <c r="U226" s="19" t="s">
        <v>606</v>
      </c>
      <c r="V226" s="19" t="s">
        <v>607</v>
      </c>
      <c r="W226" s="19" t="s">
        <v>608</v>
      </c>
    </row>
    <row r="227" spans="1:23">
      <c r="A227" s="2">
        <f>+MATCH(B227,DATA!B:B,0)</f>
        <v>104</v>
      </c>
      <c r="B227" s="3" t="s">
        <v>1422</v>
      </c>
      <c r="C227" s="3" t="s">
        <v>1051</v>
      </c>
      <c r="D227" s="2" t="s">
        <v>1052</v>
      </c>
      <c r="E227" s="2" t="s">
        <v>2036</v>
      </c>
      <c r="F227" s="2" t="s">
        <v>183</v>
      </c>
      <c r="G227" s="2" t="s">
        <v>1540</v>
      </c>
      <c r="H227" s="2" t="s">
        <v>605</v>
      </c>
      <c r="I227" s="2" t="s">
        <v>24</v>
      </c>
      <c r="J227" s="3" t="s">
        <v>1507</v>
      </c>
      <c r="K227" s="2" t="s">
        <v>995</v>
      </c>
      <c r="L227" s="3" t="s">
        <v>1895</v>
      </c>
      <c r="M227" s="15" t="s">
        <v>1896</v>
      </c>
      <c r="N227" s="2">
        <v>46000</v>
      </c>
      <c r="O227" s="2">
        <v>3</v>
      </c>
      <c r="P227" s="21">
        <v>138000</v>
      </c>
      <c r="Q227" s="21">
        <v>11040</v>
      </c>
      <c r="R227" s="21">
        <v>149040</v>
      </c>
      <c r="S227" s="23">
        <v>0</v>
      </c>
      <c r="U227" s="19" t="s">
        <v>606</v>
      </c>
      <c r="V227" s="19" t="s">
        <v>607</v>
      </c>
      <c r="W227" s="19" t="s">
        <v>608</v>
      </c>
    </row>
    <row r="228" spans="1:23">
      <c r="A228" s="2">
        <f>+MATCH(B228,DATA!B:B,0)</f>
        <v>20</v>
      </c>
      <c r="B228" s="3" t="s">
        <v>1423</v>
      </c>
      <c r="C228" s="3" t="s">
        <v>1254</v>
      </c>
      <c r="D228" s="2" t="s">
        <v>1255</v>
      </c>
      <c r="E228" s="2" t="s">
        <v>2037</v>
      </c>
      <c r="F228" s="2" t="s">
        <v>48</v>
      </c>
      <c r="G228" s="2" t="s">
        <v>1505</v>
      </c>
      <c r="H228" s="2" t="s">
        <v>158</v>
      </c>
      <c r="I228" s="2" t="s">
        <v>24</v>
      </c>
      <c r="J228" s="3" t="s">
        <v>1507</v>
      </c>
      <c r="K228" s="2" t="s">
        <v>995</v>
      </c>
      <c r="L228" s="3" t="s">
        <v>1895</v>
      </c>
      <c r="M228" s="15" t="s">
        <v>1896</v>
      </c>
      <c r="N228" s="2">
        <v>46000</v>
      </c>
      <c r="O228" s="2">
        <v>1</v>
      </c>
      <c r="P228" s="21">
        <v>46000</v>
      </c>
      <c r="Q228" s="21">
        <v>3680</v>
      </c>
      <c r="R228" s="21">
        <v>49680</v>
      </c>
      <c r="S228" s="23">
        <v>0</v>
      </c>
      <c r="U228" s="19" t="s">
        <v>159</v>
      </c>
      <c r="V228" s="19" t="s">
        <v>160</v>
      </c>
      <c r="W228" s="19" t="s">
        <v>161</v>
      </c>
    </row>
    <row r="229" spans="1:23">
      <c r="A229" s="2">
        <f>+MATCH(B229,DATA!B:B,0)</f>
        <v>15</v>
      </c>
      <c r="B229" s="3" t="s">
        <v>1424</v>
      </c>
      <c r="C229" s="3" t="s">
        <v>1013</v>
      </c>
      <c r="D229" s="2" t="s">
        <v>1014</v>
      </c>
      <c r="E229" s="2" t="s">
        <v>2038</v>
      </c>
      <c r="F229" s="2" t="s">
        <v>33</v>
      </c>
      <c r="G229" s="2" t="s">
        <v>1515</v>
      </c>
      <c r="H229" s="2" t="s">
        <v>125</v>
      </c>
      <c r="I229" s="2" t="s">
        <v>24</v>
      </c>
      <c r="J229" s="3" t="s">
        <v>1512</v>
      </c>
      <c r="K229" s="2" t="s">
        <v>994</v>
      </c>
      <c r="L229" s="3" t="s">
        <v>1810</v>
      </c>
      <c r="M229" s="17" t="s">
        <v>1811</v>
      </c>
      <c r="N229" s="2">
        <v>70950</v>
      </c>
      <c r="O229" s="2">
        <v>1</v>
      </c>
      <c r="P229" s="21">
        <v>70950</v>
      </c>
      <c r="Q229" s="21">
        <v>5676</v>
      </c>
      <c r="R229" s="21">
        <v>76626</v>
      </c>
      <c r="S229" s="23">
        <v>0</v>
      </c>
      <c r="U229" s="19" t="s">
        <v>126</v>
      </c>
      <c r="V229" s="19" t="s">
        <v>127</v>
      </c>
      <c r="W229" s="19" t="s">
        <v>128</v>
      </c>
    </row>
    <row r="230" spans="1:23">
      <c r="A230" s="2">
        <f>+MATCH(B230,DATA!B:B,0)</f>
        <v>121</v>
      </c>
      <c r="B230" s="3" t="s">
        <v>1425</v>
      </c>
      <c r="C230" s="3" t="s">
        <v>1426</v>
      </c>
      <c r="D230" s="2" t="s">
        <v>1427</v>
      </c>
      <c r="E230" s="2" t="s">
        <v>2039</v>
      </c>
      <c r="F230" s="2" t="s">
        <v>183</v>
      </c>
      <c r="G230" s="2" t="s">
        <v>1540</v>
      </c>
      <c r="H230" s="2" t="s">
        <v>695</v>
      </c>
      <c r="I230" s="2" t="s">
        <v>24</v>
      </c>
      <c r="J230" s="3" t="s">
        <v>1507</v>
      </c>
      <c r="K230" s="2" t="s">
        <v>991</v>
      </c>
      <c r="L230" s="3" t="s">
        <v>1842</v>
      </c>
      <c r="M230" s="17" t="s">
        <v>1843</v>
      </c>
      <c r="N230" s="2">
        <v>49500</v>
      </c>
      <c r="O230" s="2">
        <v>1</v>
      </c>
      <c r="P230" s="21">
        <v>49500</v>
      </c>
      <c r="Q230" s="21">
        <v>3960</v>
      </c>
      <c r="R230" s="21">
        <v>53460</v>
      </c>
      <c r="S230" s="23">
        <v>0</v>
      </c>
      <c r="U230" s="19" t="s">
        <v>696</v>
      </c>
      <c r="V230" s="19" t="s">
        <v>697</v>
      </c>
      <c r="W230" s="19" t="s">
        <v>698</v>
      </c>
    </row>
    <row r="231" spans="1:23">
      <c r="A231" s="2">
        <f>+MATCH(B231,DATA!B:B,0)</f>
        <v>134</v>
      </c>
      <c r="B231" s="3" t="s">
        <v>1428</v>
      </c>
      <c r="C231" s="3" t="s">
        <v>1426</v>
      </c>
      <c r="D231" s="2" t="s">
        <v>1427</v>
      </c>
      <c r="E231" s="2" t="s">
        <v>2039</v>
      </c>
      <c r="F231" s="2" t="s">
        <v>183</v>
      </c>
      <c r="G231" s="2" t="s">
        <v>1540</v>
      </c>
      <c r="H231" s="2" t="s">
        <v>755</v>
      </c>
      <c r="I231" s="2" t="s">
        <v>24</v>
      </c>
      <c r="J231" s="3" t="s">
        <v>1507</v>
      </c>
      <c r="K231" s="2" t="s">
        <v>995</v>
      </c>
      <c r="L231" s="3" t="s">
        <v>1895</v>
      </c>
      <c r="M231" s="15" t="s">
        <v>1896</v>
      </c>
      <c r="N231" s="2">
        <v>46000</v>
      </c>
      <c r="O231" s="2">
        <v>1</v>
      </c>
      <c r="P231" s="21">
        <v>46000</v>
      </c>
      <c r="Q231" s="21">
        <v>3680</v>
      </c>
      <c r="R231" s="21">
        <v>49680</v>
      </c>
      <c r="S231" s="23">
        <v>0</v>
      </c>
      <c r="U231" s="19" t="s">
        <v>159</v>
      </c>
      <c r="V231" s="19" t="s">
        <v>160</v>
      </c>
      <c r="W231" s="19" t="s">
        <v>161</v>
      </c>
    </row>
    <row r="232" spans="1:23">
      <c r="A232" s="2">
        <f>+MATCH(B232,DATA!B:B,0)</f>
        <v>78</v>
      </c>
      <c r="B232" s="3" t="s">
        <v>1429</v>
      </c>
      <c r="C232" s="3" t="s">
        <v>1105</v>
      </c>
      <c r="D232" s="2" t="s">
        <v>1106</v>
      </c>
      <c r="E232" s="2" t="s">
        <v>2040</v>
      </c>
      <c r="F232" s="2" t="s">
        <v>48</v>
      </c>
      <c r="G232" s="2" t="s">
        <v>1505</v>
      </c>
      <c r="H232" s="2" t="s">
        <v>463</v>
      </c>
      <c r="I232" s="2" t="s">
        <v>24</v>
      </c>
      <c r="J232" s="3" t="s">
        <v>1507</v>
      </c>
      <c r="K232" s="2" t="s">
        <v>999</v>
      </c>
      <c r="L232" s="3" t="s">
        <v>1835</v>
      </c>
      <c r="M232" s="15" t="s">
        <v>1836</v>
      </c>
      <c r="N232" s="2">
        <v>111606</v>
      </c>
      <c r="O232" s="2">
        <v>2</v>
      </c>
      <c r="P232" s="21">
        <v>223212</v>
      </c>
      <c r="Q232" s="21">
        <v>17857</v>
      </c>
      <c r="R232" s="21">
        <v>241069</v>
      </c>
      <c r="S232" s="23">
        <v>0</v>
      </c>
      <c r="U232" s="19" t="s">
        <v>464</v>
      </c>
      <c r="V232" s="19" t="s">
        <v>465</v>
      </c>
      <c r="W232" s="19" t="s">
        <v>466</v>
      </c>
    </row>
    <row r="233" spans="1:23">
      <c r="A233" s="2">
        <f>+MATCH(B233,DATA!B:B,0)</f>
        <v>122</v>
      </c>
      <c r="B233" s="3" t="s">
        <v>1430</v>
      </c>
      <c r="C233" s="3" t="s">
        <v>1005</v>
      </c>
      <c r="D233" s="2" t="s">
        <v>1006</v>
      </c>
      <c r="E233" s="2" t="s">
        <v>2041</v>
      </c>
      <c r="F233" s="2" t="s">
        <v>119</v>
      </c>
      <c r="G233" s="2" t="s">
        <v>1708</v>
      </c>
      <c r="H233" s="2" t="s">
        <v>701</v>
      </c>
      <c r="I233" s="2" t="s">
        <v>24</v>
      </c>
      <c r="J233" s="3" t="s">
        <v>1507</v>
      </c>
      <c r="K233" s="2" t="s">
        <v>991</v>
      </c>
      <c r="L233" s="3" t="s">
        <v>1842</v>
      </c>
      <c r="M233" s="17" t="s">
        <v>1843</v>
      </c>
      <c r="N233" s="2">
        <v>49500</v>
      </c>
      <c r="O233" s="2">
        <v>3</v>
      </c>
      <c r="P233" s="21">
        <v>148500</v>
      </c>
      <c r="Q233" s="21">
        <v>11880</v>
      </c>
      <c r="R233" s="21">
        <v>160380</v>
      </c>
      <c r="S233" s="23">
        <v>0</v>
      </c>
      <c r="U233" s="19" t="s">
        <v>702</v>
      </c>
      <c r="V233" s="19" t="s">
        <v>703</v>
      </c>
      <c r="W233" s="19" t="s">
        <v>704</v>
      </c>
    </row>
    <row r="234" spans="1:23">
      <c r="A234" s="2">
        <f>+MATCH(B234,DATA!B:B,0)</f>
        <v>122</v>
      </c>
      <c r="B234" s="3" t="s">
        <v>1430</v>
      </c>
      <c r="C234" s="3" t="s">
        <v>1005</v>
      </c>
      <c r="D234" s="2" t="s">
        <v>1006</v>
      </c>
      <c r="E234" s="2" t="s">
        <v>2041</v>
      </c>
      <c r="F234" s="2" t="s">
        <v>119</v>
      </c>
      <c r="G234" s="2" t="s">
        <v>1708</v>
      </c>
      <c r="H234" s="2" t="s">
        <v>701</v>
      </c>
      <c r="I234" s="2" t="s">
        <v>24</v>
      </c>
      <c r="J234" s="3" t="s">
        <v>1507</v>
      </c>
      <c r="K234" s="2" t="s">
        <v>990</v>
      </c>
      <c r="L234" s="3" t="s">
        <v>1848</v>
      </c>
      <c r="M234" s="17" t="s">
        <v>1849</v>
      </c>
      <c r="N234" s="2">
        <v>50400</v>
      </c>
      <c r="O234" s="2">
        <v>1</v>
      </c>
      <c r="P234" s="21">
        <v>50400</v>
      </c>
      <c r="Q234" s="21">
        <v>4032</v>
      </c>
      <c r="R234" s="21">
        <v>54432</v>
      </c>
      <c r="S234" s="23">
        <v>0</v>
      </c>
      <c r="U234" s="19" t="s">
        <v>702</v>
      </c>
      <c r="V234" s="19" t="s">
        <v>703</v>
      </c>
      <c r="W234" s="19" t="s">
        <v>704</v>
      </c>
    </row>
    <row r="235" spans="1:23">
      <c r="A235" s="2">
        <f>+MATCH(B235,DATA!B:B,0)</f>
        <v>169</v>
      </c>
      <c r="B235" s="3" t="s">
        <v>1431</v>
      </c>
      <c r="C235" s="3" t="s">
        <v>1432</v>
      </c>
      <c r="D235" s="2" t="s">
        <v>1433</v>
      </c>
      <c r="E235" s="2" t="s">
        <v>2042</v>
      </c>
      <c r="F235" s="2" t="s">
        <v>33</v>
      </c>
      <c r="G235" s="2" t="s">
        <v>1515</v>
      </c>
      <c r="H235" s="2" t="s">
        <v>929</v>
      </c>
      <c r="I235" s="2" t="s">
        <v>24</v>
      </c>
      <c r="J235" s="3" t="s">
        <v>1512</v>
      </c>
      <c r="K235" s="2" t="s">
        <v>992</v>
      </c>
      <c r="L235" s="3" t="s">
        <v>1846</v>
      </c>
      <c r="M235" s="15" t="s">
        <v>1847</v>
      </c>
      <c r="N235" s="2">
        <v>111058</v>
      </c>
      <c r="O235" s="2">
        <v>1</v>
      </c>
      <c r="P235" s="21">
        <v>111058</v>
      </c>
      <c r="Q235" s="21">
        <v>8885</v>
      </c>
      <c r="R235" s="21">
        <v>119943</v>
      </c>
      <c r="S235" s="23">
        <v>0</v>
      </c>
      <c r="U235" s="19" t="s">
        <v>930</v>
      </c>
      <c r="V235" s="19" t="s">
        <v>931</v>
      </c>
      <c r="W235" s="19" t="s">
        <v>932</v>
      </c>
    </row>
    <row r="236" spans="1:23">
      <c r="A236" s="2">
        <f>+MATCH(B236,DATA!B:B,0)</f>
        <v>169</v>
      </c>
      <c r="B236" s="3" t="s">
        <v>1431</v>
      </c>
      <c r="C236" s="3" t="s">
        <v>1432</v>
      </c>
      <c r="D236" s="2" t="s">
        <v>1433</v>
      </c>
      <c r="E236" s="2" t="s">
        <v>2042</v>
      </c>
      <c r="F236" s="2" t="s">
        <v>33</v>
      </c>
      <c r="G236" s="2" t="s">
        <v>1515</v>
      </c>
      <c r="H236" s="2" t="s">
        <v>929</v>
      </c>
      <c r="I236" s="2" t="s">
        <v>24</v>
      </c>
      <c r="J236" s="3" t="s">
        <v>1512</v>
      </c>
      <c r="K236" s="2" t="s">
        <v>995</v>
      </c>
      <c r="L236" s="3" t="s">
        <v>1895</v>
      </c>
      <c r="M236" s="15" t="s">
        <v>1896</v>
      </c>
      <c r="N236" s="2">
        <v>46000</v>
      </c>
      <c r="O236" s="2">
        <v>1</v>
      </c>
      <c r="P236" s="21">
        <v>46000</v>
      </c>
      <c r="Q236" s="21">
        <v>3680</v>
      </c>
      <c r="R236" s="21">
        <v>49680</v>
      </c>
      <c r="S236" s="23">
        <v>0</v>
      </c>
      <c r="U236" s="19" t="s">
        <v>930</v>
      </c>
      <c r="V236" s="19" t="s">
        <v>931</v>
      </c>
      <c r="W236" s="19" t="s">
        <v>932</v>
      </c>
    </row>
    <row r="237" spans="1:23">
      <c r="A237" s="2">
        <f>+MATCH(B237,DATA!B:B,0)</f>
        <v>169</v>
      </c>
      <c r="B237" s="3" t="s">
        <v>1431</v>
      </c>
      <c r="C237" s="3" t="s">
        <v>1432</v>
      </c>
      <c r="D237" s="2" t="s">
        <v>1433</v>
      </c>
      <c r="E237" s="2" t="s">
        <v>2042</v>
      </c>
      <c r="F237" s="2" t="s">
        <v>33</v>
      </c>
      <c r="G237" s="2" t="s">
        <v>1515</v>
      </c>
      <c r="H237" s="2" t="s">
        <v>929</v>
      </c>
      <c r="I237" s="2" t="s">
        <v>24</v>
      </c>
      <c r="J237" s="3" t="s">
        <v>1512</v>
      </c>
      <c r="K237" s="2" t="s">
        <v>996</v>
      </c>
      <c r="L237" s="3" t="s">
        <v>1795</v>
      </c>
      <c r="M237" s="17" t="s">
        <v>1796</v>
      </c>
      <c r="N237" s="2">
        <v>74250</v>
      </c>
      <c r="O237" s="2">
        <v>3</v>
      </c>
      <c r="P237" s="21">
        <v>222750</v>
      </c>
      <c r="Q237" s="21">
        <v>17820</v>
      </c>
      <c r="R237" s="21">
        <v>240570</v>
      </c>
      <c r="S237" s="23">
        <v>0</v>
      </c>
      <c r="U237" s="19" t="s">
        <v>930</v>
      </c>
      <c r="V237" s="19" t="s">
        <v>931</v>
      </c>
      <c r="W237" s="19" t="s">
        <v>932</v>
      </c>
    </row>
    <row r="238" spans="1:23">
      <c r="A238" s="2">
        <f>+MATCH(B238,DATA!B:B,0)</f>
        <v>138</v>
      </c>
      <c r="B238" s="3" t="s">
        <v>1434</v>
      </c>
      <c r="C238" s="3" t="s">
        <v>1158</v>
      </c>
      <c r="D238" s="2" t="s">
        <v>1159</v>
      </c>
      <c r="E238" s="2" t="s">
        <v>2043</v>
      </c>
      <c r="F238" s="2" t="s">
        <v>183</v>
      </c>
      <c r="G238" s="2" t="s">
        <v>1540</v>
      </c>
      <c r="H238" s="2" t="s">
        <v>776</v>
      </c>
      <c r="I238" s="2" t="s">
        <v>24</v>
      </c>
      <c r="J238" s="3" t="s">
        <v>1507</v>
      </c>
      <c r="K238" s="2" t="s">
        <v>992</v>
      </c>
      <c r="L238" s="3" t="s">
        <v>1846</v>
      </c>
      <c r="M238" s="15" t="s">
        <v>1847</v>
      </c>
      <c r="N238" s="2">
        <v>111058</v>
      </c>
      <c r="O238" s="2">
        <v>3</v>
      </c>
      <c r="P238" s="21">
        <v>333174</v>
      </c>
      <c r="Q238" s="21">
        <v>26654</v>
      </c>
      <c r="R238" s="21">
        <v>359828</v>
      </c>
      <c r="S238" s="23">
        <v>0</v>
      </c>
      <c r="U238" s="19" t="s">
        <v>777</v>
      </c>
      <c r="V238" s="19" t="s">
        <v>778</v>
      </c>
      <c r="W238" s="19" t="s">
        <v>779</v>
      </c>
    </row>
    <row r="239" spans="1:23">
      <c r="A239" s="2">
        <f>+MATCH(B239,DATA!B:B,0)</f>
        <v>138</v>
      </c>
      <c r="B239" s="3" t="s">
        <v>1434</v>
      </c>
      <c r="C239" s="3" t="s">
        <v>1158</v>
      </c>
      <c r="D239" s="2" t="s">
        <v>1159</v>
      </c>
      <c r="E239" s="2" t="s">
        <v>2043</v>
      </c>
      <c r="F239" s="2" t="s">
        <v>183</v>
      </c>
      <c r="G239" s="2" t="s">
        <v>1540</v>
      </c>
      <c r="H239" s="2" t="s">
        <v>776</v>
      </c>
      <c r="I239" s="2" t="s">
        <v>24</v>
      </c>
      <c r="J239" s="3" t="s">
        <v>1507</v>
      </c>
      <c r="K239" s="2" t="s">
        <v>989</v>
      </c>
      <c r="L239" s="3" t="s">
        <v>1850</v>
      </c>
      <c r="M239" s="15" t="s">
        <v>1851</v>
      </c>
      <c r="N239" s="2">
        <v>50182</v>
      </c>
      <c r="O239" s="2">
        <v>2</v>
      </c>
      <c r="P239" s="21">
        <v>100364</v>
      </c>
      <c r="Q239" s="21">
        <v>8029</v>
      </c>
      <c r="R239" s="21">
        <v>108393</v>
      </c>
      <c r="S239" s="23">
        <v>0</v>
      </c>
      <c r="U239" s="19" t="s">
        <v>777</v>
      </c>
      <c r="V239" s="19" t="s">
        <v>778</v>
      </c>
      <c r="W239" s="19" t="s">
        <v>779</v>
      </c>
    </row>
    <row r="240" spans="1:23">
      <c r="A240" s="2">
        <f>+MATCH(B240,DATA!B:B,0)</f>
        <v>138</v>
      </c>
      <c r="B240" s="3" t="s">
        <v>1434</v>
      </c>
      <c r="C240" s="3" t="s">
        <v>1158</v>
      </c>
      <c r="D240" s="2" t="s">
        <v>1159</v>
      </c>
      <c r="E240" s="2" t="s">
        <v>2043</v>
      </c>
      <c r="F240" s="2" t="s">
        <v>183</v>
      </c>
      <c r="G240" s="2" t="s">
        <v>1540</v>
      </c>
      <c r="H240" s="2" t="s">
        <v>776</v>
      </c>
      <c r="I240" s="2" t="s">
        <v>24</v>
      </c>
      <c r="J240" s="3" t="s">
        <v>1507</v>
      </c>
      <c r="K240" s="2" t="s">
        <v>995</v>
      </c>
      <c r="L240" s="3" t="s">
        <v>1895</v>
      </c>
      <c r="M240" s="15" t="s">
        <v>1896</v>
      </c>
      <c r="N240" s="2">
        <v>46000</v>
      </c>
      <c r="O240" s="2">
        <v>1</v>
      </c>
      <c r="P240" s="21">
        <v>46000</v>
      </c>
      <c r="Q240" s="21">
        <v>3680</v>
      </c>
      <c r="R240" s="21">
        <v>49680</v>
      </c>
      <c r="S240" s="23">
        <v>0</v>
      </c>
      <c r="U240" s="19" t="s">
        <v>777</v>
      </c>
      <c r="V240" s="19" t="s">
        <v>778</v>
      </c>
      <c r="W240" s="19" t="s">
        <v>779</v>
      </c>
    </row>
    <row r="241" spans="1:23">
      <c r="A241" s="2">
        <f>+MATCH(B241,DATA!B:B,0)</f>
        <v>138</v>
      </c>
      <c r="B241" s="3" t="s">
        <v>1434</v>
      </c>
      <c r="C241" s="3" t="s">
        <v>1158</v>
      </c>
      <c r="D241" s="2" t="s">
        <v>1159</v>
      </c>
      <c r="E241" s="2" t="s">
        <v>2043</v>
      </c>
      <c r="F241" s="2" t="s">
        <v>183</v>
      </c>
      <c r="G241" s="2" t="s">
        <v>1540</v>
      </c>
      <c r="H241" s="2" t="s">
        <v>776</v>
      </c>
      <c r="I241" s="2" t="s">
        <v>24</v>
      </c>
      <c r="J241" s="3" t="s">
        <v>1507</v>
      </c>
      <c r="K241" s="2" t="s">
        <v>996</v>
      </c>
      <c r="L241" s="3" t="s">
        <v>1795</v>
      </c>
      <c r="M241" s="17" t="s">
        <v>1796</v>
      </c>
      <c r="N241" s="2">
        <v>74250</v>
      </c>
      <c r="O241" s="2">
        <v>1</v>
      </c>
      <c r="P241" s="21">
        <v>74250</v>
      </c>
      <c r="Q241" s="21">
        <v>5940</v>
      </c>
      <c r="R241" s="21">
        <v>80190</v>
      </c>
      <c r="S241" s="23">
        <v>0</v>
      </c>
      <c r="U241" s="19" t="s">
        <v>777</v>
      </c>
      <c r="V241" s="19" t="s">
        <v>778</v>
      </c>
      <c r="W241" s="19" t="s">
        <v>779</v>
      </c>
    </row>
    <row r="242" spans="1:23">
      <c r="A242" s="2">
        <f>+MATCH(B242,DATA!B:B,0)</f>
        <v>101</v>
      </c>
      <c r="B242" s="3" t="s">
        <v>1435</v>
      </c>
      <c r="C242" s="3" t="s">
        <v>1270</v>
      </c>
      <c r="D242" s="2" t="s">
        <v>1271</v>
      </c>
      <c r="E242" s="2" t="s">
        <v>2044</v>
      </c>
      <c r="F242" s="2" t="s">
        <v>349</v>
      </c>
      <c r="G242" s="2" t="s">
        <v>1519</v>
      </c>
      <c r="H242" s="2" t="s">
        <v>587</v>
      </c>
      <c r="I242" s="2" t="s">
        <v>24</v>
      </c>
      <c r="J242" s="3" t="s">
        <v>1512</v>
      </c>
      <c r="K242" s="2" t="s">
        <v>995</v>
      </c>
      <c r="L242" s="3" t="s">
        <v>1895</v>
      </c>
      <c r="M242" s="15" t="s">
        <v>1896</v>
      </c>
      <c r="N242" s="2">
        <v>46000</v>
      </c>
      <c r="O242" s="2">
        <v>2</v>
      </c>
      <c r="P242" s="21">
        <v>92000</v>
      </c>
      <c r="Q242" s="21">
        <v>7360</v>
      </c>
      <c r="R242" s="21">
        <v>99360</v>
      </c>
      <c r="S242" s="23">
        <v>0</v>
      </c>
      <c r="U242" s="19" t="s">
        <v>588</v>
      </c>
      <c r="V242" s="19" t="s">
        <v>589</v>
      </c>
      <c r="W242" s="19" t="s">
        <v>590</v>
      </c>
    </row>
    <row r="243" spans="1:23">
      <c r="A243" s="2">
        <f>+MATCH(B243,DATA!B:B,0)</f>
        <v>101</v>
      </c>
      <c r="B243" s="3" t="s">
        <v>1435</v>
      </c>
      <c r="C243" s="3" t="s">
        <v>1270</v>
      </c>
      <c r="D243" s="2" t="s">
        <v>1271</v>
      </c>
      <c r="E243" s="2" t="s">
        <v>2044</v>
      </c>
      <c r="F243" s="2" t="s">
        <v>349</v>
      </c>
      <c r="G243" s="2" t="s">
        <v>1519</v>
      </c>
      <c r="H243" s="2" t="s">
        <v>587</v>
      </c>
      <c r="I243" s="2" t="s">
        <v>24</v>
      </c>
      <c r="J243" s="3" t="s">
        <v>1512</v>
      </c>
      <c r="K243" s="2" t="s">
        <v>991</v>
      </c>
      <c r="L243" s="3" t="s">
        <v>1842</v>
      </c>
      <c r="M243" s="17" t="s">
        <v>1843</v>
      </c>
      <c r="N243" s="2">
        <v>49500</v>
      </c>
      <c r="O243" s="2">
        <v>1</v>
      </c>
      <c r="P243" s="21">
        <v>49500</v>
      </c>
      <c r="Q243" s="21">
        <v>3960</v>
      </c>
      <c r="R243" s="21">
        <v>53460</v>
      </c>
      <c r="S243" s="23">
        <v>0</v>
      </c>
      <c r="U243" s="19" t="s">
        <v>588</v>
      </c>
      <c r="V243" s="19" t="s">
        <v>589</v>
      </c>
      <c r="W243" s="19" t="s">
        <v>590</v>
      </c>
    </row>
    <row r="244" spans="1:23">
      <c r="A244" s="2">
        <f>+MATCH(B244,DATA!B:B,0)</f>
        <v>93</v>
      </c>
      <c r="B244" s="3" t="s">
        <v>1436</v>
      </c>
      <c r="C244" s="3" t="s">
        <v>1256</v>
      </c>
      <c r="D244" s="2" t="s">
        <v>1257</v>
      </c>
      <c r="E244" s="2" t="s">
        <v>2045</v>
      </c>
      <c r="F244" s="2" t="s">
        <v>48</v>
      </c>
      <c r="G244" s="2" t="s">
        <v>1505</v>
      </c>
      <c r="H244" s="2" t="s">
        <v>545</v>
      </c>
      <c r="I244" s="2" t="s">
        <v>24</v>
      </c>
      <c r="J244" s="3" t="s">
        <v>1507</v>
      </c>
      <c r="K244" s="2" t="s">
        <v>992</v>
      </c>
      <c r="L244" s="3" t="s">
        <v>1846</v>
      </c>
      <c r="M244" s="15" t="s">
        <v>1847</v>
      </c>
      <c r="N244" s="2">
        <v>111058</v>
      </c>
      <c r="O244" s="2">
        <v>4</v>
      </c>
      <c r="P244" s="21">
        <v>444232</v>
      </c>
      <c r="Q244" s="21">
        <v>35538</v>
      </c>
      <c r="R244" s="21">
        <v>479770</v>
      </c>
      <c r="S244" s="23">
        <v>0</v>
      </c>
      <c r="U244" s="19" t="s">
        <v>546</v>
      </c>
      <c r="V244" s="19" t="s">
        <v>547</v>
      </c>
      <c r="W244" s="19" t="s">
        <v>548</v>
      </c>
    </row>
    <row r="245" spans="1:23">
      <c r="A245" s="2">
        <f>+MATCH(B245,DATA!B:B,0)</f>
        <v>93</v>
      </c>
      <c r="B245" s="3" t="s">
        <v>1436</v>
      </c>
      <c r="C245" s="3" t="s">
        <v>1256</v>
      </c>
      <c r="D245" s="2" t="s">
        <v>1257</v>
      </c>
      <c r="E245" s="2" t="s">
        <v>2045</v>
      </c>
      <c r="F245" s="2" t="s">
        <v>48</v>
      </c>
      <c r="G245" s="2" t="s">
        <v>1505</v>
      </c>
      <c r="H245" s="2" t="s">
        <v>545</v>
      </c>
      <c r="I245" s="2" t="s">
        <v>24</v>
      </c>
      <c r="J245" s="3" t="s">
        <v>1507</v>
      </c>
      <c r="K245" s="2" t="s">
        <v>999</v>
      </c>
      <c r="L245" s="3" t="s">
        <v>1835</v>
      </c>
      <c r="M245" s="15" t="s">
        <v>1836</v>
      </c>
      <c r="N245" s="2">
        <v>111606</v>
      </c>
      <c r="O245" s="2">
        <v>2</v>
      </c>
      <c r="P245" s="21">
        <v>223212</v>
      </c>
      <c r="Q245" s="21">
        <v>17857</v>
      </c>
      <c r="R245" s="21">
        <v>241069</v>
      </c>
      <c r="S245" s="23">
        <v>0</v>
      </c>
      <c r="U245" s="19" t="s">
        <v>546</v>
      </c>
      <c r="V245" s="19" t="s">
        <v>547</v>
      </c>
      <c r="W245" s="19" t="s">
        <v>548</v>
      </c>
    </row>
    <row r="246" spans="1:23">
      <c r="A246" s="2">
        <f>+MATCH(B246,DATA!B:B,0)</f>
        <v>93</v>
      </c>
      <c r="B246" s="3" t="s">
        <v>1436</v>
      </c>
      <c r="C246" s="3" t="s">
        <v>1256</v>
      </c>
      <c r="D246" s="2" t="s">
        <v>1257</v>
      </c>
      <c r="E246" s="2" t="s">
        <v>2045</v>
      </c>
      <c r="F246" s="2" t="s">
        <v>48</v>
      </c>
      <c r="G246" s="2" t="s">
        <v>1505</v>
      </c>
      <c r="H246" s="2" t="s">
        <v>545</v>
      </c>
      <c r="I246" s="2" t="s">
        <v>24</v>
      </c>
      <c r="J246" s="3" t="s">
        <v>1507</v>
      </c>
      <c r="K246" s="2" t="s">
        <v>1000</v>
      </c>
      <c r="L246" s="3" t="s">
        <v>1922</v>
      </c>
      <c r="M246" s="15" t="s">
        <v>1923</v>
      </c>
      <c r="N246" s="2">
        <v>55595</v>
      </c>
      <c r="O246" s="2">
        <v>3</v>
      </c>
      <c r="P246" s="21">
        <v>166785</v>
      </c>
      <c r="Q246" s="21">
        <v>13343</v>
      </c>
      <c r="R246" s="21">
        <v>180128</v>
      </c>
      <c r="S246" s="23">
        <v>0</v>
      </c>
      <c r="U246" s="19" t="s">
        <v>546</v>
      </c>
      <c r="V246" s="19" t="s">
        <v>547</v>
      </c>
      <c r="W246" s="19" t="s">
        <v>548</v>
      </c>
    </row>
    <row r="247" spans="1:23">
      <c r="A247" s="2">
        <f>+MATCH(B247,DATA!B:B,0)</f>
        <v>93</v>
      </c>
      <c r="B247" s="3" t="s">
        <v>1436</v>
      </c>
      <c r="C247" s="3" t="s">
        <v>1256</v>
      </c>
      <c r="D247" s="2" t="s">
        <v>1257</v>
      </c>
      <c r="E247" s="2" t="s">
        <v>2045</v>
      </c>
      <c r="F247" s="2" t="s">
        <v>48</v>
      </c>
      <c r="G247" s="2" t="s">
        <v>1505</v>
      </c>
      <c r="H247" s="2" t="s">
        <v>545</v>
      </c>
      <c r="I247" s="2" t="s">
        <v>24</v>
      </c>
      <c r="J247" s="3" t="s">
        <v>1507</v>
      </c>
      <c r="K247" s="2" t="s">
        <v>994</v>
      </c>
      <c r="L247" s="3" t="s">
        <v>1810</v>
      </c>
      <c r="M247" s="17" t="s">
        <v>1811</v>
      </c>
      <c r="N247" s="2">
        <v>70950</v>
      </c>
      <c r="O247" s="2">
        <v>1</v>
      </c>
      <c r="P247" s="21">
        <v>70950</v>
      </c>
      <c r="Q247" s="21">
        <v>5676</v>
      </c>
      <c r="R247" s="21">
        <v>76626</v>
      </c>
      <c r="S247" s="23">
        <v>0</v>
      </c>
      <c r="U247" s="19" t="s">
        <v>546</v>
      </c>
      <c r="V247" s="19" t="s">
        <v>547</v>
      </c>
      <c r="W247" s="19" t="s">
        <v>548</v>
      </c>
    </row>
    <row r="248" spans="1:23">
      <c r="A248" s="2">
        <f>+MATCH(B248,DATA!B:B,0)</f>
        <v>136</v>
      </c>
      <c r="B248" s="3" t="s">
        <v>1437</v>
      </c>
      <c r="C248" s="3" t="s">
        <v>1438</v>
      </c>
      <c r="D248" s="2" t="s">
        <v>1439</v>
      </c>
      <c r="E248" s="2" t="s">
        <v>2046</v>
      </c>
      <c r="F248" s="2" t="s">
        <v>340</v>
      </c>
      <c r="G248" s="2" t="s">
        <v>1557</v>
      </c>
      <c r="H248" s="2" t="s">
        <v>764</v>
      </c>
      <c r="I248" s="2" t="s">
        <v>24</v>
      </c>
      <c r="J248" s="3" t="s">
        <v>1507</v>
      </c>
      <c r="K248" s="2" t="s">
        <v>992</v>
      </c>
      <c r="L248" s="3" t="s">
        <v>1846</v>
      </c>
      <c r="M248" s="15" t="s">
        <v>1847</v>
      </c>
      <c r="N248" s="2">
        <v>111058</v>
      </c>
      <c r="O248" s="2">
        <v>3</v>
      </c>
      <c r="P248" s="21">
        <v>333174</v>
      </c>
      <c r="Q248" s="21">
        <v>26654</v>
      </c>
      <c r="R248" s="21">
        <v>359828</v>
      </c>
      <c r="S248" s="23">
        <v>0</v>
      </c>
      <c r="U248" s="19" t="s">
        <v>485</v>
      </c>
      <c r="V248" s="19" t="s">
        <v>486</v>
      </c>
      <c r="W248" s="19" t="s">
        <v>487</v>
      </c>
    </row>
    <row r="249" spans="1:23">
      <c r="A249" s="2">
        <f>+MATCH(B249,DATA!B:B,0)</f>
        <v>12</v>
      </c>
      <c r="B249" s="3" t="s">
        <v>1440</v>
      </c>
      <c r="C249" s="3" t="s">
        <v>1278</v>
      </c>
      <c r="D249" s="2" t="s">
        <v>1279</v>
      </c>
      <c r="E249" s="2" t="s">
        <v>2047</v>
      </c>
      <c r="F249" s="2" t="s">
        <v>98</v>
      </c>
      <c r="G249" s="2" t="s">
        <v>1596</v>
      </c>
      <c r="H249" s="2" t="s">
        <v>103</v>
      </c>
      <c r="I249" s="2" t="s">
        <v>24</v>
      </c>
      <c r="J249" s="3" t="s">
        <v>1512</v>
      </c>
      <c r="K249" s="2" t="s">
        <v>989</v>
      </c>
      <c r="L249" s="3" t="s">
        <v>1850</v>
      </c>
      <c r="M249" s="15" t="s">
        <v>1851</v>
      </c>
      <c r="N249" s="2">
        <v>50182</v>
      </c>
      <c r="O249" s="2">
        <v>3</v>
      </c>
      <c r="P249" s="21">
        <v>150546</v>
      </c>
      <c r="Q249" s="21">
        <v>12044</v>
      </c>
      <c r="R249" s="21">
        <v>162590</v>
      </c>
      <c r="S249" s="23">
        <v>0</v>
      </c>
      <c r="U249" s="19" t="s">
        <v>104</v>
      </c>
      <c r="V249" s="19" t="s">
        <v>105</v>
      </c>
      <c r="W249" s="19" t="s">
        <v>106</v>
      </c>
    </row>
    <row r="250" spans="1:23">
      <c r="A250" s="2">
        <f>+MATCH(B250,DATA!B:B,0)</f>
        <v>165</v>
      </c>
      <c r="B250" s="3" t="s">
        <v>1441</v>
      </c>
      <c r="C250" s="3" t="s">
        <v>1138</v>
      </c>
      <c r="D250" s="2" t="s">
        <v>1139</v>
      </c>
      <c r="E250" s="2" t="s">
        <v>2048</v>
      </c>
      <c r="F250" s="2" t="s">
        <v>183</v>
      </c>
      <c r="G250" s="2" t="s">
        <v>1540</v>
      </c>
      <c r="H250" s="2" t="s">
        <v>908</v>
      </c>
      <c r="I250" s="2" t="s">
        <v>24</v>
      </c>
      <c r="J250" s="3" t="s">
        <v>1507</v>
      </c>
      <c r="K250" s="2" t="s">
        <v>991</v>
      </c>
      <c r="L250" s="3" t="s">
        <v>1842</v>
      </c>
      <c r="M250" s="17" t="s">
        <v>1843</v>
      </c>
      <c r="N250" s="2">
        <v>49500</v>
      </c>
      <c r="O250" s="2">
        <v>1</v>
      </c>
      <c r="P250" s="21">
        <v>49500</v>
      </c>
      <c r="Q250" s="21">
        <v>3960</v>
      </c>
      <c r="R250" s="21">
        <v>53460</v>
      </c>
      <c r="S250" s="23">
        <v>0</v>
      </c>
      <c r="U250" s="19" t="s">
        <v>909</v>
      </c>
      <c r="V250" s="19" t="s">
        <v>910</v>
      </c>
      <c r="W250" s="19" t="s">
        <v>911</v>
      </c>
    </row>
    <row r="251" spans="1:23">
      <c r="A251" s="2">
        <f>+MATCH(B251,DATA!B:B,0)</f>
        <v>165</v>
      </c>
      <c r="B251" s="3" t="s">
        <v>1441</v>
      </c>
      <c r="C251" s="3" t="s">
        <v>1138</v>
      </c>
      <c r="D251" s="2" t="s">
        <v>1139</v>
      </c>
      <c r="E251" s="2" t="s">
        <v>2048</v>
      </c>
      <c r="F251" s="2" t="s">
        <v>183</v>
      </c>
      <c r="G251" s="2" t="s">
        <v>1540</v>
      </c>
      <c r="H251" s="2" t="s">
        <v>908</v>
      </c>
      <c r="I251" s="2" t="s">
        <v>24</v>
      </c>
      <c r="J251" s="3" t="s">
        <v>1507</v>
      </c>
      <c r="K251" s="2" t="s">
        <v>999</v>
      </c>
      <c r="L251" s="3" t="s">
        <v>1835</v>
      </c>
      <c r="M251" s="15" t="s">
        <v>1836</v>
      </c>
      <c r="N251" s="2">
        <v>111606</v>
      </c>
      <c r="O251" s="2">
        <v>2</v>
      </c>
      <c r="P251" s="21">
        <v>223212</v>
      </c>
      <c r="Q251" s="21">
        <v>17857</v>
      </c>
      <c r="R251" s="21">
        <v>241069</v>
      </c>
      <c r="S251" s="23">
        <v>0</v>
      </c>
      <c r="U251" s="19" t="s">
        <v>909</v>
      </c>
      <c r="V251" s="19" t="s">
        <v>910</v>
      </c>
      <c r="W251" s="19" t="s">
        <v>911</v>
      </c>
    </row>
    <row r="252" spans="1:23">
      <c r="A252" s="2">
        <f>+MATCH(B252,DATA!B:B,0)</f>
        <v>146</v>
      </c>
      <c r="B252" s="3" t="s">
        <v>1442</v>
      </c>
      <c r="C252" s="3" t="s">
        <v>1276</v>
      </c>
      <c r="D252" s="2" t="s">
        <v>1277</v>
      </c>
      <c r="E252" s="2" t="s">
        <v>2049</v>
      </c>
      <c r="F252" s="2" t="s">
        <v>816</v>
      </c>
      <c r="G252" s="2" t="s">
        <v>1752</v>
      </c>
      <c r="H252" s="2" t="s">
        <v>815</v>
      </c>
      <c r="I252" s="2" t="s">
        <v>24</v>
      </c>
      <c r="J252" s="3" t="s">
        <v>1512</v>
      </c>
      <c r="K252" s="2" t="s">
        <v>989</v>
      </c>
      <c r="L252" s="3" t="s">
        <v>1850</v>
      </c>
      <c r="M252" s="15" t="s">
        <v>1851</v>
      </c>
      <c r="N252" s="2">
        <v>50182</v>
      </c>
      <c r="O252" s="2">
        <v>1</v>
      </c>
      <c r="P252" s="21">
        <v>50182</v>
      </c>
      <c r="Q252" s="21">
        <v>4015</v>
      </c>
      <c r="R252" s="21">
        <v>54197</v>
      </c>
      <c r="S252" s="23">
        <v>0</v>
      </c>
      <c r="U252" s="19" t="s">
        <v>455</v>
      </c>
      <c r="V252" s="19" t="s">
        <v>456</v>
      </c>
      <c r="W252" s="19" t="s">
        <v>457</v>
      </c>
    </row>
    <row r="253" spans="1:23">
      <c r="A253" s="2">
        <f>+MATCH(B253,DATA!B:B,0)</f>
        <v>27</v>
      </c>
      <c r="B253" s="3" t="s">
        <v>1443</v>
      </c>
      <c r="C253" s="3" t="s">
        <v>1206</v>
      </c>
      <c r="D253" s="2" t="s">
        <v>1207</v>
      </c>
      <c r="E253" s="2" t="s">
        <v>2050</v>
      </c>
      <c r="F253" s="2" t="s">
        <v>33</v>
      </c>
      <c r="G253" s="2" t="s">
        <v>1515</v>
      </c>
      <c r="H253" s="2" t="s">
        <v>200</v>
      </c>
      <c r="I253" s="2" t="s">
        <v>24</v>
      </c>
      <c r="J253" s="3" t="s">
        <v>1512</v>
      </c>
      <c r="K253" s="2" t="s">
        <v>992</v>
      </c>
      <c r="L253" s="3" t="s">
        <v>1846</v>
      </c>
      <c r="M253" s="15" t="s">
        <v>1847</v>
      </c>
      <c r="N253" s="2">
        <v>111058</v>
      </c>
      <c r="O253" s="2">
        <v>1</v>
      </c>
      <c r="P253" s="21">
        <v>111058</v>
      </c>
      <c r="Q253" s="21">
        <v>8885</v>
      </c>
      <c r="R253" s="21">
        <v>119943</v>
      </c>
      <c r="S253" s="23">
        <v>0</v>
      </c>
      <c r="U253" s="19" t="s">
        <v>89</v>
      </c>
      <c r="V253" s="19" t="s">
        <v>90</v>
      </c>
      <c r="W253" s="19" t="s">
        <v>91</v>
      </c>
    </row>
    <row r="254" spans="1:23">
      <c r="A254" s="2">
        <f>+MATCH(B254,DATA!B:B,0)</f>
        <v>126</v>
      </c>
      <c r="B254" s="3" t="s">
        <v>1444</v>
      </c>
      <c r="C254" s="3" t="s">
        <v>1174</v>
      </c>
      <c r="D254" s="2" t="s">
        <v>1175</v>
      </c>
      <c r="E254" s="2" t="s">
        <v>2051</v>
      </c>
      <c r="F254" s="2" t="s">
        <v>288</v>
      </c>
      <c r="G254" s="2" t="s">
        <v>1531</v>
      </c>
      <c r="H254" s="2" t="s">
        <v>716</v>
      </c>
      <c r="I254" s="2" t="s">
        <v>24</v>
      </c>
      <c r="J254" s="3" t="s">
        <v>1512</v>
      </c>
      <c r="K254" s="2" t="s">
        <v>992</v>
      </c>
      <c r="L254" s="3" t="s">
        <v>1846</v>
      </c>
      <c r="M254" s="15" t="s">
        <v>1847</v>
      </c>
      <c r="N254" s="2">
        <v>111058</v>
      </c>
      <c r="O254" s="2">
        <v>1</v>
      </c>
      <c r="P254" s="21">
        <v>111058</v>
      </c>
      <c r="Q254" s="21">
        <v>8885</v>
      </c>
      <c r="R254" s="21">
        <v>119943</v>
      </c>
      <c r="S254" s="23">
        <v>0</v>
      </c>
      <c r="U254" s="19" t="s">
        <v>89</v>
      </c>
      <c r="V254" s="19" t="s">
        <v>90</v>
      </c>
      <c r="W254" s="19" t="s">
        <v>91</v>
      </c>
    </row>
    <row r="255" spans="1:23">
      <c r="A255" s="2">
        <f>+MATCH(B255,DATA!B:B,0)</f>
        <v>74</v>
      </c>
      <c r="B255" s="3" t="s">
        <v>1445</v>
      </c>
      <c r="C255" s="3" t="s">
        <v>1446</v>
      </c>
      <c r="D255" s="2" t="s">
        <v>1447</v>
      </c>
      <c r="E255" s="2" t="s">
        <v>2052</v>
      </c>
      <c r="F255" s="2" t="s">
        <v>33</v>
      </c>
      <c r="G255" s="2" t="s">
        <v>1515</v>
      </c>
      <c r="H255" s="2" t="s">
        <v>448</v>
      </c>
      <c r="I255" s="2" t="s">
        <v>24</v>
      </c>
      <c r="J255" s="3" t="s">
        <v>1512</v>
      </c>
      <c r="K255" s="2" t="s">
        <v>992</v>
      </c>
      <c r="L255" s="3" t="s">
        <v>1846</v>
      </c>
      <c r="M255" s="15" t="s">
        <v>1847</v>
      </c>
      <c r="N255" s="2">
        <v>111058</v>
      </c>
      <c r="O255" s="2">
        <v>1</v>
      </c>
      <c r="P255" s="21">
        <v>111058</v>
      </c>
      <c r="Q255" s="21">
        <v>8885</v>
      </c>
      <c r="R255" s="21">
        <v>119943</v>
      </c>
      <c r="S255" s="23">
        <v>0</v>
      </c>
      <c r="U255" s="19" t="s">
        <v>89</v>
      </c>
      <c r="V255" s="19" t="s">
        <v>90</v>
      </c>
      <c r="W255" s="19" t="s">
        <v>91</v>
      </c>
    </row>
    <row r="256" spans="1:23">
      <c r="A256" s="2">
        <f>+MATCH(B256,DATA!B:B,0)</f>
        <v>95</v>
      </c>
      <c r="B256" s="3" t="s">
        <v>1448</v>
      </c>
      <c r="C256" s="3" t="s">
        <v>1075</v>
      </c>
      <c r="D256" s="2" t="s">
        <v>1076</v>
      </c>
      <c r="E256" s="2" t="s">
        <v>2053</v>
      </c>
      <c r="F256" s="2" t="s">
        <v>33</v>
      </c>
      <c r="G256" s="2" t="s">
        <v>1515</v>
      </c>
      <c r="H256" s="2" t="s">
        <v>557</v>
      </c>
      <c r="I256" s="2" t="s">
        <v>24</v>
      </c>
      <c r="J256" s="3" t="s">
        <v>1512</v>
      </c>
      <c r="K256" s="2" t="s">
        <v>992</v>
      </c>
      <c r="L256" s="3" t="s">
        <v>1846</v>
      </c>
      <c r="M256" s="15" t="s">
        <v>1847</v>
      </c>
      <c r="N256" s="2">
        <v>111058</v>
      </c>
      <c r="O256" s="2">
        <v>1</v>
      </c>
      <c r="P256" s="21">
        <v>111058</v>
      </c>
      <c r="Q256" s="21">
        <v>8885</v>
      </c>
      <c r="R256" s="21">
        <v>119943</v>
      </c>
      <c r="S256" s="23">
        <v>0</v>
      </c>
      <c r="U256" s="19" t="s">
        <v>89</v>
      </c>
      <c r="V256" s="19" t="s">
        <v>90</v>
      </c>
      <c r="W256" s="19" t="s">
        <v>91</v>
      </c>
    </row>
    <row r="257" spans="1:23">
      <c r="A257" s="2">
        <f>+MATCH(B257,DATA!B:B,0)</f>
        <v>34</v>
      </c>
      <c r="B257" s="3" t="s">
        <v>1449</v>
      </c>
      <c r="C257" s="3" t="s">
        <v>1087</v>
      </c>
      <c r="D257" s="2" t="s">
        <v>1088</v>
      </c>
      <c r="E257" s="2" t="s">
        <v>2054</v>
      </c>
      <c r="F257" s="2" t="s">
        <v>252</v>
      </c>
      <c r="G257" s="2" t="s">
        <v>1695</v>
      </c>
      <c r="H257" s="2" t="s">
        <v>251</v>
      </c>
      <c r="I257" s="2" t="s">
        <v>24</v>
      </c>
      <c r="J257" s="3" t="s">
        <v>1512</v>
      </c>
      <c r="K257" s="2" t="s">
        <v>992</v>
      </c>
      <c r="L257" s="3" t="s">
        <v>1846</v>
      </c>
      <c r="M257" s="15" t="s">
        <v>1847</v>
      </c>
      <c r="N257" s="2">
        <v>111058</v>
      </c>
      <c r="O257" s="2">
        <v>2</v>
      </c>
      <c r="P257" s="21">
        <v>222116</v>
      </c>
      <c r="Q257" s="21">
        <v>17769</v>
      </c>
      <c r="R257" s="21">
        <v>239885</v>
      </c>
      <c r="S257" s="23">
        <v>0</v>
      </c>
      <c r="U257" s="19" t="s">
        <v>189</v>
      </c>
      <c r="V257" s="19" t="s">
        <v>190</v>
      </c>
      <c r="W257" s="19" t="s">
        <v>191</v>
      </c>
    </row>
    <row r="258" spans="1:23">
      <c r="A258" s="2">
        <f>+MATCH(B258,DATA!B:B,0)</f>
        <v>145</v>
      </c>
      <c r="B258" s="3" t="s">
        <v>1450</v>
      </c>
      <c r="C258" s="3" t="s">
        <v>1239</v>
      </c>
      <c r="D258" s="2" t="s">
        <v>1240</v>
      </c>
      <c r="E258" s="2" t="s">
        <v>2055</v>
      </c>
      <c r="F258" s="2" t="s">
        <v>48</v>
      </c>
      <c r="G258" s="2" t="s">
        <v>1505</v>
      </c>
      <c r="H258" s="2" t="s">
        <v>809</v>
      </c>
      <c r="I258" s="2" t="s">
        <v>24</v>
      </c>
      <c r="J258" s="3" t="s">
        <v>1507</v>
      </c>
      <c r="K258" s="2" t="s">
        <v>1000</v>
      </c>
      <c r="L258" s="3" t="s">
        <v>1922</v>
      </c>
      <c r="M258" s="15" t="s">
        <v>1923</v>
      </c>
      <c r="N258" s="2">
        <v>55595</v>
      </c>
      <c r="O258" s="2">
        <v>5</v>
      </c>
      <c r="P258" s="21">
        <v>277975</v>
      </c>
      <c r="Q258" s="21">
        <v>22238</v>
      </c>
      <c r="R258" s="21">
        <v>300213</v>
      </c>
      <c r="S258" s="23">
        <v>0</v>
      </c>
      <c r="U258" s="19" t="s">
        <v>810</v>
      </c>
      <c r="V258" s="19" t="s">
        <v>811</v>
      </c>
      <c r="W258" s="19" t="s">
        <v>812</v>
      </c>
    </row>
    <row r="259" spans="1:23">
      <c r="A259" s="2">
        <f>+MATCH(B259,DATA!B:B,0)</f>
        <v>145</v>
      </c>
      <c r="B259" s="3" t="s">
        <v>1450</v>
      </c>
      <c r="C259" s="3" t="s">
        <v>1239</v>
      </c>
      <c r="D259" s="2" t="s">
        <v>1240</v>
      </c>
      <c r="E259" s="2" t="s">
        <v>2055</v>
      </c>
      <c r="F259" s="2" t="s">
        <v>48</v>
      </c>
      <c r="G259" s="2" t="s">
        <v>1505</v>
      </c>
      <c r="H259" s="2" t="s">
        <v>809</v>
      </c>
      <c r="I259" s="2" t="s">
        <v>24</v>
      </c>
      <c r="J259" s="3" t="s">
        <v>1507</v>
      </c>
      <c r="K259" s="2" t="s">
        <v>989</v>
      </c>
      <c r="L259" s="3" t="s">
        <v>1850</v>
      </c>
      <c r="M259" s="15" t="s">
        <v>1851</v>
      </c>
      <c r="N259" s="2">
        <v>50182</v>
      </c>
      <c r="O259" s="2">
        <v>4</v>
      </c>
      <c r="P259" s="21">
        <v>200728</v>
      </c>
      <c r="Q259" s="21">
        <v>16058</v>
      </c>
      <c r="R259" s="21">
        <v>216786</v>
      </c>
      <c r="S259" s="23">
        <v>0</v>
      </c>
      <c r="U259" s="19" t="s">
        <v>810</v>
      </c>
      <c r="V259" s="19" t="s">
        <v>811</v>
      </c>
      <c r="W259" s="19" t="s">
        <v>812</v>
      </c>
    </row>
    <row r="260" spans="1:23">
      <c r="A260" s="2">
        <f>+MATCH(B260,DATA!B:B,0)</f>
        <v>91</v>
      </c>
      <c r="B260" s="3" t="s">
        <v>1451</v>
      </c>
      <c r="C260" s="3" t="s">
        <v>1176</v>
      </c>
      <c r="D260" s="2" t="s">
        <v>1177</v>
      </c>
      <c r="E260" s="2" t="s">
        <v>2056</v>
      </c>
      <c r="F260" s="2" t="s">
        <v>33</v>
      </c>
      <c r="G260" s="2" t="s">
        <v>1515</v>
      </c>
      <c r="H260" s="2" t="s">
        <v>533</v>
      </c>
      <c r="I260" s="2" t="s">
        <v>24</v>
      </c>
      <c r="J260" s="3" t="s">
        <v>1512</v>
      </c>
      <c r="K260" s="2" t="s">
        <v>996</v>
      </c>
      <c r="L260" s="3" t="s">
        <v>1795</v>
      </c>
      <c r="M260" s="17" t="s">
        <v>1796</v>
      </c>
      <c r="N260" s="2">
        <v>74250</v>
      </c>
      <c r="O260" s="2">
        <v>2</v>
      </c>
      <c r="P260" s="21">
        <v>148500</v>
      </c>
      <c r="Q260" s="21">
        <v>11880</v>
      </c>
      <c r="R260" s="21">
        <v>160380</v>
      </c>
      <c r="S260" s="23">
        <v>0</v>
      </c>
      <c r="U260" s="19" t="s">
        <v>534</v>
      </c>
      <c r="V260" s="19" t="s">
        <v>535</v>
      </c>
      <c r="W260" s="19" t="s">
        <v>536</v>
      </c>
    </row>
    <row r="261" spans="1:23">
      <c r="A261" s="2">
        <f>+MATCH(B261,DATA!B:B,0)</f>
        <v>24</v>
      </c>
      <c r="B261" s="3" t="s">
        <v>1452</v>
      </c>
      <c r="C261" s="3" t="s">
        <v>1067</v>
      </c>
      <c r="D261" s="2" t="s">
        <v>1068</v>
      </c>
      <c r="E261" s="2" t="s">
        <v>2057</v>
      </c>
      <c r="F261" s="2" t="s">
        <v>183</v>
      </c>
      <c r="G261" s="2" t="s">
        <v>1540</v>
      </c>
      <c r="H261" s="2" t="s">
        <v>182</v>
      </c>
      <c r="I261" s="2" t="s">
        <v>24</v>
      </c>
      <c r="J261" s="3" t="s">
        <v>1507</v>
      </c>
      <c r="K261" s="2" t="s">
        <v>995</v>
      </c>
      <c r="L261" s="3" t="s">
        <v>1895</v>
      </c>
      <c r="M261" s="15" t="s">
        <v>1896</v>
      </c>
      <c r="N261" s="2">
        <v>46000</v>
      </c>
      <c r="O261" s="2">
        <v>1</v>
      </c>
      <c r="P261" s="21">
        <v>46000</v>
      </c>
      <c r="Q261" s="21">
        <v>3680</v>
      </c>
      <c r="R261" s="21">
        <v>49680</v>
      </c>
      <c r="S261" s="23">
        <v>0</v>
      </c>
      <c r="U261" s="19" t="s">
        <v>147</v>
      </c>
      <c r="V261" s="19" t="s">
        <v>148</v>
      </c>
      <c r="W261" s="19" t="s">
        <v>149</v>
      </c>
    </row>
    <row r="262" spans="1:23">
      <c r="A262" s="2">
        <f>+MATCH(B262,DATA!B:B,0)</f>
        <v>24</v>
      </c>
      <c r="B262" s="3" t="s">
        <v>1452</v>
      </c>
      <c r="C262" s="3" t="s">
        <v>1067</v>
      </c>
      <c r="D262" s="2" t="s">
        <v>1068</v>
      </c>
      <c r="E262" s="2" t="s">
        <v>2057</v>
      </c>
      <c r="F262" s="2" t="s">
        <v>183</v>
      </c>
      <c r="G262" s="2" t="s">
        <v>1540</v>
      </c>
      <c r="H262" s="2" t="s">
        <v>182</v>
      </c>
      <c r="I262" s="2" t="s">
        <v>24</v>
      </c>
      <c r="J262" s="3" t="s">
        <v>1507</v>
      </c>
      <c r="K262" s="2" t="s">
        <v>996</v>
      </c>
      <c r="L262" s="3" t="s">
        <v>1795</v>
      </c>
      <c r="M262" s="17" t="s">
        <v>1796</v>
      </c>
      <c r="N262" s="2">
        <v>74250</v>
      </c>
      <c r="O262" s="2">
        <v>1</v>
      </c>
      <c r="P262" s="21">
        <v>74250</v>
      </c>
      <c r="Q262" s="21">
        <v>5940</v>
      </c>
      <c r="R262" s="21">
        <v>80190</v>
      </c>
      <c r="S262" s="23">
        <v>0</v>
      </c>
      <c r="U262" s="19" t="s">
        <v>147</v>
      </c>
      <c r="V262" s="19" t="s">
        <v>148</v>
      </c>
      <c r="W262" s="19" t="s">
        <v>149</v>
      </c>
    </row>
    <row r="263" spans="1:23">
      <c r="A263" s="2">
        <f>+MATCH(B263,DATA!B:B,0)</f>
        <v>124</v>
      </c>
      <c r="B263" s="3" t="s">
        <v>1453</v>
      </c>
      <c r="C263" s="3" t="s">
        <v>997</v>
      </c>
      <c r="D263" s="2" t="s">
        <v>998</v>
      </c>
      <c r="E263" s="2" t="s">
        <v>2058</v>
      </c>
      <c r="F263" s="2" t="s">
        <v>70</v>
      </c>
      <c r="G263" s="2" t="s">
        <v>1616</v>
      </c>
      <c r="H263" s="2" t="s">
        <v>710</v>
      </c>
      <c r="I263" s="2" t="s">
        <v>24</v>
      </c>
      <c r="J263" s="3" t="s">
        <v>1512</v>
      </c>
      <c r="K263" s="2" t="s">
        <v>994</v>
      </c>
      <c r="L263" s="3" t="s">
        <v>1810</v>
      </c>
      <c r="M263" s="17" t="s">
        <v>1811</v>
      </c>
      <c r="N263" s="2">
        <v>70950</v>
      </c>
      <c r="O263" s="2">
        <v>2</v>
      </c>
      <c r="P263" s="21">
        <v>141900</v>
      </c>
      <c r="Q263" s="21">
        <v>11352</v>
      </c>
      <c r="R263" s="21">
        <v>153252</v>
      </c>
      <c r="S263" s="23">
        <v>0</v>
      </c>
      <c r="U263" s="19" t="s">
        <v>310</v>
      </c>
      <c r="V263" s="19" t="s">
        <v>311</v>
      </c>
      <c r="W263" s="19" t="s">
        <v>312</v>
      </c>
    </row>
    <row r="264" spans="1:23">
      <c r="A264" s="2">
        <f>+MATCH(B264,DATA!B:B,0)</f>
        <v>5</v>
      </c>
      <c r="B264" s="3" t="s">
        <v>1454</v>
      </c>
      <c r="C264" s="3" t="s">
        <v>1140</v>
      </c>
      <c r="D264" s="2" t="s">
        <v>1141</v>
      </c>
      <c r="E264" s="2" t="s">
        <v>2059</v>
      </c>
      <c r="F264" s="2" t="s">
        <v>33</v>
      </c>
      <c r="G264" s="2" t="s">
        <v>1515</v>
      </c>
      <c r="H264" s="2" t="s">
        <v>54</v>
      </c>
      <c r="I264" s="2" t="s">
        <v>24</v>
      </c>
      <c r="J264" s="3" t="s">
        <v>1512</v>
      </c>
      <c r="K264" s="2" t="s">
        <v>1000</v>
      </c>
      <c r="L264" s="3" t="s">
        <v>1922</v>
      </c>
      <c r="M264" s="15" t="s">
        <v>1923</v>
      </c>
      <c r="N264" s="2">
        <v>55595</v>
      </c>
      <c r="O264" s="2">
        <v>1</v>
      </c>
      <c r="P264" s="21">
        <v>55595</v>
      </c>
      <c r="Q264" s="21">
        <v>4448</v>
      </c>
      <c r="R264" s="21">
        <v>60043</v>
      </c>
      <c r="S264" s="23">
        <v>0</v>
      </c>
      <c r="U264" s="19" t="s">
        <v>55</v>
      </c>
      <c r="V264" s="19" t="s">
        <v>56</v>
      </c>
      <c r="W264" s="19" t="s">
        <v>57</v>
      </c>
    </row>
    <row r="265" spans="1:23">
      <c r="A265" s="2">
        <f>+MATCH(B265,DATA!B:B,0)</f>
        <v>5</v>
      </c>
      <c r="B265" s="3" t="s">
        <v>1454</v>
      </c>
      <c r="C265" s="3" t="s">
        <v>1140</v>
      </c>
      <c r="D265" s="2" t="s">
        <v>1141</v>
      </c>
      <c r="E265" s="2" t="s">
        <v>2059</v>
      </c>
      <c r="F265" s="2" t="s">
        <v>33</v>
      </c>
      <c r="G265" s="2" t="s">
        <v>1515</v>
      </c>
      <c r="H265" s="2" t="s">
        <v>54</v>
      </c>
      <c r="I265" s="2" t="s">
        <v>24</v>
      </c>
      <c r="J265" s="3" t="s">
        <v>1512</v>
      </c>
      <c r="K265" s="2" t="s">
        <v>992</v>
      </c>
      <c r="L265" s="3" t="s">
        <v>1846</v>
      </c>
      <c r="M265" s="15" t="s">
        <v>1847</v>
      </c>
      <c r="N265" s="2">
        <v>111058</v>
      </c>
      <c r="O265" s="2">
        <v>1</v>
      </c>
      <c r="P265" s="21">
        <v>111058</v>
      </c>
      <c r="Q265" s="21">
        <v>8884</v>
      </c>
      <c r="R265" s="21">
        <v>119942</v>
      </c>
      <c r="S265" s="23">
        <v>0</v>
      </c>
      <c r="U265" s="19" t="s">
        <v>55</v>
      </c>
      <c r="V265" s="19" t="s">
        <v>56</v>
      </c>
      <c r="W265" s="19" t="s">
        <v>57</v>
      </c>
    </row>
    <row r="266" spans="1:23">
      <c r="A266" s="2">
        <f>+MATCH(B266,DATA!B:B,0)</f>
        <v>28</v>
      </c>
      <c r="B266" s="3" t="s">
        <v>1455</v>
      </c>
      <c r="C266" s="3" t="s">
        <v>1047</v>
      </c>
      <c r="D266" s="2" t="s">
        <v>1048</v>
      </c>
      <c r="E266" s="2" t="s">
        <v>2060</v>
      </c>
      <c r="F266" s="2" t="s">
        <v>207</v>
      </c>
      <c r="G266" s="2" t="s">
        <v>1604</v>
      </c>
      <c r="H266" s="2" t="s">
        <v>203</v>
      </c>
      <c r="I266" s="2" t="s">
        <v>24</v>
      </c>
      <c r="J266" s="3" t="s">
        <v>1507</v>
      </c>
      <c r="K266" s="2" t="s">
        <v>1000</v>
      </c>
      <c r="L266" s="3" t="s">
        <v>1922</v>
      </c>
      <c r="M266" s="15" t="s">
        <v>1923</v>
      </c>
      <c r="N266" s="2">
        <v>55595</v>
      </c>
      <c r="O266" s="2">
        <v>4</v>
      </c>
      <c r="P266" s="21">
        <v>222380</v>
      </c>
      <c r="Q266" s="21">
        <v>17790</v>
      </c>
      <c r="R266" s="21">
        <v>240170</v>
      </c>
      <c r="S266" s="23">
        <v>0</v>
      </c>
      <c r="U266" s="19" t="s">
        <v>204</v>
      </c>
      <c r="V266" s="19" t="s">
        <v>205</v>
      </c>
      <c r="W266" s="19" t="s">
        <v>206</v>
      </c>
    </row>
    <row r="267" spans="1:23">
      <c r="A267" s="2">
        <f>+MATCH(B267,DATA!B:B,0)</f>
        <v>43</v>
      </c>
      <c r="B267" s="3" t="s">
        <v>1456</v>
      </c>
      <c r="C267" s="3" t="s">
        <v>1188</v>
      </c>
      <c r="D267" s="2" t="s">
        <v>1189</v>
      </c>
      <c r="E267" s="2" t="s">
        <v>2061</v>
      </c>
      <c r="F267" s="2" t="s">
        <v>33</v>
      </c>
      <c r="G267" s="2" t="s">
        <v>1515</v>
      </c>
      <c r="H267" s="2" t="s">
        <v>300</v>
      </c>
      <c r="I267" s="2" t="s">
        <v>24</v>
      </c>
      <c r="J267" s="3" t="s">
        <v>1512</v>
      </c>
      <c r="K267" s="2" t="s">
        <v>1000</v>
      </c>
      <c r="L267" s="3" t="s">
        <v>1922</v>
      </c>
      <c r="M267" s="15" t="s">
        <v>1923</v>
      </c>
      <c r="N267" s="2">
        <v>55595</v>
      </c>
      <c r="O267" s="2">
        <v>3</v>
      </c>
      <c r="P267" s="21">
        <v>166785</v>
      </c>
      <c r="Q267" s="21">
        <v>13342</v>
      </c>
      <c r="R267" s="21">
        <v>180127</v>
      </c>
      <c r="S267" s="23">
        <v>0</v>
      </c>
      <c r="U267" s="19" t="s">
        <v>301</v>
      </c>
      <c r="V267" s="19" t="s">
        <v>302</v>
      </c>
      <c r="W267" s="19" t="s">
        <v>303</v>
      </c>
    </row>
    <row r="268" spans="1:23">
      <c r="A268" s="2">
        <f>+MATCH(B268,DATA!B:B,0)</f>
        <v>43</v>
      </c>
      <c r="B268" s="3" t="s">
        <v>1456</v>
      </c>
      <c r="C268" s="3" t="s">
        <v>1188</v>
      </c>
      <c r="D268" s="2" t="s">
        <v>1189</v>
      </c>
      <c r="E268" s="2" t="s">
        <v>2061</v>
      </c>
      <c r="F268" s="2" t="s">
        <v>33</v>
      </c>
      <c r="G268" s="2" t="s">
        <v>1515</v>
      </c>
      <c r="H268" s="2" t="s">
        <v>300</v>
      </c>
      <c r="I268" s="2" t="s">
        <v>24</v>
      </c>
      <c r="J268" s="3" t="s">
        <v>1512</v>
      </c>
      <c r="K268" s="2" t="s">
        <v>995</v>
      </c>
      <c r="L268" s="3" t="s">
        <v>1895</v>
      </c>
      <c r="M268" s="15" t="s">
        <v>1896</v>
      </c>
      <c r="N268" s="2">
        <v>46000</v>
      </c>
      <c r="O268" s="2">
        <v>2</v>
      </c>
      <c r="P268" s="21">
        <v>92000</v>
      </c>
      <c r="Q268" s="21">
        <v>7360</v>
      </c>
      <c r="R268" s="21">
        <v>99360</v>
      </c>
      <c r="S268" s="23">
        <v>0</v>
      </c>
      <c r="U268" s="19" t="s">
        <v>301</v>
      </c>
      <c r="V268" s="19" t="s">
        <v>302</v>
      </c>
      <c r="W268" s="19" t="s">
        <v>303</v>
      </c>
    </row>
    <row r="269" spans="1:23">
      <c r="A269" s="2">
        <f>+MATCH(B269,DATA!B:B,0)</f>
        <v>43</v>
      </c>
      <c r="B269" s="3" t="s">
        <v>1456</v>
      </c>
      <c r="C269" s="3" t="s">
        <v>1188</v>
      </c>
      <c r="D269" s="2" t="s">
        <v>1189</v>
      </c>
      <c r="E269" s="2" t="s">
        <v>2061</v>
      </c>
      <c r="F269" s="2" t="s">
        <v>33</v>
      </c>
      <c r="G269" s="2" t="s">
        <v>1515</v>
      </c>
      <c r="H269" s="2" t="s">
        <v>300</v>
      </c>
      <c r="I269" s="2" t="s">
        <v>24</v>
      </c>
      <c r="J269" s="3" t="s">
        <v>1512</v>
      </c>
      <c r="K269" s="2" t="s">
        <v>989</v>
      </c>
      <c r="L269" s="3" t="s">
        <v>1850</v>
      </c>
      <c r="M269" s="15" t="s">
        <v>1851</v>
      </c>
      <c r="N269" s="2">
        <v>50182</v>
      </c>
      <c r="O269" s="2">
        <v>1</v>
      </c>
      <c r="P269" s="21">
        <v>50182</v>
      </c>
      <c r="Q269" s="21">
        <v>4015</v>
      </c>
      <c r="R269" s="21">
        <v>54197</v>
      </c>
      <c r="S269" s="23">
        <v>0</v>
      </c>
      <c r="U269" s="19" t="s">
        <v>301</v>
      </c>
      <c r="V269" s="19" t="s">
        <v>302</v>
      </c>
      <c r="W269" s="19" t="s">
        <v>303</v>
      </c>
    </row>
    <row r="270" spans="1:23">
      <c r="A270" s="2">
        <f>+MATCH(B270,DATA!B:B,0)</f>
        <v>30</v>
      </c>
      <c r="B270" s="3" t="s">
        <v>1457</v>
      </c>
      <c r="C270" s="3" t="s">
        <v>1053</v>
      </c>
      <c r="D270" s="2" t="s">
        <v>1054</v>
      </c>
      <c r="E270" s="2" t="s">
        <v>2062</v>
      </c>
      <c r="F270" s="2" t="s">
        <v>207</v>
      </c>
      <c r="G270" s="2" t="s">
        <v>1604</v>
      </c>
      <c r="H270" s="2" t="s">
        <v>218</v>
      </c>
      <c r="I270" s="2" t="s">
        <v>24</v>
      </c>
      <c r="J270" s="3" t="s">
        <v>1507</v>
      </c>
      <c r="K270" s="2" t="s">
        <v>993</v>
      </c>
      <c r="L270" s="3" t="s">
        <v>1797</v>
      </c>
      <c r="M270" s="15" t="s">
        <v>1798</v>
      </c>
      <c r="N270" s="2">
        <v>73431</v>
      </c>
      <c r="O270" s="2">
        <v>1</v>
      </c>
      <c r="P270" s="21">
        <v>73431</v>
      </c>
      <c r="Q270" s="21">
        <v>5874</v>
      </c>
      <c r="R270" s="21">
        <v>79305</v>
      </c>
      <c r="S270" s="23">
        <v>0</v>
      </c>
      <c r="U270" s="19" t="s">
        <v>219</v>
      </c>
      <c r="V270" s="19" t="s">
        <v>220</v>
      </c>
      <c r="W270" s="19" t="s">
        <v>221</v>
      </c>
    </row>
    <row r="271" spans="1:23">
      <c r="A271" s="2">
        <f>+MATCH(B271,DATA!B:B,0)</f>
        <v>30</v>
      </c>
      <c r="B271" s="3" t="s">
        <v>1457</v>
      </c>
      <c r="C271" s="3" t="s">
        <v>1053</v>
      </c>
      <c r="D271" s="2" t="s">
        <v>1054</v>
      </c>
      <c r="E271" s="2" t="s">
        <v>2062</v>
      </c>
      <c r="F271" s="2" t="s">
        <v>207</v>
      </c>
      <c r="G271" s="2" t="s">
        <v>1604</v>
      </c>
      <c r="H271" s="2" t="s">
        <v>218</v>
      </c>
      <c r="I271" s="2" t="s">
        <v>24</v>
      </c>
      <c r="J271" s="3" t="s">
        <v>1507</v>
      </c>
      <c r="K271" s="2" t="s">
        <v>992</v>
      </c>
      <c r="L271" s="3" t="s">
        <v>1846</v>
      </c>
      <c r="M271" s="15" t="s">
        <v>1847</v>
      </c>
      <c r="N271" s="2">
        <v>111058</v>
      </c>
      <c r="O271" s="2">
        <v>1</v>
      </c>
      <c r="P271" s="21">
        <v>111058</v>
      </c>
      <c r="Q271" s="21">
        <v>8885</v>
      </c>
      <c r="R271" s="21">
        <v>119943</v>
      </c>
      <c r="S271" s="23">
        <v>0</v>
      </c>
      <c r="U271" s="19" t="s">
        <v>219</v>
      </c>
      <c r="V271" s="19" t="s">
        <v>220</v>
      </c>
      <c r="W271" s="19" t="s">
        <v>221</v>
      </c>
    </row>
    <row r="272" spans="1:23">
      <c r="A272" s="2">
        <f>+MATCH(B272,DATA!B:B,0)</f>
        <v>30</v>
      </c>
      <c r="B272" s="3" t="s">
        <v>1457</v>
      </c>
      <c r="C272" s="3" t="s">
        <v>1053</v>
      </c>
      <c r="D272" s="2" t="s">
        <v>1054</v>
      </c>
      <c r="E272" s="2" t="s">
        <v>2062</v>
      </c>
      <c r="F272" s="2" t="s">
        <v>207</v>
      </c>
      <c r="G272" s="2" t="s">
        <v>1604</v>
      </c>
      <c r="H272" s="2" t="s">
        <v>218</v>
      </c>
      <c r="I272" s="2" t="s">
        <v>24</v>
      </c>
      <c r="J272" s="3" t="s">
        <v>1507</v>
      </c>
      <c r="K272" s="2" t="s">
        <v>1000</v>
      </c>
      <c r="L272" s="3" t="s">
        <v>1922</v>
      </c>
      <c r="M272" s="15" t="s">
        <v>1923</v>
      </c>
      <c r="N272" s="2">
        <v>55595</v>
      </c>
      <c r="O272" s="2">
        <v>4</v>
      </c>
      <c r="P272" s="21">
        <v>222380</v>
      </c>
      <c r="Q272" s="21">
        <v>17790</v>
      </c>
      <c r="R272" s="21">
        <v>240170</v>
      </c>
      <c r="S272" s="23">
        <v>0</v>
      </c>
      <c r="U272" s="19" t="s">
        <v>219</v>
      </c>
      <c r="V272" s="19" t="s">
        <v>220</v>
      </c>
      <c r="W272" s="19" t="s">
        <v>221</v>
      </c>
    </row>
    <row r="273" spans="1:23">
      <c r="A273" s="2">
        <f>+MATCH(B273,DATA!B:B,0)</f>
        <v>30</v>
      </c>
      <c r="B273" s="3" t="s">
        <v>1457</v>
      </c>
      <c r="C273" s="3" t="s">
        <v>1053</v>
      </c>
      <c r="D273" s="2" t="s">
        <v>1054</v>
      </c>
      <c r="E273" s="2" t="s">
        <v>2062</v>
      </c>
      <c r="F273" s="2" t="s">
        <v>207</v>
      </c>
      <c r="G273" s="2" t="s">
        <v>1604</v>
      </c>
      <c r="H273" s="2" t="s">
        <v>218</v>
      </c>
      <c r="I273" s="2" t="s">
        <v>24</v>
      </c>
      <c r="J273" s="3" t="s">
        <v>1507</v>
      </c>
      <c r="K273" s="2" t="s">
        <v>999</v>
      </c>
      <c r="L273" s="3" t="s">
        <v>1835</v>
      </c>
      <c r="M273" s="15" t="s">
        <v>1836</v>
      </c>
      <c r="N273" s="2">
        <v>111606</v>
      </c>
      <c r="O273" s="2">
        <v>2</v>
      </c>
      <c r="P273" s="21">
        <v>223212</v>
      </c>
      <c r="Q273" s="21">
        <v>17857</v>
      </c>
      <c r="R273" s="21">
        <v>241069</v>
      </c>
      <c r="S273" s="23">
        <v>0</v>
      </c>
      <c r="U273" s="19" t="s">
        <v>219</v>
      </c>
      <c r="V273" s="19" t="s">
        <v>220</v>
      </c>
      <c r="W273" s="19" t="s">
        <v>221</v>
      </c>
    </row>
    <row r="274" spans="1:23">
      <c r="A274" s="2">
        <f>+MATCH(B274,DATA!B:B,0)</f>
        <v>21</v>
      </c>
      <c r="B274" s="3" t="s">
        <v>1458</v>
      </c>
      <c r="C274" s="3" t="s">
        <v>1029</v>
      </c>
      <c r="D274" s="2" t="s">
        <v>1030</v>
      </c>
      <c r="E274" s="2" t="s">
        <v>2063</v>
      </c>
      <c r="F274" s="2" t="s">
        <v>165</v>
      </c>
      <c r="G274" s="2" t="s">
        <v>1647</v>
      </c>
      <c r="H274" s="2" t="s">
        <v>164</v>
      </c>
      <c r="I274" s="2" t="s">
        <v>24</v>
      </c>
      <c r="J274" s="3" t="s">
        <v>1507</v>
      </c>
      <c r="K274" s="2" t="s">
        <v>992</v>
      </c>
      <c r="L274" s="3" t="s">
        <v>1846</v>
      </c>
      <c r="M274" s="15" t="s">
        <v>1847</v>
      </c>
      <c r="N274" s="2">
        <v>111058</v>
      </c>
      <c r="O274" s="2">
        <v>1</v>
      </c>
      <c r="P274" s="21">
        <v>111058</v>
      </c>
      <c r="Q274" s="21">
        <v>8885</v>
      </c>
      <c r="R274" s="21">
        <v>119943</v>
      </c>
      <c r="S274" s="23">
        <v>0</v>
      </c>
      <c r="U274" s="19" t="s">
        <v>89</v>
      </c>
      <c r="V274" s="19" t="s">
        <v>90</v>
      </c>
      <c r="W274" s="19" t="s">
        <v>91</v>
      </c>
    </row>
    <row r="275" spans="1:23">
      <c r="A275" s="2">
        <f>+MATCH(B275,DATA!B:B,0)</f>
        <v>109</v>
      </c>
      <c r="B275" s="3" t="s">
        <v>1459</v>
      </c>
      <c r="C275" s="3" t="s">
        <v>1037</v>
      </c>
      <c r="D275" s="2" t="s">
        <v>1038</v>
      </c>
      <c r="E275" s="2" t="s">
        <v>2064</v>
      </c>
      <c r="F275" s="2" t="s">
        <v>636</v>
      </c>
      <c r="G275" s="2" t="s">
        <v>1744</v>
      </c>
      <c r="H275" s="2" t="s">
        <v>632</v>
      </c>
      <c r="I275" s="2" t="s">
        <v>24</v>
      </c>
      <c r="J275" s="3" t="s">
        <v>1507</v>
      </c>
      <c r="K275" s="2" t="s">
        <v>996</v>
      </c>
      <c r="L275" s="3" t="s">
        <v>1795</v>
      </c>
      <c r="M275" s="17" t="s">
        <v>1796</v>
      </c>
      <c r="N275" s="2">
        <v>74250</v>
      </c>
      <c r="O275" s="2">
        <v>2</v>
      </c>
      <c r="P275" s="21">
        <v>148500</v>
      </c>
      <c r="Q275" s="21">
        <v>11880</v>
      </c>
      <c r="R275" s="21">
        <v>160380</v>
      </c>
      <c r="S275" s="23">
        <v>0</v>
      </c>
      <c r="U275" s="19" t="s">
        <v>633</v>
      </c>
      <c r="V275" s="19" t="s">
        <v>634</v>
      </c>
      <c r="W275" s="19" t="s">
        <v>635</v>
      </c>
    </row>
    <row r="276" spans="1:23">
      <c r="A276" s="2">
        <f>+MATCH(B276,DATA!B:B,0)</f>
        <v>109</v>
      </c>
      <c r="B276" s="3" t="s">
        <v>1459</v>
      </c>
      <c r="C276" s="3" t="s">
        <v>1037</v>
      </c>
      <c r="D276" s="2" t="s">
        <v>1038</v>
      </c>
      <c r="E276" s="2" t="s">
        <v>2064</v>
      </c>
      <c r="F276" s="2" t="s">
        <v>636</v>
      </c>
      <c r="G276" s="2" t="s">
        <v>1744</v>
      </c>
      <c r="H276" s="2" t="s">
        <v>632</v>
      </c>
      <c r="I276" s="2" t="s">
        <v>24</v>
      </c>
      <c r="J276" s="3" t="s">
        <v>1507</v>
      </c>
      <c r="K276" s="2" t="s">
        <v>989</v>
      </c>
      <c r="L276" s="3" t="s">
        <v>1850</v>
      </c>
      <c r="M276" s="15" t="s">
        <v>1851</v>
      </c>
      <c r="N276" s="2">
        <v>50182</v>
      </c>
      <c r="O276" s="2">
        <v>1</v>
      </c>
      <c r="P276" s="21">
        <v>50182</v>
      </c>
      <c r="Q276" s="21">
        <v>4015</v>
      </c>
      <c r="R276" s="21">
        <v>54197</v>
      </c>
      <c r="S276" s="23">
        <v>0</v>
      </c>
      <c r="U276" s="19" t="s">
        <v>633</v>
      </c>
      <c r="V276" s="19" t="s">
        <v>634</v>
      </c>
      <c r="W276" s="19" t="s">
        <v>635</v>
      </c>
    </row>
    <row r="277" spans="1:23">
      <c r="A277" s="2">
        <f>+MATCH(B277,DATA!B:B,0)</f>
        <v>45</v>
      </c>
      <c r="B277" s="3" t="s">
        <v>1460</v>
      </c>
      <c r="C277" s="3" t="s">
        <v>1011</v>
      </c>
      <c r="D277" s="2" t="s">
        <v>1012</v>
      </c>
      <c r="E277" s="2" t="s">
        <v>2065</v>
      </c>
      <c r="F277" s="2" t="s">
        <v>183</v>
      </c>
      <c r="G277" s="2" t="s">
        <v>1540</v>
      </c>
      <c r="H277" s="2" t="s">
        <v>309</v>
      </c>
      <c r="I277" s="2" t="s">
        <v>24</v>
      </c>
      <c r="J277" s="3" t="s">
        <v>1507</v>
      </c>
      <c r="K277" s="2" t="s">
        <v>994</v>
      </c>
      <c r="L277" s="3" t="s">
        <v>1810</v>
      </c>
      <c r="M277" s="17" t="s">
        <v>1811</v>
      </c>
      <c r="N277" s="2">
        <v>70950</v>
      </c>
      <c r="O277" s="2">
        <v>2</v>
      </c>
      <c r="P277" s="21">
        <v>141900</v>
      </c>
      <c r="Q277" s="21">
        <v>11352</v>
      </c>
      <c r="R277" s="21">
        <v>153252</v>
      </c>
      <c r="S277" s="23">
        <v>0</v>
      </c>
      <c r="U277" s="19" t="s">
        <v>310</v>
      </c>
      <c r="V277" s="19" t="s">
        <v>311</v>
      </c>
      <c r="W277" s="19" t="s">
        <v>312</v>
      </c>
    </row>
    <row r="278" spans="1:23">
      <c r="A278" s="2">
        <f>+MATCH(B278,DATA!B:B,0)</f>
        <v>47</v>
      </c>
      <c r="B278" s="3" t="s">
        <v>1461</v>
      </c>
      <c r="C278" s="3" t="s">
        <v>1136</v>
      </c>
      <c r="D278" s="2" t="s">
        <v>1137</v>
      </c>
      <c r="E278" s="2" t="s">
        <v>2066</v>
      </c>
      <c r="F278" s="2" t="s">
        <v>183</v>
      </c>
      <c r="G278" s="2" t="s">
        <v>1540</v>
      </c>
      <c r="H278" s="2" t="s">
        <v>318</v>
      </c>
      <c r="I278" s="2" t="s">
        <v>24</v>
      </c>
      <c r="J278" s="3" t="s">
        <v>1507</v>
      </c>
      <c r="K278" s="2" t="s">
        <v>992</v>
      </c>
      <c r="L278" s="3" t="s">
        <v>1846</v>
      </c>
      <c r="M278" s="15" t="s">
        <v>1847</v>
      </c>
      <c r="N278" s="2">
        <v>111058</v>
      </c>
      <c r="O278" s="2">
        <v>1</v>
      </c>
      <c r="P278" s="21">
        <v>111058</v>
      </c>
      <c r="Q278" s="21">
        <v>8885</v>
      </c>
      <c r="R278" s="21">
        <v>119943</v>
      </c>
      <c r="S278" s="23">
        <v>0</v>
      </c>
      <c r="U278" s="19" t="s">
        <v>89</v>
      </c>
      <c r="V278" s="19" t="s">
        <v>90</v>
      </c>
      <c r="W278" s="19" t="s">
        <v>91</v>
      </c>
    </row>
    <row r="279" spans="1:23">
      <c r="A279" s="2">
        <f>+MATCH(B279,DATA!B:B,0)</f>
        <v>13</v>
      </c>
      <c r="B279" s="3" t="s">
        <v>1462</v>
      </c>
      <c r="C279" s="3" t="s">
        <v>1019</v>
      </c>
      <c r="D279" s="2" t="s">
        <v>1020</v>
      </c>
      <c r="E279" s="2" t="s">
        <v>2067</v>
      </c>
      <c r="F279" s="2" t="s">
        <v>33</v>
      </c>
      <c r="G279" s="2" t="s">
        <v>1515</v>
      </c>
      <c r="H279" s="2" t="s">
        <v>109</v>
      </c>
      <c r="I279" s="2" t="s">
        <v>24</v>
      </c>
      <c r="J279" s="3" t="s">
        <v>1512</v>
      </c>
      <c r="K279" s="2" t="s">
        <v>992</v>
      </c>
      <c r="L279" s="3" t="s">
        <v>1846</v>
      </c>
      <c r="M279" s="15" t="s">
        <v>1847</v>
      </c>
      <c r="N279" s="2">
        <v>111058</v>
      </c>
      <c r="O279" s="2">
        <v>4</v>
      </c>
      <c r="P279" s="21">
        <v>444232</v>
      </c>
      <c r="Q279" s="21">
        <v>35539</v>
      </c>
      <c r="R279" s="21">
        <v>479771</v>
      </c>
      <c r="S279" s="23">
        <v>0</v>
      </c>
      <c r="U279" s="19" t="s">
        <v>110</v>
      </c>
      <c r="V279" s="19" t="s">
        <v>111</v>
      </c>
      <c r="W279" s="19" t="s">
        <v>112</v>
      </c>
    </row>
    <row r="280" spans="1:23">
      <c r="A280" s="2">
        <f>+MATCH(B280,DATA!B:B,0)</f>
        <v>50</v>
      </c>
      <c r="B280" s="3" t="s">
        <v>1463</v>
      </c>
      <c r="C280" s="3" t="s">
        <v>1011</v>
      </c>
      <c r="D280" s="2" t="s">
        <v>1012</v>
      </c>
      <c r="E280" s="2" t="s">
        <v>2065</v>
      </c>
      <c r="F280" s="2" t="s">
        <v>183</v>
      </c>
      <c r="G280" s="2" t="s">
        <v>1540</v>
      </c>
      <c r="H280" s="2" t="s">
        <v>333</v>
      </c>
      <c r="I280" s="2" t="s">
        <v>24</v>
      </c>
      <c r="J280" s="3" t="s">
        <v>1507</v>
      </c>
      <c r="K280" s="2" t="s">
        <v>999</v>
      </c>
      <c r="L280" s="3" t="s">
        <v>1835</v>
      </c>
      <c r="M280" s="15" t="s">
        <v>1836</v>
      </c>
      <c r="N280" s="2">
        <v>111606</v>
      </c>
      <c r="O280" s="2">
        <v>1</v>
      </c>
      <c r="P280" s="21">
        <v>111606</v>
      </c>
      <c r="Q280" s="21">
        <v>8928</v>
      </c>
      <c r="R280" s="21">
        <v>120534</v>
      </c>
      <c r="S280" s="23">
        <v>0</v>
      </c>
      <c r="U280" s="19" t="s">
        <v>334</v>
      </c>
      <c r="V280" s="19" t="s">
        <v>335</v>
      </c>
      <c r="W280" s="19" t="s">
        <v>336</v>
      </c>
    </row>
    <row r="281" spans="1:23">
      <c r="A281" s="2">
        <f>+MATCH(B281,DATA!B:B,0)</f>
        <v>65</v>
      </c>
      <c r="B281" s="3" t="s">
        <v>1464</v>
      </c>
      <c r="C281" s="3" t="s">
        <v>1186</v>
      </c>
      <c r="D281" s="2" t="s">
        <v>1187</v>
      </c>
      <c r="E281" s="2" t="s">
        <v>2068</v>
      </c>
      <c r="F281" s="2" t="s">
        <v>33</v>
      </c>
      <c r="G281" s="2" t="s">
        <v>1515</v>
      </c>
      <c r="H281" s="2" t="s">
        <v>412</v>
      </c>
      <c r="I281" s="2" t="s">
        <v>24</v>
      </c>
      <c r="J281" s="3" t="s">
        <v>1512</v>
      </c>
      <c r="K281" s="2" t="s">
        <v>992</v>
      </c>
      <c r="L281" s="3" t="s">
        <v>1846</v>
      </c>
      <c r="M281" s="15" t="s">
        <v>1847</v>
      </c>
      <c r="N281" s="2">
        <v>111058</v>
      </c>
      <c r="O281" s="2">
        <v>1</v>
      </c>
      <c r="P281" s="21">
        <v>111058</v>
      </c>
      <c r="Q281" s="21">
        <v>8885</v>
      </c>
      <c r="R281" s="21">
        <v>119943</v>
      </c>
      <c r="S281" s="23">
        <v>0</v>
      </c>
      <c r="U281" s="19" t="s">
        <v>89</v>
      </c>
      <c r="V281" s="19" t="s">
        <v>90</v>
      </c>
      <c r="W281" s="19" t="s">
        <v>91</v>
      </c>
    </row>
    <row r="282" spans="1:23">
      <c r="A282" s="2">
        <f>+MATCH(B282,DATA!B:B,0)</f>
        <v>67</v>
      </c>
      <c r="B282" s="3" t="s">
        <v>1465</v>
      </c>
      <c r="C282" s="3" t="s">
        <v>1204</v>
      </c>
      <c r="D282" s="2" t="s">
        <v>1205</v>
      </c>
      <c r="E282" s="2" t="s">
        <v>2069</v>
      </c>
      <c r="F282" s="2" t="s">
        <v>33</v>
      </c>
      <c r="G282" s="2" t="s">
        <v>1515</v>
      </c>
      <c r="H282" s="2" t="s">
        <v>421</v>
      </c>
      <c r="I282" s="2" t="s">
        <v>24</v>
      </c>
      <c r="J282" s="3" t="s">
        <v>1512</v>
      </c>
      <c r="K282" s="2" t="s">
        <v>992</v>
      </c>
      <c r="L282" s="3" t="s">
        <v>1846</v>
      </c>
      <c r="M282" s="15" t="s">
        <v>1847</v>
      </c>
      <c r="N282" s="2">
        <v>111058</v>
      </c>
      <c r="O282" s="2">
        <v>1</v>
      </c>
      <c r="P282" s="21">
        <v>111058</v>
      </c>
      <c r="Q282" s="21">
        <v>8885</v>
      </c>
      <c r="R282" s="21">
        <v>119943</v>
      </c>
      <c r="S282" s="23">
        <v>0</v>
      </c>
      <c r="U282" s="19" t="s">
        <v>89</v>
      </c>
      <c r="V282" s="19" t="s">
        <v>90</v>
      </c>
      <c r="W282" s="19" t="s">
        <v>91</v>
      </c>
    </row>
    <row r="283" spans="1:23">
      <c r="A283" s="2">
        <f>+MATCH(B283,DATA!B:B,0)</f>
        <v>100</v>
      </c>
      <c r="B283" s="3" t="s">
        <v>1466</v>
      </c>
      <c r="C283" s="3" t="s">
        <v>1112</v>
      </c>
      <c r="D283" s="2" t="s">
        <v>1113</v>
      </c>
      <c r="E283" s="2" t="s">
        <v>2070</v>
      </c>
      <c r="F283" s="2" t="s">
        <v>33</v>
      </c>
      <c r="G283" s="2" t="s">
        <v>1515</v>
      </c>
      <c r="H283" s="2" t="s">
        <v>584</v>
      </c>
      <c r="I283" s="2" t="s">
        <v>24</v>
      </c>
      <c r="J283" s="3" t="s">
        <v>1512</v>
      </c>
      <c r="K283" s="2" t="s">
        <v>992</v>
      </c>
      <c r="L283" s="3" t="s">
        <v>1846</v>
      </c>
      <c r="M283" s="15" t="s">
        <v>1847</v>
      </c>
      <c r="N283" s="2">
        <v>111058</v>
      </c>
      <c r="O283" s="2">
        <v>1</v>
      </c>
      <c r="P283" s="21">
        <v>111058</v>
      </c>
      <c r="Q283" s="21">
        <v>8885</v>
      </c>
      <c r="R283" s="21">
        <v>119943</v>
      </c>
      <c r="S283" s="23">
        <v>0</v>
      </c>
      <c r="U283" s="19" t="s">
        <v>89</v>
      </c>
      <c r="V283" s="19" t="s">
        <v>90</v>
      </c>
      <c r="W283" s="19" t="s">
        <v>91</v>
      </c>
    </row>
    <row r="284" spans="1:23">
      <c r="A284" s="2">
        <f>+MATCH(B284,DATA!B:B,0)</f>
        <v>111</v>
      </c>
      <c r="B284" s="3" t="s">
        <v>1467</v>
      </c>
      <c r="C284" s="3" t="s">
        <v>1468</v>
      </c>
      <c r="D284" s="2" t="s">
        <v>1469</v>
      </c>
      <c r="E284" s="2" t="s">
        <v>2071</v>
      </c>
      <c r="F284" s="2" t="s">
        <v>636</v>
      </c>
      <c r="G284" s="2" t="s">
        <v>1744</v>
      </c>
      <c r="H284" s="2" t="s">
        <v>644</v>
      </c>
      <c r="I284" s="2" t="s">
        <v>24</v>
      </c>
      <c r="J284" s="3" t="s">
        <v>1507</v>
      </c>
      <c r="K284" s="2" t="s">
        <v>1000</v>
      </c>
      <c r="L284" s="3" t="s">
        <v>1922</v>
      </c>
      <c r="M284" s="15" t="s">
        <v>1923</v>
      </c>
      <c r="N284" s="2">
        <v>55595</v>
      </c>
      <c r="O284" s="2">
        <v>1</v>
      </c>
      <c r="P284" s="21">
        <v>55595</v>
      </c>
      <c r="Q284" s="21">
        <v>4448</v>
      </c>
      <c r="R284" s="21">
        <v>60043</v>
      </c>
      <c r="S284" s="23">
        <v>0</v>
      </c>
      <c r="U284" s="19" t="s">
        <v>476</v>
      </c>
      <c r="V284" s="19" t="s">
        <v>477</v>
      </c>
      <c r="W284" s="19" t="s">
        <v>478</v>
      </c>
    </row>
    <row r="285" spans="1:23">
      <c r="A285" s="2">
        <f>+MATCH(B285,DATA!B:B,0)</f>
        <v>6</v>
      </c>
      <c r="B285" s="3" t="s">
        <v>1470</v>
      </c>
      <c r="C285" s="3" t="s">
        <v>1184</v>
      </c>
      <c r="D285" s="2" t="s">
        <v>1185</v>
      </c>
      <c r="E285" s="2" t="s">
        <v>2072</v>
      </c>
      <c r="F285" s="2" t="s">
        <v>33</v>
      </c>
      <c r="G285" s="2" t="s">
        <v>1515</v>
      </c>
      <c r="H285" s="2" t="s">
        <v>60</v>
      </c>
      <c r="I285" s="2" t="s">
        <v>24</v>
      </c>
      <c r="J285" s="3" t="s">
        <v>1512</v>
      </c>
      <c r="K285" s="2" t="s">
        <v>994</v>
      </c>
      <c r="L285" s="3" t="s">
        <v>1810</v>
      </c>
      <c r="M285" s="17" t="s">
        <v>1811</v>
      </c>
      <c r="N285" s="2">
        <v>70950</v>
      </c>
      <c r="O285" s="2">
        <v>4</v>
      </c>
      <c r="P285" s="21">
        <v>283800</v>
      </c>
      <c r="Q285" s="21">
        <v>22704</v>
      </c>
      <c r="R285" s="21">
        <v>306504</v>
      </c>
      <c r="S285" s="23">
        <v>0</v>
      </c>
      <c r="U285" s="19" t="s">
        <v>61</v>
      </c>
      <c r="V285" s="19" t="s">
        <v>62</v>
      </c>
      <c r="W285" s="19" t="s">
        <v>63</v>
      </c>
    </row>
    <row r="286" spans="1:23">
      <c r="A286" s="2">
        <f>+MATCH(B286,DATA!B:B,0)</f>
        <v>6</v>
      </c>
      <c r="B286" s="3" t="s">
        <v>1470</v>
      </c>
      <c r="C286" s="3" t="s">
        <v>1184</v>
      </c>
      <c r="D286" s="2" t="s">
        <v>1185</v>
      </c>
      <c r="E286" s="2" t="s">
        <v>2072</v>
      </c>
      <c r="F286" s="2" t="s">
        <v>33</v>
      </c>
      <c r="G286" s="2" t="s">
        <v>1515</v>
      </c>
      <c r="H286" s="2" t="s">
        <v>60</v>
      </c>
      <c r="I286" s="2" t="s">
        <v>24</v>
      </c>
      <c r="J286" s="3" t="s">
        <v>1512</v>
      </c>
      <c r="K286" s="2" t="s">
        <v>996</v>
      </c>
      <c r="L286" s="3" t="s">
        <v>1795</v>
      </c>
      <c r="M286" s="17" t="s">
        <v>1796</v>
      </c>
      <c r="N286" s="2">
        <v>74250</v>
      </c>
      <c r="O286" s="2">
        <v>1</v>
      </c>
      <c r="P286" s="21">
        <v>74250</v>
      </c>
      <c r="Q286" s="21">
        <v>5940</v>
      </c>
      <c r="R286" s="21">
        <v>80190</v>
      </c>
      <c r="S286" s="23">
        <v>0</v>
      </c>
      <c r="U286" s="19" t="s">
        <v>61</v>
      </c>
      <c r="V286" s="19" t="s">
        <v>62</v>
      </c>
      <c r="W286" s="19" t="s">
        <v>63</v>
      </c>
    </row>
    <row r="287" spans="1:23">
      <c r="A287" s="2">
        <f>+MATCH(B287,DATA!B:B,0)</f>
        <v>6</v>
      </c>
      <c r="B287" s="3" t="s">
        <v>1470</v>
      </c>
      <c r="C287" s="3" t="s">
        <v>1184</v>
      </c>
      <c r="D287" s="2" t="s">
        <v>1185</v>
      </c>
      <c r="E287" s="2" t="s">
        <v>2072</v>
      </c>
      <c r="F287" s="2" t="s">
        <v>33</v>
      </c>
      <c r="G287" s="2" t="s">
        <v>1515</v>
      </c>
      <c r="H287" s="2" t="s">
        <v>60</v>
      </c>
      <c r="I287" s="2" t="s">
        <v>24</v>
      </c>
      <c r="J287" s="3" t="s">
        <v>1512</v>
      </c>
      <c r="K287" s="2" t="s">
        <v>1000</v>
      </c>
      <c r="L287" s="3" t="s">
        <v>1922</v>
      </c>
      <c r="M287" s="15" t="s">
        <v>1923</v>
      </c>
      <c r="N287" s="2">
        <v>55595</v>
      </c>
      <c r="O287" s="2">
        <v>2</v>
      </c>
      <c r="P287" s="21">
        <v>111190</v>
      </c>
      <c r="Q287" s="21">
        <v>8895</v>
      </c>
      <c r="R287" s="21">
        <v>120085</v>
      </c>
      <c r="S287" s="23">
        <v>0</v>
      </c>
      <c r="U287" s="19" t="s">
        <v>61</v>
      </c>
      <c r="V287" s="19" t="s">
        <v>62</v>
      </c>
      <c r="W287" s="19" t="s">
        <v>63</v>
      </c>
    </row>
    <row r="288" spans="1:23">
      <c r="A288" s="2">
        <f>+MATCH(B288,DATA!B:B,0)</f>
        <v>6</v>
      </c>
      <c r="B288" s="3" t="s">
        <v>1470</v>
      </c>
      <c r="C288" s="3" t="s">
        <v>1184</v>
      </c>
      <c r="D288" s="2" t="s">
        <v>1185</v>
      </c>
      <c r="E288" s="2" t="s">
        <v>2072</v>
      </c>
      <c r="F288" s="2" t="s">
        <v>33</v>
      </c>
      <c r="G288" s="2" t="s">
        <v>1515</v>
      </c>
      <c r="H288" s="2" t="s">
        <v>60</v>
      </c>
      <c r="I288" s="2" t="s">
        <v>24</v>
      </c>
      <c r="J288" s="3" t="s">
        <v>1512</v>
      </c>
      <c r="K288" s="2" t="s">
        <v>989</v>
      </c>
      <c r="L288" s="3" t="s">
        <v>1850</v>
      </c>
      <c r="M288" s="15" t="s">
        <v>1851</v>
      </c>
      <c r="N288" s="2">
        <v>50182</v>
      </c>
      <c r="O288" s="2">
        <v>1</v>
      </c>
      <c r="P288" s="21">
        <v>50182</v>
      </c>
      <c r="Q288" s="21">
        <v>4015</v>
      </c>
      <c r="R288" s="21">
        <v>54197</v>
      </c>
      <c r="S288" s="23">
        <v>0</v>
      </c>
      <c r="U288" s="19" t="s">
        <v>61</v>
      </c>
      <c r="V288" s="19" t="s">
        <v>62</v>
      </c>
      <c r="W288" s="19" t="s">
        <v>63</v>
      </c>
    </row>
    <row r="289" spans="1:23">
      <c r="A289" s="2">
        <f>+MATCH(B289,DATA!B:B,0)</f>
        <v>94</v>
      </c>
      <c r="B289" s="3" t="s">
        <v>1471</v>
      </c>
      <c r="C289" s="3" t="s">
        <v>1085</v>
      </c>
      <c r="D289" s="2" t="s">
        <v>1086</v>
      </c>
      <c r="E289" s="2" t="s">
        <v>2073</v>
      </c>
      <c r="F289" s="2" t="s">
        <v>48</v>
      </c>
      <c r="G289" s="2" t="s">
        <v>1505</v>
      </c>
      <c r="H289" s="2" t="s">
        <v>551</v>
      </c>
      <c r="I289" s="2" t="s">
        <v>24</v>
      </c>
      <c r="J289" s="3" t="s">
        <v>1507</v>
      </c>
      <c r="K289" s="2" t="s">
        <v>991</v>
      </c>
      <c r="L289" s="3" t="s">
        <v>1842</v>
      </c>
      <c r="M289" s="17" t="s">
        <v>1843</v>
      </c>
      <c r="N289" s="2">
        <v>49500</v>
      </c>
      <c r="O289" s="2">
        <v>1</v>
      </c>
      <c r="P289" s="21">
        <v>49500</v>
      </c>
      <c r="Q289" s="21">
        <v>3960</v>
      </c>
      <c r="R289" s="21">
        <v>53460</v>
      </c>
      <c r="S289" s="23">
        <v>0</v>
      </c>
      <c r="U289" s="19" t="s">
        <v>552</v>
      </c>
      <c r="V289" s="19" t="s">
        <v>553</v>
      </c>
      <c r="W289" s="19" t="s">
        <v>554</v>
      </c>
    </row>
    <row r="290" spans="1:23">
      <c r="A290" s="2">
        <f>+MATCH(B290,DATA!B:B,0)</f>
        <v>94</v>
      </c>
      <c r="B290" s="3" t="s">
        <v>1471</v>
      </c>
      <c r="C290" s="3" t="s">
        <v>1085</v>
      </c>
      <c r="D290" s="2" t="s">
        <v>1086</v>
      </c>
      <c r="E290" s="2" t="s">
        <v>2073</v>
      </c>
      <c r="F290" s="2" t="s">
        <v>48</v>
      </c>
      <c r="G290" s="2" t="s">
        <v>1505</v>
      </c>
      <c r="H290" s="2" t="s">
        <v>551</v>
      </c>
      <c r="I290" s="2" t="s">
        <v>24</v>
      </c>
      <c r="J290" s="3" t="s">
        <v>1507</v>
      </c>
      <c r="K290" s="2" t="s">
        <v>993</v>
      </c>
      <c r="L290" s="3" t="s">
        <v>1797</v>
      </c>
      <c r="M290" s="15" t="s">
        <v>1798</v>
      </c>
      <c r="N290" s="2">
        <v>73431</v>
      </c>
      <c r="O290" s="2">
        <v>3</v>
      </c>
      <c r="P290" s="21">
        <v>220293</v>
      </c>
      <c r="Q290" s="21">
        <v>17624</v>
      </c>
      <c r="R290" s="21">
        <v>237917</v>
      </c>
      <c r="S290" s="23">
        <v>0</v>
      </c>
      <c r="U290" s="19" t="s">
        <v>552</v>
      </c>
      <c r="V290" s="19" t="s">
        <v>553</v>
      </c>
      <c r="W290" s="19" t="s">
        <v>554</v>
      </c>
    </row>
    <row r="291" spans="1:23">
      <c r="A291" s="2">
        <f>+MATCH(B291,DATA!B:B,0)</f>
        <v>94</v>
      </c>
      <c r="B291" s="3" t="s">
        <v>1471</v>
      </c>
      <c r="C291" s="3" t="s">
        <v>1085</v>
      </c>
      <c r="D291" s="2" t="s">
        <v>1086</v>
      </c>
      <c r="E291" s="2" t="s">
        <v>2073</v>
      </c>
      <c r="F291" s="2" t="s">
        <v>48</v>
      </c>
      <c r="G291" s="2" t="s">
        <v>1505</v>
      </c>
      <c r="H291" s="2" t="s">
        <v>551</v>
      </c>
      <c r="I291" s="2" t="s">
        <v>24</v>
      </c>
      <c r="J291" s="3" t="s">
        <v>1507</v>
      </c>
      <c r="K291" s="2" t="s">
        <v>999</v>
      </c>
      <c r="L291" s="3" t="s">
        <v>1835</v>
      </c>
      <c r="M291" s="15" t="s">
        <v>1836</v>
      </c>
      <c r="N291" s="2">
        <v>111606</v>
      </c>
      <c r="O291" s="2">
        <v>3</v>
      </c>
      <c r="P291" s="21">
        <v>334818</v>
      </c>
      <c r="Q291" s="21">
        <v>26785</v>
      </c>
      <c r="R291" s="21">
        <v>361603</v>
      </c>
      <c r="S291" s="23">
        <v>0</v>
      </c>
      <c r="U291" s="19" t="s">
        <v>552</v>
      </c>
      <c r="V291" s="19" t="s">
        <v>553</v>
      </c>
      <c r="W291" s="19" t="s">
        <v>554</v>
      </c>
    </row>
    <row r="292" spans="1:23">
      <c r="A292" s="2">
        <f>+MATCH(B292,DATA!B:B,0)</f>
        <v>10</v>
      </c>
      <c r="B292" s="3" t="s">
        <v>1472</v>
      </c>
      <c r="C292" s="3" t="s">
        <v>1192</v>
      </c>
      <c r="D292" s="2" t="s">
        <v>1193</v>
      </c>
      <c r="E292" s="2" t="s">
        <v>2074</v>
      </c>
      <c r="F292" s="2" t="s">
        <v>33</v>
      </c>
      <c r="G292" s="2" t="s">
        <v>1515</v>
      </c>
      <c r="H292" s="2" t="s">
        <v>88</v>
      </c>
      <c r="I292" s="2" t="s">
        <v>24</v>
      </c>
      <c r="J292" s="3" t="s">
        <v>1512</v>
      </c>
      <c r="K292" s="2" t="s">
        <v>992</v>
      </c>
      <c r="L292" s="3" t="s">
        <v>1846</v>
      </c>
      <c r="M292" s="15" t="s">
        <v>1847</v>
      </c>
      <c r="N292" s="2">
        <v>111058</v>
      </c>
      <c r="O292" s="2">
        <v>1</v>
      </c>
      <c r="P292" s="21">
        <v>111058</v>
      </c>
      <c r="Q292" s="21">
        <v>8885</v>
      </c>
      <c r="R292" s="21">
        <v>119943</v>
      </c>
      <c r="S292" s="23">
        <v>0</v>
      </c>
      <c r="U292" s="19" t="s">
        <v>89</v>
      </c>
      <c r="V292" s="19" t="s">
        <v>90</v>
      </c>
      <c r="W292" s="19" t="s">
        <v>91</v>
      </c>
    </row>
    <row r="293" spans="1:23">
      <c r="A293" s="2">
        <f>+MATCH(B293,DATA!B:B,0)</f>
        <v>81</v>
      </c>
      <c r="B293" s="3" t="s">
        <v>1473</v>
      </c>
      <c r="C293" s="3" t="s">
        <v>1122</v>
      </c>
      <c r="D293" s="2" t="s">
        <v>1123</v>
      </c>
      <c r="E293" s="2" t="s">
        <v>2075</v>
      </c>
      <c r="F293" s="2" t="s">
        <v>33</v>
      </c>
      <c r="G293" s="2" t="s">
        <v>1515</v>
      </c>
      <c r="H293" s="2" t="s">
        <v>475</v>
      </c>
      <c r="I293" s="2" t="s">
        <v>24</v>
      </c>
      <c r="J293" s="3" t="s">
        <v>1512</v>
      </c>
      <c r="K293" s="2" t="s">
        <v>1000</v>
      </c>
      <c r="L293" s="3" t="s">
        <v>1922</v>
      </c>
      <c r="M293" s="15" t="s">
        <v>1923</v>
      </c>
      <c r="N293" s="2">
        <v>55595</v>
      </c>
      <c r="O293" s="2">
        <v>1</v>
      </c>
      <c r="P293" s="21">
        <v>55595</v>
      </c>
      <c r="Q293" s="21">
        <v>4448</v>
      </c>
      <c r="R293" s="21">
        <v>60043</v>
      </c>
      <c r="S293" s="23">
        <v>0</v>
      </c>
      <c r="U293" s="19" t="s">
        <v>476</v>
      </c>
      <c r="V293" s="19" t="s">
        <v>477</v>
      </c>
      <c r="W293" s="19" t="s">
        <v>478</v>
      </c>
    </row>
    <row r="294" spans="1:23">
      <c r="A294" s="2">
        <f>+MATCH(B294,DATA!B:B,0)</f>
        <v>88</v>
      </c>
      <c r="B294" s="3" t="s">
        <v>1474</v>
      </c>
      <c r="C294" s="3" t="s">
        <v>1003</v>
      </c>
      <c r="D294" s="2" t="s">
        <v>1004</v>
      </c>
      <c r="E294" s="2" t="s">
        <v>2076</v>
      </c>
      <c r="F294" s="2" t="s">
        <v>513</v>
      </c>
      <c r="G294" s="2" t="s">
        <v>1600</v>
      </c>
      <c r="H294" s="2" t="s">
        <v>509</v>
      </c>
      <c r="I294" s="2" t="s">
        <v>24</v>
      </c>
      <c r="J294" s="3" t="s">
        <v>1507</v>
      </c>
      <c r="K294" s="2" t="s">
        <v>996</v>
      </c>
      <c r="L294" s="3" t="s">
        <v>1795</v>
      </c>
      <c r="M294" s="17" t="s">
        <v>1796</v>
      </c>
      <c r="N294" s="2">
        <v>74250</v>
      </c>
      <c r="O294" s="2">
        <v>3</v>
      </c>
      <c r="P294" s="21">
        <v>222750</v>
      </c>
      <c r="Q294" s="21">
        <v>17820</v>
      </c>
      <c r="R294" s="21">
        <v>240570</v>
      </c>
      <c r="S294" s="23">
        <v>0</v>
      </c>
      <c r="U294" s="19" t="s">
        <v>510</v>
      </c>
      <c r="V294" s="19" t="s">
        <v>511</v>
      </c>
      <c r="W294" s="19" t="s">
        <v>512</v>
      </c>
    </row>
    <row r="295" spans="1:23">
      <c r="A295" s="2">
        <f>+MATCH(B295,DATA!B:B,0)</f>
        <v>152</v>
      </c>
      <c r="B295" s="3" t="s">
        <v>1475</v>
      </c>
      <c r="C295" s="3" t="s">
        <v>1124</v>
      </c>
      <c r="D295" s="2" t="s">
        <v>1125</v>
      </c>
      <c r="E295" s="2" t="s">
        <v>2077</v>
      </c>
      <c r="F295" s="2" t="s">
        <v>33</v>
      </c>
      <c r="G295" s="2" t="s">
        <v>1515</v>
      </c>
      <c r="H295" s="2" t="s">
        <v>845</v>
      </c>
      <c r="I295" s="2" t="s">
        <v>24</v>
      </c>
      <c r="J295" s="3" t="s">
        <v>1512</v>
      </c>
      <c r="K295" s="2" t="s">
        <v>992</v>
      </c>
      <c r="L295" s="3" t="s">
        <v>1846</v>
      </c>
      <c r="M295" s="15" t="s">
        <v>1847</v>
      </c>
      <c r="N295" s="2">
        <v>111058</v>
      </c>
      <c r="O295" s="2">
        <v>1</v>
      </c>
      <c r="P295" s="21">
        <v>111058</v>
      </c>
      <c r="Q295" s="21">
        <v>8885</v>
      </c>
      <c r="R295" s="21">
        <v>119943</v>
      </c>
      <c r="S295" s="23">
        <v>0</v>
      </c>
      <c r="U295" s="19" t="s">
        <v>846</v>
      </c>
      <c r="V295" s="19" t="s">
        <v>847</v>
      </c>
      <c r="W295" s="19" t="s">
        <v>848</v>
      </c>
    </row>
    <row r="296" spans="1:23">
      <c r="A296" s="2">
        <f>+MATCH(B296,DATA!B:B,0)</f>
        <v>152</v>
      </c>
      <c r="B296" s="3" t="s">
        <v>1475</v>
      </c>
      <c r="C296" s="3" t="s">
        <v>1124</v>
      </c>
      <c r="D296" s="2" t="s">
        <v>1125</v>
      </c>
      <c r="E296" s="2" t="s">
        <v>2077</v>
      </c>
      <c r="F296" s="2" t="s">
        <v>33</v>
      </c>
      <c r="G296" s="2" t="s">
        <v>1515</v>
      </c>
      <c r="H296" s="2" t="s">
        <v>845</v>
      </c>
      <c r="I296" s="2" t="s">
        <v>24</v>
      </c>
      <c r="J296" s="3" t="s">
        <v>1512</v>
      </c>
      <c r="K296" s="2" t="s">
        <v>995</v>
      </c>
      <c r="L296" s="3" t="s">
        <v>1895</v>
      </c>
      <c r="M296" s="15" t="s">
        <v>1896</v>
      </c>
      <c r="N296" s="2">
        <v>46000</v>
      </c>
      <c r="O296" s="2">
        <v>1</v>
      </c>
      <c r="P296" s="21">
        <v>46000</v>
      </c>
      <c r="Q296" s="21">
        <v>3680</v>
      </c>
      <c r="R296" s="21">
        <v>49680</v>
      </c>
      <c r="S296" s="23">
        <v>0</v>
      </c>
      <c r="U296" s="19" t="s">
        <v>846</v>
      </c>
      <c r="V296" s="19" t="s">
        <v>847</v>
      </c>
      <c r="W296" s="19" t="s">
        <v>848</v>
      </c>
    </row>
    <row r="297" spans="1:23">
      <c r="A297" s="2">
        <f>+MATCH(B297,DATA!B:B,0)</f>
        <v>54</v>
      </c>
      <c r="B297" s="3" t="s">
        <v>1476</v>
      </c>
      <c r="C297" s="3" t="s">
        <v>1065</v>
      </c>
      <c r="D297" s="2" t="s">
        <v>1066</v>
      </c>
      <c r="E297" s="2" t="s">
        <v>2078</v>
      </c>
      <c r="F297" s="2" t="s">
        <v>361</v>
      </c>
      <c r="G297" s="2" t="s">
        <v>1523</v>
      </c>
      <c r="H297" s="2" t="s">
        <v>357</v>
      </c>
      <c r="I297" s="2" t="s">
        <v>24</v>
      </c>
      <c r="J297" s="3" t="s">
        <v>1512</v>
      </c>
      <c r="K297" s="2" t="s">
        <v>989</v>
      </c>
      <c r="L297" s="3" t="s">
        <v>1850</v>
      </c>
      <c r="M297" s="15" t="s">
        <v>1851</v>
      </c>
      <c r="N297" s="2">
        <v>50182</v>
      </c>
      <c r="O297" s="2">
        <v>1</v>
      </c>
      <c r="P297" s="21">
        <v>50182</v>
      </c>
      <c r="Q297" s="21">
        <v>4015</v>
      </c>
      <c r="R297" s="21">
        <v>54197</v>
      </c>
      <c r="S297" s="23">
        <v>0</v>
      </c>
      <c r="U297" s="19" t="s">
        <v>358</v>
      </c>
      <c r="V297" s="19" t="s">
        <v>359</v>
      </c>
      <c r="W297" s="19" t="s">
        <v>360</v>
      </c>
    </row>
    <row r="298" spans="1:23">
      <c r="A298" s="2">
        <f>+MATCH(B298,DATA!B:B,0)</f>
        <v>54</v>
      </c>
      <c r="B298" s="3" t="s">
        <v>1476</v>
      </c>
      <c r="C298" s="3" t="s">
        <v>1065</v>
      </c>
      <c r="D298" s="2" t="s">
        <v>1066</v>
      </c>
      <c r="E298" s="2" t="s">
        <v>2078</v>
      </c>
      <c r="F298" s="2" t="s">
        <v>361</v>
      </c>
      <c r="G298" s="2" t="s">
        <v>1523</v>
      </c>
      <c r="H298" s="2" t="s">
        <v>357</v>
      </c>
      <c r="I298" s="2" t="s">
        <v>24</v>
      </c>
      <c r="J298" s="3" t="s">
        <v>1512</v>
      </c>
      <c r="K298" s="2" t="s">
        <v>996</v>
      </c>
      <c r="L298" s="3" t="s">
        <v>1795</v>
      </c>
      <c r="M298" s="17" t="s">
        <v>1796</v>
      </c>
      <c r="N298" s="2">
        <v>74250</v>
      </c>
      <c r="O298" s="2">
        <v>1</v>
      </c>
      <c r="P298" s="21">
        <v>74250</v>
      </c>
      <c r="Q298" s="21">
        <v>5940</v>
      </c>
      <c r="R298" s="21">
        <v>80190</v>
      </c>
      <c r="S298" s="23">
        <v>0</v>
      </c>
      <c r="U298" s="19" t="s">
        <v>358</v>
      </c>
      <c r="V298" s="19" t="s">
        <v>359</v>
      </c>
      <c r="W298" s="19" t="s">
        <v>360</v>
      </c>
    </row>
    <row r="299" spans="1:23">
      <c r="A299" s="2">
        <f>+MATCH(B299,DATA!B:B,0)</f>
        <v>114</v>
      </c>
      <c r="B299" s="3" t="s">
        <v>1477</v>
      </c>
      <c r="C299" s="3" t="s">
        <v>1272</v>
      </c>
      <c r="D299" s="2" t="s">
        <v>1273</v>
      </c>
      <c r="E299" s="2" t="s">
        <v>2079</v>
      </c>
      <c r="F299" s="2" t="s">
        <v>237</v>
      </c>
      <c r="G299" s="2" t="s">
        <v>1576</v>
      </c>
      <c r="H299" s="2" t="s">
        <v>656</v>
      </c>
      <c r="I299" s="2" t="s">
        <v>24</v>
      </c>
      <c r="J299" s="3" t="s">
        <v>1512</v>
      </c>
      <c r="K299" s="2" t="s">
        <v>989</v>
      </c>
      <c r="L299" s="3" t="s">
        <v>1850</v>
      </c>
      <c r="M299" s="15" t="s">
        <v>1851</v>
      </c>
      <c r="N299" s="2">
        <v>50182</v>
      </c>
      <c r="O299" s="2">
        <v>5</v>
      </c>
      <c r="P299" s="21">
        <v>250910</v>
      </c>
      <c r="Q299" s="21">
        <v>20073</v>
      </c>
      <c r="R299" s="21">
        <v>270983</v>
      </c>
      <c r="S299" s="23">
        <v>0</v>
      </c>
      <c r="U299" s="19" t="s">
        <v>657</v>
      </c>
      <c r="V299" s="19" t="s">
        <v>658</v>
      </c>
      <c r="W299" s="19" t="s">
        <v>659</v>
      </c>
    </row>
    <row r="300" spans="1:23">
      <c r="A300" s="2">
        <f>+MATCH(B300,DATA!B:B,0)</f>
        <v>114</v>
      </c>
      <c r="B300" s="3" t="s">
        <v>1477</v>
      </c>
      <c r="C300" s="3" t="s">
        <v>1272</v>
      </c>
      <c r="D300" s="2" t="s">
        <v>1273</v>
      </c>
      <c r="E300" s="2" t="s">
        <v>2079</v>
      </c>
      <c r="F300" s="2" t="s">
        <v>237</v>
      </c>
      <c r="G300" s="2" t="s">
        <v>1576</v>
      </c>
      <c r="H300" s="2" t="s">
        <v>656</v>
      </c>
      <c r="I300" s="2" t="s">
        <v>24</v>
      </c>
      <c r="J300" s="3" t="s">
        <v>1512</v>
      </c>
      <c r="K300" s="2" t="s">
        <v>995</v>
      </c>
      <c r="L300" s="3" t="s">
        <v>1895</v>
      </c>
      <c r="M300" s="15" t="s">
        <v>1896</v>
      </c>
      <c r="N300" s="2">
        <v>46000</v>
      </c>
      <c r="O300" s="2">
        <v>3</v>
      </c>
      <c r="P300" s="21">
        <v>138000</v>
      </c>
      <c r="Q300" s="21">
        <v>11040</v>
      </c>
      <c r="R300" s="21">
        <v>149040</v>
      </c>
      <c r="S300" s="23">
        <v>0</v>
      </c>
      <c r="U300" s="19" t="s">
        <v>657</v>
      </c>
      <c r="V300" s="19" t="s">
        <v>658</v>
      </c>
      <c r="W300" s="19" t="s">
        <v>659</v>
      </c>
    </row>
    <row r="301" spans="1:23">
      <c r="A301" s="2">
        <f>+MATCH(B301,DATA!B:B,0)</f>
        <v>159</v>
      </c>
      <c r="B301" s="3" t="s">
        <v>1478</v>
      </c>
      <c r="C301" s="3" t="s">
        <v>1160</v>
      </c>
      <c r="D301" s="2" t="s">
        <v>1161</v>
      </c>
      <c r="E301" s="2" t="s">
        <v>2080</v>
      </c>
      <c r="F301" s="2" t="s">
        <v>132</v>
      </c>
      <c r="G301" s="2" t="s">
        <v>1687</v>
      </c>
      <c r="H301" s="2" t="s">
        <v>872</v>
      </c>
      <c r="I301" s="2" t="s">
        <v>24</v>
      </c>
      <c r="J301" s="3" t="s">
        <v>1512</v>
      </c>
      <c r="K301" s="2" t="s">
        <v>995</v>
      </c>
      <c r="L301" s="3" t="s">
        <v>1895</v>
      </c>
      <c r="M301" s="15" t="s">
        <v>1896</v>
      </c>
      <c r="N301" s="2">
        <v>46000</v>
      </c>
      <c r="O301" s="2">
        <v>1</v>
      </c>
      <c r="P301" s="21">
        <v>46000</v>
      </c>
      <c r="Q301" s="21">
        <v>3680</v>
      </c>
      <c r="R301" s="21">
        <v>49680</v>
      </c>
      <c r="S301" s="23">
        <v>0</v>
      </c>
      <c r="U301" s="19" t="s">
        <v>159</v>
      </c>
      <c r="V301" s="19" t="s">
        <v>160</v>
      </c>
      <c r="W301" s="19" t="s">
        <v>161</v>
      </c>
    </row>
    <row r="302" spans="1:23">
      <c r="A302" s="2">
        <f>+MATCH(B302,DATA!B:B,0)</f>
        <v>125</v>
      </c>
      <c r="B302" s="3" t="s">
        <v>1479</v>
      </c>
      <c r="C302" s="3" t="s">
        <v>1233</v>
      </c>
      <c r="D302" s="2" t="s">
        <v>1234</v>
      </c>
      <c r="E302" s="2" t="s">
        <v>2081</v>
      </c>
      <c r="F302" s="2" t="s">
        <v>237</v>
      </c>
      <c r="G302" s="2" t="s">
        <v>1576</v>
      </c>
      <c r="H302" s="2" t="s">
        <v>713</v>
      </c>
      <c r="I302" s="2" t="s">
        <v>24</v>
      </c>
      <c r="J302" s="3" t="s">
        <v>1512</v>
      </c>
      <c r="K302" s="2" t="s">
        <v>995</v>
      </c>
      <c r="L302" s="3" t="s">
        <v>1895</v>
      </c>
      <c r="M302" s="15" t="s">
        <v>1896</v>
      </c>
      <c r="N302" s="2">
        <v>46000</v>
      </c>
      <c r="O302" s="2">
        <v>1</v>
      </c>
      <c r="P302" s="21">
        <v>46000</v>
      </c>
      <c r="Q302" s="21">
        <v>3680</v>
      </c>
      <c r="R302" s="21">
        <v>49680</v>
      </c>
      <c r="S302" s="23">
        <v>0</v>
      </c>
      <c r="U302" s="19" t="s">
        <v>159</v>
      </c>
      <c r="V302" s="19" t="s">
        <v>160</v>
      </c>
      <c r="W302" s="19" t="s">
        <v>161</v>
      </c>
    </row>
    <row r="303" spans="1:23">
      <c r="A303" s="2">
        <f>+MATCH(B303,DATA!B:B,0)</f>
        <v>18</v>
      </c>
      <c r="B303" s="3" t="s">
        <v>1480</v>
      </c>
      <c r="C303" s="3" t="s">
        <v>1481</v>
      </c>
      <c r="D303" s="2" t="s">
        <v>1482</v>
      </c>
      <c r="E303" s="2" t="s">
        <v>2082</v>
      </c>
      <c r="F303" s="2" t="s">
        <v>150</v>
      </c>
      <c r="G303" s="2" t="s">
        <v>1725</v>
      </c>
      <c r="H303" s="2" t="s">
        <v>146</v>
      </c>
      <c r="I303" s="2" t="s">
        <v>24</v>
      </c>
      <c r="J303" s="3" t="s">
        <v>1512</v>
      </c>
      <c r="K303" s="2" t="s">
        <v>996</v>
      </c>
      <c r="L303" s="3" t="s">
        <v>1795</v>
      </c>
      <c r="M303" s="17" t="s">
        <v>1796</v>
      </c>
      <c r="N303" s="2">
        <v>74250</v>
      </c>
      <c r="O303" s="2">
        <v>1</v>
      </c>
      <c r="P303" s="21">
        <v>74250</v>
      </c>
      <c r="Q303" s="21">
        <v>5940</v>
      </c>
      <c r="R303" s="21">
        <v>80190</v>
      </c>
      <c r="S303" s="23">
        <v>0</v>
      </c>
      <c r="U303" s="19" t="s">
        <v>147</v>
      </c>
      <c r="V303" s="19" t="s">
        <v>148</v>
      </c>
      <c r="W303" s="19" t="s">
        <v>149</v>
      </c>
    </row>
    <row r="304" spans="1:23">
      <c r="A304" s="2">
        <f>+MATCH(B304,DATA!B:B,0)</f>
        <v>18</v>
      </c>
      <c r="B304" s="3" t="s">
        <v>1480</v>
      </c>
      <c r="C304" s="3" t="s">
        <v>1481</v>
      </c>
      <c r="D304" s="2" t="s">
        <v>1482</v>
      </c>
      <c r="E304" s="2" t="s">
        <v>2082</v>
      </c>
      <c r="F304" s="2" t="s">
        <v>150</v>
      </c>
      <c r="G304" s="2" t="s">
        <v>1725</v>
      </c>
      <c r="H304" s="2" t="s">
        <v>146</v>
      </c>
      <c r="I304" s="2" t="s">
        <v>24</v>
      </c>
      <c r="J304" s="3" t="s">
        <v>1512</v>
      </c>
      <c r="K304" s="2" t="s">
        <v>995</v>
      </c>
      <c r="L304" s="3" t="s">
        <v>1895</v>
      </c>
      <c r="M304" s="15" t="s">
        <v>1896</v>
      </c>
      <c r="N304" s="2">
        <v>46000</v>
      </c>
      <c r="O304" s="2">
        <v>1</v>
      </c>
      <c r="P304" s="21">
        <v>46000</v>
      </c>
      <c r="Q304" s="21">
        <v>3680</v>
      </c>
      <c r="R304" s="21">
        <v>49680</v>
      </c>
      <c r="S304" s="23">
        <v>0</v>
      </c>
      <c r="U304" s="19" t="s">
        <v>147</v>
      </c>
      <c r="V304" s="19" t="s">
        <v>148</v>
      </c>
      <c r="W304" s="19" t="s">
        <v>149</v>
      </c>
    </row>
    <row r="305" spans="1:23">
      <c r="A305" s="2">
        <f>+MATCH(B305,DATA!B:B,0)</f>
        <v>153</v>
      </c>
      <c r="B305" s="3" t="s">
        <v>1483</v>
      </c>
      <c r="C305" s="3" t="s">
        <v>1073</v>
      </c>
      <c r="D305" s="2" t="s">
        <v>1074</v>
      </c>
      <c r="E305" s="2" t="s">
        <v>2083</v>
      </c>
      <c r="F305" s="2" t="s">
        <v>328</v>
      </c>
      <c r="G305" s="2" t="s">
        <v>1527</v>
      </c>
      <c r="H305" s="2" t="s">
        <v>851</v>
      </c>
      <c r="I305" s="2" t="s">
        <v>24</v>
      </c>
      <c r="J305" s="3" t="s">
        <v>1512</v>
      </c>
      <c r="K305" s="2" t="s">
        <v>992</v>
      </c>
      <c r="L305" s="3" t="s">
        <v>1846</v>
      </c>
      <c r="M305" s="15" t="s">
        <v>1847</v>
      </c>
      <c r="N305" s="2">
        <v>111058</v>
      </c>
      <c r="O305" s="2">
        <v>4</v>
      </c>
      <c r="P305" s="21">
        <v>444232</v>
      </c>
      <c r="Q305" s="21">
        <v>35539</v>
      </c>
      <c r="R305" s="21">
        <v>479771</v>
      </c>
      <c r="S305" s="23">
        <v>0</v>
      </c>
      <c r="U305" s="19" t="s">
        <v>852</v>
      </c>
      <c r="V305" s="19" t="s">
        <v>853</v>
      </c>
      <c r="W305" s="19" t="s">
        <v>854</v>
      </c>
    </row>
    <row r="306" spans="1:23">
      <c r="A306" s="2">
        <f>+MATCH(B306,DATA!B:B,0)</f>
        <v>153</v>
      </c>
      <c r="B306" s="3" t="s">
        <v>1483</v>
      </c>
      <c r="C306" s="3" t="s">
        <v>1073</v>
      </c>
      <c r="D306" s="2" t="s">
        <v>1074</v>
      </c>
      <c r="E306" s="2" t="s">
        <v>2083</v>
      </c>
      <c r="F306" s="2" t="s">
        <v>328</v>
      </c>
      <c r="G306" s="2" t="s">
        <v>1527</v>
      </c>
      <c r="H306" s="2" t="s">
        <v>851</v>
      </c>
      <c r="I306" s="2" t="s">
        <v>24</v>
      </c>
      <c r="J306" s="3" t="s">
        <v>1512</v>
      </c>
      <c r="K306" s="2" t="s">
        <v>993</v>
      </c>
      <c r="L306" s="3" t="s">
        <v>1797</v>
      </c>
      <c r="M306" s="15" t="s">
        <v>1798</v>
      </c>
      <c r="N306" s="2">
        <v>73431</v>
      </c>
      <c r="O306" s="2">
        <v>2</v>
      </c>
      <c r="P306" s="21">
        <v>146862</v>
      </c>
      <c r="Q306" s="21">
        <v>11749</v>
      </c>
      <c r="R306" s="21">
        <v>158611</v>
      </c>
      <c r="S306" s="23">
        <v>0</v>
      </c>
      <c r="U306" s="19" t="s">
        <v>852</v>
      </c>
      <c r="V306" s="19" t="s">
        <v>853</v>
      </c>
      <c r="W306" s="19" t="s">
        <v>854</v>
      </c>
    </row>
    <row r="307" spans="1:23">
      <c r="A307" s="2">
        <f>+MATCH(B307,DATA!B:B,0)</f>
        <v>129</v>
      </c>
      <c r="B307" s="3" t="s">
        <v>1484</v>
      </c>
      <c r="C307" s="3" t="s">
        <v>1485</v>
      </c>
      <c r="D307" s="2" t="s">
        <v>1486</v>
      </c>
      <c r="E307" s="2" t="s">
        <v>2084</v>
      </c>
      <c r="F307" s="2" t="s">
        <v>732</v>
      </c>
      <c r="G307" s="2" t="s">
        <v>1625</v>
      </c>
      <c r="H307" s="2" t="s">
        <v>731</v>
      </c>
      <c r="I307" s="2" t="s">
        <v>24</v>
      </c>
      <c r="J307" s="3" t="s">
        <v>1512</v>
      </c>
      <c r="K307" s="2" t="s">
        <v>1000</v>
      </c>
      <c r="L307" s="3" t="s">
        <v>1922</v>
      </c>
      <c r="M307" s="15" t="s">
        <v>1923</v>
      </c>
      <c r="N307" s="2">
        <v>55595</v>
      </c>
      <c r="O307" s="2">
        <v>1</v>
      </c>
      <c r="P307" s="21">
        <v>55595</v>
      </c>
      <c r="Q307" s="21">
        <v>4448</v>
      </c>
      <c r="R307" s="21">
        <v>60043</v>
      </c>
      <c r="S307" s="23">
        <v>0</v>
      </c>
      <c r="U307" s="19" t="s">
        <v>476</v>
      </c>
      <c r="V307" s="19" t="s">
        <v>477</v>
      </c>
      <c r="W307" s="19" t="s">
        <v>478</v>
      </c>
    </row>
    <row r="308" spans="1:23">
      <c r="A308" s="2">
        <f>+MATCH(B308,DATA!B:B,0)</f>
        <v>161</v>
      </c>
      <c r="B308" s="3" t="s">
        <v>1487</v>
      </c>
      <c r="C308" s="3" t="s">
        <v>1160</v>
      </c>
      <c r="D308" s="2" t="s">
        <v>1161</v>
      </c>
      <c r="E308" s="2" t="s">
        <v>2080</v>
      </c>
      <c r="F308" s="2" t="s">
        <v>132</v>
      </c>
      <c r="G308" s="2" t="s">
        <v>1687</v>
      </c>
      <c r="H308" s="2" t="s">
        <v>881</v>
      </c>
      <c r="I308" s="2" t="s">
        <v>24</v>
      </c>
      <c r="J308" s="3" t="s">
        <v>1512</v>
      </c>
      <c r="K308" s="2" t="s">
        <v>992</v>
      </c>
      <c r="L308" s="3" t="s">
        <v>1846</v>
      </c>
      <c r="M308" s="15" t="s">
        <v>1847</v>
      </c>
      <c r="N308" s="2">
        <v>111058</v>
      </c>
      <c r="O308" s="2">
        <v>1</v>
      </c>
      <c r="P308" s="21">
        <v>111058</v>
      </c>
      <c r="Q308" s="21">
        <v>8885</v>
      </c>
      <c r="R308" s="21">
        <v>119943</v>
      </c>
      <c r="S308" s="23">
        <v>0</v>
      </c>
      <c r="U308" s="19" t="s">
        <v>89</v>
      </c>
      <c r="V308" s="19" t="s">
        <v>90</v>
      </c>
      <c r="W308" s="19" t="s">
        <v>91</v>
      </c>
    </row>
    <row r="309" spans="1:23">
      <c r="A309" s="2">
        <f>+MATCH(B309,DATA!B:B,0)</f>
        <v>132</v>
      </c>
      <c r="B309" s="3" t="s">
        <v>1488</v>
      </c>
      <c r="C309" s="3" t="s">
        <v>1035</v>
      </c>
      <c r="D309" s="2" t="s">
        <v>1036</v>
      </c>
      <c r="E309" s="2" t="s">
        <v>2085</v>
      </c>
      <c r="F309" s="2" t="s">
        <v>663</v>
      </c>
      <c r="G309" s="2" t="s">
        <v>1721</v>
      </c>
      <c r="H309" s="2" t="s">
        <v>749</v>
      </c>
      <c r="I309" s="2" t="s">
        <v>24</v>
      </c>
      <c r="J309" s="3" t="s">
        <v>1512</v>
      </c>
      <c r="K309" s="2" t="s">
        <v>989</v>
      </c>
      <c r="L309" s="3" t="s">
        <v>1850</v>
      </c>
      <c r="M309" s="15" t="s">
        <v>1851</v>
      </c>
      <c r="N309" s="2">
        <v>50182</v>
      </c>
      <c r="O309" s="2">
        <v>2</v>
      </c>
      <c r="P309" s="21">
        <v>100364</v>
      </c>
      <c r="Q309" s="21">
        <v>8029</v>
      </c>
      <c r="R309" s="21">
        <v>108393</v>
      </c>
      <c r="S309" s="23">
        <v>0</v>
      </c>
      <c r="U309" s="19" t="s">
        <v>525</v>
      </c>
      <c r="V309" s="19" t="s">
        <v>526</v>
      </c>
      <c r="W309" s="19" t="s">
        <v>527</v>
      </c>
    </row>
    <row r="310" spans="1:23">
      <c r="A310" s="2">
        <f>+MATCH(B310,DATA!B:B,0)</f>
        <v>99</v>
      </c>
      <c r="B310" s="3" t="s">
        <v>1489</v>
      </c>
      <c r="C310" s="3" t="s">
        <v>1223</v>
      </c>
      <c r="D310" s="2" t="s">
        <v>1224</v>
      </c>
      <c r="E310" s="2" t="s">
        <v>2086</v>
      </c>
      <c r="F310" s="2" t="s">
        <v>579</v>
      </c>
      <c r="G310" s="2" t="s">
        <v>1651</v>
      </c>
      <c r="H310" s="2" t="s">
        <v>578</v>
      </c>
      <c r="I310" s="2" t="s">
        <v>24</v>
      </c>
      <c r="J310" s="3" t="s">
        <v>1512</v>
      </c>
      <c r="K310" s="2" t="s">
        <v>1000</v>
      </c>
      <c r="L310" s="3" t="s">
        <v>1922</v>
      </c>
      <c r="M310" s="15" t="s">
        <v>1923</v>
      </c>
      <c r="N310" s="2">
        <v>55595</v>
      </c>
      <c r="O310" s="2">
        <v>1</v>
      </c>
      <c r="P310" s="21">
        <v>55595</v>
      </c>
      <c r="Q310" s="21">
        <v>4448</v>
      </c>
      <c r="R310" s="21">
        <v>60043</v>
      </c>
      <c r="S310" s="23">
        <v>0</v>
      </c>
      <c r="U310" s="19" t="s">
        <v>476</v>
      </c>
      <c r="V310" s="19" t="s">
        <v>477</v>
      </c>
      <c r="W310" s="19" t="s">
        <v>478</v>
      </c>
    </row>
    <row r="311" spans="1:23">
      <c r="A311" s="2">
        <f>+MATCH(B311,DATA!B:B,0)</f>
        <v>133</v>
      </c>
      <c r="B311" s="3" t="s">
        <v>1490</v>
      </c>
      <c r="C311" s="3" t="s">
        <v>1035</v>
      </c>
      <c r="D311" s="2" t="s">
        <v>1036</v>
      </c>
      <c r="E311" s="2" t="s">
        <v>2085</v>
      </c>
      <c r="F311" s="2" t="s">
        <v>663</v>
      </c>
      <c r="G311" s="2" t="s">
        <v>1721</v>
      </c>
      <c r="H311" s="2" t="s">
        <v>752</v>
      </c>
      <c r="I311" s="2" t="s">
        <v>24</v>
      </c>
      <c r="J311" s="3" t="s">
        <v>1512</v>
      </c>
      <c r="K311" s="2" t="s">
        <v>992</v>
      </c>
      <c r="L311" s="3" t="s">
        <v>1846</v>
      </c>
      <c r="M311" s="15" t="s">
        <v>1847</v>
      </c>
      <c r="N311" s="2">
        <v>111058</v>
      </c>
      <c r="O311" s="2">
        <v>1</v>
      </c>
      <c r="P311" s="21">
        <v>111058</v>
      </c>
      <c r="Q311" s="21">
        <v>8885</v>
      </c>
      <c r="R311" s="21">
        <v>119943</v>
      </c>
      <c r="S311" s="23">
        <v>0</v>
      </c>
      <c r="U311" s="19" t="s">
        <v>89</v>
      </c>
      <c r="V311" s="19" t="s">
        <v>90</v>
      </c>
      <c r="W311" s="19" t="s">
        <v>91</v>
      </c>
    </row>
    <row r="312" spans="1:23">
      <c r="A312" s="2">
        <f>+MATCH(B312,DATA!B:B,0)</f>
        <v>33</v>
      </c>
      <c r="B312" s="3" t="s">
        <v>1491</v>
      </c>
      <c r="C312" s="3" t="s">
        <v>1208</v>
      </c>
      <c r="D312" s="2" t="s">
        <v>1209</v>
      </c>
      <c r="E312" s="2" t="s">
        <v>2087</v>
      </c>
      <c r="F312" s="2" t="s">
        <v>246</v>
      </c>
      <c r="G312" s="2" t="s">
        <v>1588</v>
      </c>
      <c r="H312" s="2" t="s">
        <v>242</v>
      </c>
      <c r="I312" s="2" t="s">
        <v>24</v>
      </c>
      <c r="J312" s="3" t="s">
        <v>1507</v>
      </c>
      <c r="K312" s="2" t="s">
        <v>992</v>
      </c>
      <c r="L312" s="3" t="s">
        <v>1846</v>
      </c>
      <c r="M312" s="15" t="s">
        <v>1847</v>
      </c>
      <c r="N312" s="2">
        <v>111058</v>
      </c>
      <c r="O312" s="2">
        <v>3</v>
      </c>
      <c r="P312" s="21">
        <v>333174</v>
      </c>
      <c r="Q312" s="21">
        <v>26654</v>
      </c>
      <c r="R312" s="21">
        <v>359828</v>
      </c>
      <c r="S312" s="23">
        <v>0</v>
      </c>
      <c r="U312" s="19" t="s">
        <v>243</v>
      </c>
      <c r="V312" s="19" t="s">
        <v>244</v>
      </c>
      <c r="W312" s="19" t="s">
        <v>245</v>
      </c>
    </row>
    <row r="313" spans="1:23">
      <c r="A313" s="2">
        <f>+MATCH(B313,DATA!B:B,0)</f>
        <v>33</v>
      </c>
      <c r="B313" s="3" t="s">
        <v>1491</v>
      </c>
      <c r="C313" s="3" t="s">
        <v>1208</v>
      </c>
      <c r="D313" s="2" t="s">
        <v>1209</v>
      </c>
      <c r="E313" s="2" t="s">
        <v>2087</v>
      </c>
      <c r="F313" s="2" t="s">
        <v>246</v>
      </c>
      <c r="G313" s="2" t="s">
        <v>1588</v>
      </c>
      <c r="H313" s="2" t="s">
        <v>242</v>
      </c>
      <c r="I313" s="2" t="s">
        <v>24</v>
      </c>
      <c r="J313" s="3" t="s">
        <v>1507</v>
      </c>
      <c r="K313" s="2" t="s">
        <v>994</v>
      </c>
      <c r="L313" s="3" t="s">
        <v>1810</v>
      </c>
      <c r="M313" s="17" t="s">
        <v>1811</v>
      </c>
      <c r="N313" s="2">
        <v>70950</v>
      </c>
      <c r="O313" s="2">
        <v>1</v>
      </c>
      <c r="P313" s="21">
        <v>70950</v>
      </c>
      <c r="Q313" s="21">
        <v>5676</v>
      </c>
      <c r="R313" s="21">
        <v>76626</v>
      </c>
      <c r="S313" s="23">
        <v>0</v>
      </c>
      <c r="U313" s="19" t="s">
        <v>243</v>
      </c>
      <c r="V313" s="19" t="s">
        <v>244</v>
      </c>
      <c r="W313" s="19" t="s">
        <v>245</v>
      </c>
    </row>
    <row r="314" spans="1:23">
      <c r="A314" s="2">
        <f>+MATCH(B314,DATA!B:B,0)</f>
        <v>33</v>
      </c>
      <c r="B314" s="3" t="s">
        <v>1491</v>
      </c>
      <c r="C314" s="3" t="s">
        <v>1208</v>
      </c>
      <c r="D314" s="2" t="s">
        <v>1209</v>
      </c>
      <c r="E314" s="2" t="s">
        <v>2087</v>
      </c>
      <c r="F314" s="2" t="s">
        <v>246</v>
      </c>
      <c r="G314" s="2" t="s">
        <v>1588</v>
      </c>
      <c r="H314" s="2" t="s">
        <v>242</v>
      </c>
      <c r="I314" s="2" t="s">
        <v>24</v>
      </c>
      <c r="J314" s="3" t="s">
        <v>1507</v>
      </c>
      <c r="K314" s="2" t="s">
        <v>996</v>
      </c>
      <c r="L314" s="3" t="s">
        <v>1795</v>
      </c>
      <c r="M314" s="17" t="s">
        <v>1796</v>
      </c>
      <c r="N314" s="2">
        <v>74250</v>
      </c>
      <c r="O314" s="2">
        <v>1</v>
      </c>
      <c r="P314" s="21">
        <v>74250</v>
      </c>
      <c r="Q314" s="21">
        <v>5940</v>
      </c>
      <c r="R314" s="21">
        <v>80190</v>
      </c>
      <c r="S314" s="23">
        <v>0</v>
      </c>
      <c r="U314" s="19" t="s">
        <v>243</v>
      </c>
      <c r="V314" s="19" t="s">
        <v>244</v>
      </c>
      <c r="W314" s="19" t="s">
        <v>245</v>
      </c>
    </row>
    <row r="315" spans="1:23">
      <c r="A315" s="2">
        <f>+MATCH(B315,DATA!B:B,0)</f>
        <v>33</v>
      </c>
      <c r="B315" s="3" t="s">
        <v>1491</v>
      </c>
      <c r="C315" s="3" t="s">
        <v>1208</v>
      </c>
      <c r="D315" s="2" t="s">
        <v>1209</v>
      </c>
      <c r="E315" s="2" t="s">
        <v>2087</v>
      </c>
      <c r="F315" s="2" t="s">
        <v>246</v>
      </c>
      <c r="G315" s="2" t="s">
        <v>1588</v>
      </c>
      <c r="H315" s="2" t="s">
        <v>242</v>
      </c>
      <c r="I315" s="2" t="s">
        <v>24</v>
      </c>
      <c r="J315" s="3" t="s">
        <v>1507</v>
      </c>
      <c r="K315" s="2" t="s">
        <v>999</v>
      </c>
      <c r="L315" s="3" t="s">
        <v>1835</v>
      </c>
      <c r="M315" s="15" t="s">
        <v>1836</v>
      </c>
      <c r="N315" s="2">
        <v>111606</v>
      </c>
      <c r="O315" s="2">
        <v>2</v>
      </c>
      <c r="P315" s="21">
        <v>223212</v>
      </c>
      <c r="Q315" s="21">
        <v>17857</v>
      </c>
      <c r="R315" s="21">
        <v>241069</v>
      </c>
      <c r="S315" s="23">
        <v>0</v>
      </c>
      <c r="U315" s="19" t="s">
        <v>243</v>
      </c>
      <c r="V315" s="19" t="s">
        <v>244</v>
      </c>
      <c r="W315" s="19" t="s">
        <v>245</v>
      </c>
    </row>
    <row r="316" spans="1:23">
      <c r="A316" s="2">
        <f>+MATCH(B316,DATA!B:B,0)</f>
        <v>33</v>
      </c>
      <c r="B316" s="3" t="s">
        <v>1491</v>
      </c>
      <c r="C316" s="3" t="s">
        <v>1208</v>
      </c>
      <c r="D316" s="2" t="s">
        <v>1209</v>
      </c>
      <c r="E316" s="2" t="s">
        <v>2087</v>
      </c>
      <c r="F316" s="2" t="s">
        <v>246</v>
      </c>
      <c r="G316" s="2" t="s">
        <v>1588</v>
      </c>
      <c r="H316" s="2" t="s">
        <v>242</v>
      </c>
      <c r="I316" s="2" t="s">
        <v>24</v>
      </c>
      <c r="J316" s="3" t="s">
        <v>1507</v>
      </c>
      <c r="K316" s="2" t="s">
        <v>995</v>
      </c>
      <c r="L316" s="3" t="s">
        <v>1895</v>
      </c>
      <c r="M316" s="15" t="s">
        <v>1896</v>
      </c>
      <c r="N316" s="2">
        <v>46000</v>
      </c>
      <c r="O316" s="2">
        <v>4</v>
      </c>
      <c r="P316" s="21">
        <v>184000</v>
      </c>
      <c r="Q316" s="21">
        <v>14720</v>
      </c>
      <c r="R316" s="21">
        <v>198720</v>
      </c>
      <c r="S316" s="23">
        <v>0</v>
      </c>
      <c r="U316" s="19" t="s">
        <v>243</v>
      </c>
      <c r="V316" s="19" t="s">
        <v>244</v>
      </c>
      <c r="W316" s="19" t="s">
        <v>245</v>
      </c>
    </row>
    <row r="317" spans="1:23">
      <c r="A317" s="2">
        <f>+MATCH(B317,DATA!B:B,0)</f>
        <v>116</v>
      </c>
      <c r="B317" s="3" t="s">
        <v>1492</v>
      </c>
      <c r="C317" s="3" t="s">
        <v>1148</v>
      </c>
      <c r="D317" s="2" t="s">
        <v>1149</v>
      </c>
      <c r="E317" s="2" t="s">
        <v>2088</v>
      </c>
      <c r="F317" s="2" t="s">
        <v>594</v>
      </c>
      <c r="G317" s="2" t="s">
        <v>1673</v>
      </c>
      <c r="H317" s="2" t="s">
        <v>668</v>
      </c>
      <c r="I317" s="2" t="s">
        <v>24</v>
      </c>
      <c r="J317" s="3" t="s">
        <v>1512</v>
      </c>
      <c r="K317" s="2" t="s">
        <v>992</v>
      </c>
      <c r="L317" s="3" t="s">
        <v>1846</v>
      </c>
      <c r="M317" s="15" t="s">
        <v>1847</v>
      </c>
      <c r="N317" s="2">
        <v>111058</v>
      </c>
      <c r="O317" s="2">
        <v>1</v>
      </c>
      <c r="P317" s="21">
        <v>111058</v>
      </c>
      <c r="Q317" s="21">
        <v>8885</v>
      </c>
      <c r="R317" s="21">
        <v>119943</v>
      </c>
      <c r="S317" s="23">
        <v>0</v>
      </c>
      <c r="U317" s="19" t="s">
        <v>669</v>
      </c>
      <c r="V317" s="19" t="s">
        <v>670</v>
      </c>
      <c r="W317" s="19" t="s">
        <v>671</v>
      </c>
    </row>
    <row r="318" spans="1:23">
      <c r="A318" s="2">
        <f>+MATCH(B318,DATA!B:B,0)</f>
        <v>116</v>
      </c>
      <c r="B318" s="3" t="s">
        <v>1492</v>
      </c>
      <c r="C318" s="3" t="s">
        <v>1148</v>
      </c>
      <c r="D318" s="2" t="s">
        <v>1149</v>
      </c>
      <c r="E318" s="2" t="s">
        <v>2088</v>
      </c>
      <c r="F318" s="2" t="s">
        <v>594</v>
      </c>
      <c r="G318" s="2" t="s">
        <v>1673</v>
      </c>
      <c r="H318" s="2" t="s">
        <v>668</v>
      </c>
      <c r="I318" s="2" t="s">
        <v>24</v>
      </c>
      <c r="J318" s="3" t="s">
        <v>1512</v>
      </c>
      <c r="K318" s="2" t="s">
        <v>993</v>
      </c>
      <c r="L318" s="3" t="s">
        <v>1797</v>
      </c>
      <c r="M318" s="15" t="s">
        <v>1798</v>
      </c>
      <c r="N318" s="2">
        <v>73431</v>
      </c>
      <c r="O318" s="2">
        <v>1</v>
      </c>
      <c r="P318" s="21">
        <v>73431</v>
      </c>
      <c r="Q318" s="21">
        <v>5874</v>
      </c>
      <c r="R318" s="21">
        <v>79305</v>
      </c>
      <c r="S318" s="23">
        <v>0</v>
      </c>
      <c r="U318" s="19" t="s">
        <v>669</v>
      </c>
      <c r="V318" s="19" t="s">
        <v>670</v>
      </c>
      <c r="W318" s="19" t="s">
        <v>671</v>
      </c>
    </row>
    <row r="319" spans="1:23">
      <c r="A319" s="2">
        <f>+MATCH(B319,DATA!B:B,0)</f>
        <v>35</v>
      </c>
      <c r="B319" s="3" t="s">
        <v>1493</v>
      </c>
      <c r="C319" s="3" t="s">
        <v>1194</v>
      </c>
      <c r="D319" s="2" t="s">
        <v>1195</v>
      </c>
      <c r="E319" s="2" t="s">
        <v>2089</v>
      </c>
      <c r="F319" s="2" t="s">
        <v>165</v>
      </c>
      <c r="G319" s="2" t="s">
        <v>1647</v>
      </c>
      <c r="H319" s="2" t="s">
        <v>257</v>
      </c>
      <c r="I319" s="2" t="s">
        <v>24</v>
      </c>
      <c r="J319" s="3" t="s">
        <v>1507</v>
      </c>
      <c r="K319" s="2" t="s">
        <v>992</v>
      </c>
      <c r="L319" s="3" t="s">
        <v>1846</v>
      </c>
      <c r="M319" s="15" t="s">
        <v>1847</v>
      </c>
      <c r="N319" s="2">
        <v>111058</v>
      </c>
      <c r="O319" s="2">
        <v>1</v>
      </c>
      <c r="P319" s="21">
        <v>111058</v>
      </c>
      <c r="Q319" s="21">
        <v>8885</v>
      </c>
      <c r="R319" s="21">
        <v>119943</v>
      </c>
      <c r="S319" s="23">
        <v>0</v>
      </c>
      <c r="U319" s="19" t="s">
        <v>89</v>
      </c>
      <c r="V319" s="19" t="s">
        <v>90</v>
      </c>
      <c r="W319" s="19" t="s">
        <v>91</v>
      </c>
    </row>
    <row r="320" spans="1:23">
      <c r="A320" s="2">
        <f>+MATCH(B320,DATA!B:B,0)</f>
        <v>155</v>
      </c>
      <c r="B320" s="3" t="s">
        <v>1494</v>
      </c>
      <c r="C320" s="3" t="s">
        <v>1258</v>
      </c>
      <c r="D320" s="2" t="s">
        <v>1259</v>
      </c>
      <c r="E320" s="2" t="s">
        <v>2090</v>
      </c>
      <c r="F320" s="2" t="s">
        <v>183</v>
      </c>
      <c r="G320" s="2" t="s">
        <v>1540</v>
      </c>
      <c r="H320" s="2" t="s">
        <v>860</v>
      </c>
      <c r="I320" s="2" t="s">
        <v>24</v>
      </c>
      <c r="J320" s="3" t="s">
        <v>1507</v>
      </c>
      <c r="K320" s="2" t="s">
        <v>989</v>
      </c>
      <c r="L320" s="3" t="s">
        <v>1850</v>
      </c>
      <c r="M320" s="15" t="s">
        <v>1851</v>
      </c>
      <c r="N320" s="2">
        <v>50182</v>
      </c>
      <c r="O320" s="2">
        <v>1</v>
      </c>
      <c r="P320" s="21">
        <v>50182</v>
      </c>
      <c r="Q320" s="21">
        <v>4015</v>
      </c>
      <c r="R320" s="21">
        <v>54197</v>
      </c>
      <c r="S320" s="23">
        <v>0</v>
      </c>
      <c r="U320" s="19" t="s">
        <v>455</v>
      </c>
      <c r="V320" s="19" t="s">
        <v>456</v>
      </c>
      <c r="W320" s="19" t="s">
        <v>457</v>
      </c>
    </row>
    <row r="321" spans="1:23">
      <c r="A321" s="2">
        <f>+MATCH(B321,DATA!B:B,0)</f>
        <v>130</v>
      </c>
      <c r="B321" s="3" t="s">
        <v>1495</v>
      </c>
      <c r="C321" s="3" t="s">
        <v>1091</v>
      </c>
      <c r="D321" s="2" t="s">
        <v>1092</v>
      </c>
      <c r="E321" s="2" t="s">
        <v>2091</v>
      </c>
      <c r="F321" s="2" t="s">
        <v>33</v>
      </c>
      <c r="G321" s="2" t="s">
        <v>1515</v>
      </c>
      <c r="H321" s="2" t="s">
        <v>737</v>
      </c>
      <c r="I321" s="2" t="s">
        <v>24</v>
      </c>
      <c r="J321" s="3" t="s">
        <v>1512</v>
      </c>
      <c r="K321" s="2" t="s">
        <v>994</v>
      </c>
      <c r="L321" s="3" t="s">
        <v>1810</v>
      </c>
      <c r="M321" s="17" t="s">
        <v>1811</v>
      </c>
      <c r="N321" s="2">
        <v>70950</v>
      </c>
      <c r="O321" s="2">
        <v>2</v>
      </c>
      <c r="P321" s="21">
        <v>141900</v>
      </c>
      <c r="Q321" s="21">
        <v>11352</v>
      </c>
      <c r="R321" s="21">
        <v>153252</v>
      </c>
      <c r="S321" s="23">
        <v>0</v>
      </c>
      <c r="U321" s="19" t="s">
        <v>738</v>
      </c>
      <c r="V321" s="19" t="s">
        <v>739</v>
      </c>
      <c r="W321" s="19" t="s">
        <v>740</v>
      </c>
    </row>
    <row r="322" spans="1:23">
      <c r="A322" s="2">
        <f>+MATCH(B322,DATA!B:B,0)</f>
        <v>130</v>
      </c>
      <c r="B322" s="3" t="s">
        <v>1495</v>
      </c>
      <c r="C322" s="3" t="s">
        <v>1091</v>
      </c>
      <c r="D322" s="2" t="s">
        <v>1092</v>
      </c>
      <c r="E322" s="2" t="s">
        <v>2091</v>
      </c>
      <c r="F322" s="2" t="s">
        <v>33</v>
      </c>
      <c r="G322" s="2" t="s">
        <v>1515</v>
      </c>
      <c r="H322" s="2" t="s">
        <v>737</v>
      </c>
      <c r="I322" s="2" t="s">
        <v>24</v>
      </c>
      <c r="J322" s="3" t="s">
        <v>1512</v>
      </c>
      <c r="K322" s="2" t="s">
        <v>995</v>
      </c>
      <c r="L322" s="3" t="s">
        <v>1895</v>
      </c>
      <c r="M322" s="15" t="s">
        <v>1896</v>
      </c>
      <c r="N322" s="2">
        <v>46000</v>
      </c>
      <c r="O322" s="2">
        <v>2</v>
      </c>
      <c r="P322" s="21">
        <v>92000</v>
      </c>
      <c r="Q322" s="21">
        <v>7360</v>
      </c>
      <c r="R322" s="21">
        <v>99360</v>
      </c>
      <c r="S322" s="23">
        <v>0</v>
      </c>
      <c r="U322" s="19" t="s">
        <v>738</v>
      </c>
      <c r="V322" s="19" t="s">
        <v>739</v>
      </c>
      <c r="W322" s="19" t="s">
        <v>740</v>
      </c>
    </row>
    <row r="323" spans="1:23">
      <c r="A323" s="2">
        <f>+MATCH(B323,DATA!B:B,0)</f>
        <v>66</v>
      </c>
      <c r="B323" s="3" t="s">
        <v>1496</v>
      </c>
      <c r="C323" s="3" t="s">
        <v>1166</v>
      </c>
      <c r="D323" s="2" t="s">
        <v>1167</v>
      </c>
      <c r="E323" s="2" t="s">
        <v>2092</v>
      </c>
      <c r="F323" s="2" t="s">
        <v>48</v>
      </c>
      <c r="G323" s="2" t="s">
        <v>1505</v>
      </c>
      <c r="H323" s="2" t="s">
        <v>415</v>
      </c>
      <c r="I323" s="2" t="s">
        <v>24</v>
      </c>
      <c r="J323" s="3" t="s">
        <v>1507</v>
      </c>
      <c r="K323" s="2" t="s">
        <v>991</v>
      </c>
      <c r="L323" s="3" t="s">
        <v>1842</v>
      </c>
      <c r="M323" s="17" t="s">
        <v>1843</v>
      </c>
      <c r="N323" s="2">
        <v>49500</v>
      </c>
      <c r="O323" s="2">
        <v>2</v>
      </c>
      <c r="P323" s="21">
        <v>99000</v>
      </c>
      <c r="Q323" s="21">
        <v>7920</v>
      </c>
      <c r="R323" s="21">
        <v>106920</v>
      </c>
      <c r="S323" s="23">
        <v>0</v>
      </c>
      <c r="U323" s="19" t="s">
        <v>416</v>
      </c>
      <c r="V323" s="19" t="s">
        <v>417</v>
      </c>
      <c r="W323" s="19" t="s">
        <v>418</v>
      </c>
    </row>
    <row r="324" spans="1:23">
      <c r="A324" s="2">
        <f>+MATCH(B324,DATA!B:B,0)</f>
        <v>66</v>
      </c>
      <c r="B324" s="3" t="s">
        <v>1496</v>
      </c>
      <c r="C324" s="3" t="s">
        <v>1166</v>
      </c>
      <c r="D324" s="2" t="s">
        <v>1167</v>
      </c>
      <c r="E324" s="2" t="s">
        <v>2092</v>
      </c>
      <c r="F324" s="2" t="s">
        <v>48</v>
      </c>
      <c r="G324" s="2" t="s">
        <v>1505</v>
      </c>
      <c r="H324" s="2" t="s">
        <v>415</v>
      </c>
      <c r="I324" s="2" t="s">
        <v>24</v>
      </c>
      <c r="J324" s="3" t="s">
        <v>1507</v>
      </c>
      <c r="K324" s="2" t="s">
        <v>993</v>
      </c>
      <c r="L324" s="3" t="s">
        <v>1797</v>
      </c>
      <c r="M324" s="15" t="s">
        <v>1798</v>
      </c>
      <c r="N324" s="2">
        <v>73431</v>
      </c>
      <c r="O324" s="2">
        <v>3</v>
      </c>
      <c r="P324" s="21">
        <v>220293</v>
      </c>
      <c r="Q324" s="21">
        <v>17623</v>
      </c>
      <c r="R324" s="21">
        <v>237916</v>
      </c>
      <c r="S324" s="23">
        <v>0</v>
      </c>
      <c r="U324" s="19" t="s">
        <v>416</v>
      </c>
      <c r="V324" s="19" t="s">
        <v>417</v>
      </c>
      <c r="W324" s="19" t="s">
        <v>418</v>
      </c>
    </row>
    <row r="325" spans="1:23">
      <c r="A325" s="2">
        <f>+MATCH(B325,DATA!B:B,0)</f>
        <v>66</v>
      </c>
      <c r="B325" s="3" t="s">
        <v>1496</v>
      </c>
      <c r="C325" s="3" t="s">
        <v>1166</v>
      </c>
      <c r="D325" s="2" t="s">
        <v>1167</v>
      </c>
      <c r="E325" s="2" t="s">
        <v>2092</v>
      </c>
      <c r="F325" s="2" t="s">
        <v>48</v>
      </c>
      <c r="G325" s="2" t="s">
        <v>1505</v>
      </c>
      <c r="H325" s="2" t="s">
        <v>415</v>
      </c>
      <c r="I325" s="2" t="s">
        <v>24</v>
      </c>
      <c r="J325" s="3" t="s">
        <v>1507</v>
      </c>
      <c r="K325" s="2" t="s">
        <v>996</v>
      </c>
      <c r="L325" s="3" t="s">
        <v>1795</v>
      </c>
      <c r="M325" s="17" t="s">
        <v>1796</v>
      </c>
      <c r="N325" s="2">
        <v>74250</v>
      </c>
      <c r="O325" s="2">
        <v>1</v>
      </c>
      <c r="P325" s="21">
        <v>74250</v>
      </c>
      <c r="Q325" s="21">
        <v>5940</v>
      </c>
      <c r="R325" s="21">
        <v>80190</v>
      </c>
      <c r="S325" s="23">
        <v>0</v>
      </c>
      <c r="U325" s="19" t="s">
        <v>416</v>
      </c>
      <c r="V325" s="19" t="s">
        <v>417</v>
      </c>
      <c r="W325" s="19" t="s">
        <v>418</v>
      </c>
    </row>
    <row r="326" spans="1:23">
      <c r="A326" s="2">
        <f>+MATCH(B326,DATA!B:B,0)</f>
        <v>66</v>
      </c>
      <c r="B326" s="3" t="s">
        <v>1496</v>
      </c>
      <c r="C326" s="3" t="s">
        <v>1166</v>
      </c>
      <c r="D326" s="2" t="s">
        <v>1167</v>
      </c>
      <c r="E326" s="2" t="s">
        <v>2092</v>
      </c>
      <c r="F326" s="2" t="s">
        <v>48</v>
      </c>
      <c r="G326" s="2" t="s">
        <v>1505</v>
      </c>
      <c r="H326" s="2" t="s">
        <v>415</v>
      </c>
      <c r="I326" s="2" t="s">
        <v>24</v>
      </c>
      <c r="J326" s="3" t="s">
        <v>1507</v>
      </c>
      <c r="K326" s="2" t="s">
        <v>999</v>
      </c>
      <c r="L326" s="3" t="s">
        <v>1835</v>
      </c>
      <c r="M326" s="15" t="s">
        <v>1836</v>
      </c>
      <c r="N326" s="2">
        <v>111606</v>
      </c>
      <c r="O326" s="2">
        <v>1</v>
      </c>
      <c r="P326" s="21">
        <v>111606</v>
      </c>
      <c r="Q326" s="21">
        <v>8928</v>
      </c>
      <c r="R326" s="21">
        <v>120534</v>
      </c>
      <c r="S326" s="23">
        <v>0</v>
      </c>
      <c r="U326" s="19" t="s">
        <v>416</v>
      </c>
      <c r="V326" s="19" t="s">
        <v>417</v>
      </c>
      <c r="W326" s="19" t="s">
        <v>418</v>
      </c>
    </row>
    <row r="327" spans="1:23">
      <c r="A327" s="2">
        <f>+MATCH(B327,DATA!B:B,0)</f>
        <v>66</v>
      </c>
      <c r="B327" s="3" t="s">
        <v>1496</v>
      </c>
      <c r="C327" s="3" t="s">
        <v>1166</v>
      </c>
      <c r="D327" s="2" t="s">
        <v>1167</v>
      </c>
      <c r="E327" s="2" t="s">
        <v>2092</v>
      </c>
      <c r="F327" s="2" t="s">
        <v>48</v>
      </c>
      <c r="G327" s="2" t="s">
        <v>1505</v>
      </c>
      <c r="H327" s="2" t="s">
        <v>415</v>
      </c>
      <c r="I327" s="2" t="s">
        <v>24</v>
      </c>
      <c r="J327" s="3" t="s">
        <v>1507</v>
      </c>
      <c r="K327" s="2" t="s">
        <v>992</v>
      </c>
      <c r="L327" s="3" t="s">
        <v>1846</v>
      </c>
      <c r="M327" s="15" t="s">
        <v>1847</v>
      </c>
      <c r="N327" s="2">
        <v>111058</v>
      </c>
      <c r="O327" s="2">
        <v>4</v>
      </c>
      <c r="P327" s="21">
        <v>444232</v>
      </c>
      <c r="Q327" s="21">
        <v>35539</v>
      </c>
      <c r="R327" s="21">
        <v>479771</v>
      </c>
      <c r="S327" s="23">
        <v>0</v>
      </c>
      <c r="U327" s="19" t="s">
        <v>416</v>
      </c>
      <c r="V327" s="19" t="s">
        <v>417</v>
      </c>
      <c r="W327" s="19" t="s">
        <v>418</v>
      </c>
    </row>
    <row r="328" spans="1:23">
      <c r="A328" s="2">
        <f>+MATCH(B328,DATA!B:B,0)</f>
        <v>70</v>
      </c>
      <c r="B328" s="3" t="s">
        <v>1497</v>
      </c>
      <c r="C328" s="3" t="s">
        <v>1166</v>
      </c>
      <c r="D328" s="2" t="s">
        <v>1167</v>
      </c>
      <c r="E328" s="2" t="s">
        <v>2092</v>
      </c>
      <c r="F328" s="2" t="s">
        <v>48</v>
      </c>
      <c r="G328" s="2" t="s">
        <v>1505</v>
      </c>
      <c r="H328" s="2" t="s">
        <v>430</v>
      </c>
      <c r="I328" s="2" t="s">
        <v>24</v>
      </c>
      <c r="J328" s="3" t="s">
        <v>1507</v>
      </c>
      <c r="K328" s="2" t="s">
        <v>994</v>
      </c>
      <c r="L328" s="3" t="s">
        <v>1810</v>
      </c>
      <c r="M328" s="17" t="s">
        <v>1811</v>
      </c>
      <c r="N328" s="2">
        <v>70950</v>
      </c>
      <c r="O328" s="2">
        <v>1</v>
      </c>
      <c r="P328" s="21">
        <v>70950</v>
      </c>
      <c r="Q328" s="21">
        <v>5676</v>
      </c>
      <c r="R328" s="21">
        <v>76626</v>
      </c>
      <c r="S328" s="23">
        <v>0</v>
      </c>
      <c r="U328" s="19" t="s">
        <v>431</v>
      </c>
      <c r="V328" s="19" t="s">
        <v>432</v>
      </c>
      <c r="W328" s="19" t="s">
        <v>433</v>
      </c>
    </row>
    <row r="329" spans="1:23">
      <c r="A329" s="2">
        <f>+MATCH(B329,DATA!B:B,0)</f>
        <v>70</v>
      </c>
      <c r="B329" s="3" t="s">
        <v>1497</v>
      </c>
      <c r="C329" s="3" t="s">
        <v>1166</v>
      </c>
      <c r="D329" s="2" t="s">
        <v>1167</v>
      </c>
      <c r="E329" s="2" t="s">
        <v>2092</v>
      </c>
      <c r="F329" s="2" t="s">
        <v>48</v>
      </c>
      <c r="G329" s="2" t="s">
        <v>1505</v>
      </c>
      <c r="H329" s="2" t="s">
        <v>430</v>
      </c>
      <c r="I329" s="2" t="s">
        <v>24</v>
      </c>
      <c r="J329" s="3" t="s">
        <v>1507</v>
      </c>
      <c r="K329" s="2" t="s">
        <v>995</v>
      </c>
      <c r="L329" s="3" t="s">
        <v>1895</v>
      </c>
      <c r="M329" s="15" t="s">
        <v>1896</v>
      </c>
      <c r="N329" s="2">
        <v>46000</v>
      </c>
      <c r="O329" s="2">
        <v>1</v>
      </c>
      <c r="P329" s="21">
        <v>46000</v>
      </c>
      <c r="Q329" s="21">
        <v>3680</v>
      </c>
      <c r="R329" s="21">
        <v>49680</v>
      </c>
      <c r="S329" s="23">
        <v>0</v>
      </c>
      <c r="U329" s="19" t="s">
        <v>431</v>
      </c>
      <c r="V329" s="19" t="s">
        <v>432</v>
      </c>
      <c r="W329" s="19" t="s">
        <v>433</v>
      </c>
    </row>
    <row r="330" spans="1:23">
      <c r="A330" s="2">
        <f>+MATCH(B330,DATA!B:B,0)</f>
        <v>70</v>
      </c>
      <c r="B330" s="3" t="s">
        <v>1497</v>
      </c>
      <c r="C330" s="3" t="s">
        <v>1166</v>
      </c>
      <c r="D330" s="2" t="s">
        <v>1167</v>
      </c>
      <c r="E330" s="2" t="s">
        <v>2092</v>
      </c>
      <c r="F330" s="2" t="s">
        <v>48</v>
      </c>
      <c r="G330" s="2" t="s">
        <v>1505</v>
      </c>
      <c r="H330" s="2" t="s">
        <v>430</v>
      </c>
      <c r="I330" s="2" t="s">
        <v>24</v>
      </c>
      <c r="J330" s="3" t="s">
        <v>1507</v>
      </c>
      <c r="K330" s="2" t="s">
        <v>993</v>
      </c>
      <c r="L330" s="3" t="s">
        <v>1797</v>
      </c>
      <c r="M330" s="15" t="s">
        <v>1798</v>
      </c>
      <c r="N330" s="2">
        <v>73431</v>
      </c>
      <c r="O330" s="2">
        <v>1</v>
      </c>
      <c r="P330" s="21">
        <v>73431</v>
      </c>
      <c r="Q330" s="21">
        <v>5874</v>
      </c>
      <c r="R330" s="21">
        <v>79305</v>
      </c>
      <c r="S330" s="23">
        <v>0</v>
      </c>
      <c r="U330" s="19" t="s">
        <v>431</v>
      </c>
      <c r="V330" s="19" t="s">
        <v>432</v>
      </c>
      <c r="W330" s="19" t="s">
        <v>433</v>
      </c>
    </row>
    <row r="331" spans="1:23">
      <c r="A331" s="2">
        <f>+MATCH(B331,DATA!B:B,0)</f>
        <v>70</v>
      </c>
      <c r="B331" s="3" t="s">
        <v>1497</v>
      </c>
      <c r="C331" s="3" t="s">
        <v>1166</v>
      </c>
      <c r="D331" s="2" t="s">
        <v>1167</v>
      </c>
      <c r="E331" s="2" t="s">
        <v>2092</v>
      </c>
      <c r="F331" s="2" t="s">
        <v>48</v>
      </c>
      <c r="G331" s="2" t="s">
        <v>1505</v>
      </c>
      <c r="H331" s="2" t="s">
        <v>430</v>
      </c>
      <c r="I331" s="2" t="s">
        <v>24</v>
      </c>
      <c r="J331" s="3" t="s">
        <v>1507</v>
      </c>
      <c r="K331" s="2" t="s">
        <v>1000</v>
      </c>
      <c r="L331" s="3" t="s">
        <v>1922</v>
      </c>
      <c r="M331" s="15" t="s">
        <v>1923</v>
      </c>
      <c r="N331" s="2">
        <v>55595</v>
      </c>
      <c r="O331" s="2">
        <v>2</v>
      </c>
      <c r="P331" s="21">
        <v>111190</v>
      </c>
      <c r="Q331" s="21">
        <v>8895</v>
      </c>
      <c r="R331" s="21">
        <v>120085</v>
      </c>
      <c r="S331" s="23">
        <v>0</v>
      </c>
      <c r="U331" s="19" t="s">
        <v>431</v>
      </c>
      <c r="V331" s="19" t="s">
        <v>432</v>
      </c>
      <c r="W331" s="19" t="s">
        <v>433</v>
      </c>
    </row>
    <row r="332" spans="1:23">
      <c r="A332" s="2">
        <f>+MATCH(B332,DATA!B:B,0)</f>
        <v>70</v>
      </c>
      <c r="B332" s="3" t="s">
        <v>1497</v>
      </c>
      <c r="C332" s="3" t="s">
        <v>1166</v>
      </c>
      <c r="D332" s="2" t="s">
        <v>1167</v>
      </c>
      <c r="E332" s="2" t="s">
        <v>2092</v>
      </c>
      <c r="F332" s="2" t="s">
        <v>48</v>
      </c>
      <c r="G332" s="2" t="s">
        <v>1505</v>
      </c>
      <c r="H332" s="2" t="s">
        <v>430</v>
      </c>
      <c r="I332" s="2" t="s">
        <v>24</v>
      </c>
      <c r="J332" s="3" t="s">
        <v>1507</v>
      </c>
      <c r="K332" s="2" t="s">
        <v>992</v>
      </c>
      <c r="L332" s="3" t="s">
        <v>1846</v>
      </c>
      <c r="M332" s="15" t="s">
        <v>1847</v>
      </c>
      <c r="N332" s="2">
        <v>111058</v>
      </c>
      <c r="O332" s="2">
        <v>1</v>
      </c>
      <c r="P332" s="21">
        <v>111058</v>
      </c>
      <c r="Q332" s="21">
        <v>8885</v>
      </c>
      <c r="R332" s="21">
        <v>119943</v>
      </c>
      <c r="S332" s="23">
        <v>0</v>
      </c>
      <c r="U332" s="19" t="s">
        <v>431</v>
      </c>
      <c r="V332" s="19" t="s">
        <v>432</v>
      </c>
      <c r="W332" s="19" t="s">
        <v>433</v>
      </c>
    </row>
    <row r="333" spans="1:23">
      <c r="A333" s="2">
        <f>+MATCH(B333,DATA!B:B,0)</f>
        <v>57</v>
      </c>
      <c r="B333" s="3" t="s">
        <v>1498</v>
      </c>
      <c r="C333" s="3" t="s">
        <v>1093</v>
      </c>
      <c r="D333" s="2" t="s">
        <v>1094</v>
      </c>
      <c r="E333" s="2" t="s">
        <v>2093</v>
      </c>
      <c r="F333" s="2" t="s">
        <v>33</v>
      </c>
      <c r="G333" s="2" t="s">
        <v>1515</v>
      </c>
      <c r="H333" s="2" t="s">
        <v>376</v>
      </c>
      <c r="I333" s="2" t="s">
        <v>24</v>
      </c>
      <c r="J333" s="3" t="s">
        <v>1512</v>
      </c>
      <c r="K333" s="2" t="s">
        <v>993</v>
      </c>
      <c r="L333" s="3" t="s">
        <v>1797</v>
      </c>
      <c r="M333" s="15" t="s">
        <v>1798</v>
      </c>
      <c r="N333" s="2">
        <v>73431</v>
      </c>
      <c r="O333" s="2">
        <v>1</v>
      </c>
      <c r="P333" s="21">
        <v>73431</v>
      </c>
      <c r="Q333" s="21">
        <v>5874</v>
      </c>
      <c r="R333" s="21">
        <v>79305</v>
      </c>
      <c r="S333" s="23">
        <v>0</v>
      </c>
      <c r="U333" s="19" t="s">
        <v>138</v>
      </c>
      <c r="V333" s="19" t="s">
        <v>139</v>
      </c>
      <c r="W333" s="19" t="s">
        <v>140</v>
      </c>
    </row>
    <row r="334" spans="1:23">
      <c r="A334" s="2">
        <f>+MATCH(B334,DATA!B:B,0)</f>
        <v>79</v>
      </c>
      <c r="B334" s="3" t="s">
        <v>1499</v>
      </c>
      <c r="C334" s="3" t="s">
        <v>1101</v>
      </c>
      <c r="D334" s="2" t="s">
        <v>1102</v>
      </c>
      <c r="E334" s="2" t="s">
        <v>2094</v>
      </c>
      <c r="F334" s="2" t="s">
        <v>33</v>
      </c>
      <c r="G334" s="2" t="s">
        <v>1515</v>
      </c>
      <c r="H334" s="2" t="s">
        <v>469</v>
      </c>
      <c r="I334" s="2" t="s">
        <v>24</v>
      </c>
      <c r="J334" s="3" t="s">
        <v>1512</v>
      </c>
      <c r="K334" s="2" t="s">
        <v>992</v>
      </c>
      <c r="L334" s="3" t="s">
        <v>1846</v>
      </c>
      <c r="M334" s="15" t="s">
        <v>1847</v>
      </c>
      <c r="N334" s="2">
        <v>111058</v>
      </c>
      <c r="O334" s="2">
        <v>2</v>
      </c>
      <c r="P334" s="21">
        <v>222116</v>
      </c>
      <c r="Q334" s="21">
        <v>17769</v>
      </c>
      <c r="R334" s="21">
        <v>239885</v>
      </c>
      <c r="S334" s="23">
        <v>0</v>
      </c>
      <c r="U334" s="19" t="s">
        <v>189</v>
      </c>
      <c r="V334" s="19" t="s">
        <v>190</v>
      </c>
      <c r="W334" s="19" t="s">
        <v>191</v>
      </c>
    </row>
    <row r="335" spans="1:23">
      <c r="A335" s="2">
        <f>+MATCH(B335,DATA!B:B,0)</f>
        <v>173</v>
      </c>
      <c r="B335" s="3" t="s">
        <v>1500</v>
      </c>
      <c r="C335" s="3" t="s">
        <v>1118</v>
      </c>
      <c r="D335" s="2" t="s">
        <v>1119</v>
      </c>
      <c r="E335" s="2" t="s">
        <v>2095</v>
      </c>
      <c r="F335" s="2" t="s">
        <v>328</v>
      </c>
      <c r="G335" s="2" t="s">
        <v>1527</v>
      </c>
      <c r="H335" s="2" t="s">
        <v>956</v>
      </c>
      <c r="I335" s="2" t="s">
        <v>24</v>
      </c>
      <c r="J335" s="3" t="s">
        <v>1512</v>
      </c>
      <c r="K335" s="2" t="s">
        <v>995</v>
      </c>
      <c r="L335" s="3" t="s">
        <v>1895</v>
      </c>
      <c r="M335" s="15" t="s">
        <v>1896</v>
      </c>
      <c r="N335" s="2">
        <v>46000</v>
      </c>
      <c r="O335" s="2">
        <v>4</v>
      </c>
      <c r="P335" s="21">
        <v>184000</v>
      </c>
      <c r="Q335" s="21">
        <v>14720</v>
      </c>
      <c r="R335" s="21">
        <v>198720</v>
      </c>
      <c r="S335" s="23">
        <v>0</v>
      </c>
      <c r="U335" s="19" t="s">
        <v>225</v>
      </c>
      <c r="V335" s="19" t="s">
        <v>226</v>
      </c>
      <c r="W335" s="19" t="s">
        <v>227</v>
      </c>
    </row>
  </sheetData>
  <autoFilter ref="A1:W335" xr:uid="{A21741CF-F2E8-4618-9F45-EE575A206999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7"/>
  <sheetViews>
    <sheetView topLeftCell="L1" workbookViewId="0">
      <selection activeCell="B1" sqref="B1:N1"/>
    </sheetView>
  </sheetViews>
  <sheetFormatPr defaultRowHeight="15.65"/>
  <cols>
    <col min="1" max="1" width="5.296875" customWidth="1"/>
    <col min="2" max="2" width="14.69921875" customWidth="1"/>
    <col min="3" max="3" width="14.5" customWidth="1"/>
    <col min="4" max="31" width="24.796875" customWidth="1"/>
  </cols>
  <sheetData>
    <row r="1" spans="1:31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</row>
    <row r="2" spans="1:31">
      <c r="A2" t="s">
        <v>20</v>
      </c>
      <c r="B2">
        <v>1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  <c r="V2" t="s">
        <v>12</v>
      </c>
      <c r="W2" t="s">
        <v>13</v>
      </c>
      <c r="X2" t="s">
        <v>14</v>
      </c>
      <c r="Y2" t="s">
        <v>15</v>
      </c>
      <c r="Z2" t="s">
        <v>16</v>
      </c>
      <c r="AA2" t="s">
        <v>17</v>
      </c>
      <c r="AB2" t="s">
        <v>19</v>
      </c>
      <c r="AC2" t="s">
        <v>20</v>
      </c>
      <c r="AD2" t="s">
        <v>21</v>
      </c>
      <c r="AE2" t="s">
        <v>22</v>
      </c>
    </row>
    <row r="3" spans="1:31">
      <c r="A3">
        <f>+MATCH(B3,TRA!B:B,0)</f>
        <v>78</v>
      </c>
      <c r="B3" t="s">
        <v>1333</v>
      </c>
      <c r="C3">
        <v>11294972</v>
      </c>
      <c r="D3" t="s">
        <v>23</v>
      </c>
      <c r="E3" t="s">
        <v>24</v>
      </c>
      <c r="F3" t="s">
        <v>25</v>
      </c>
      <c r="G3" t="s">
        <v>26</v>
      </c>
      <c r="H3" t="s">
        <v>27</v>
      </c>
      <c r="I3" t="s">
        <v>28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t="s">
        <v>35</v>
      </c>
      <c r="Q3" t="s">
        <v>36</v>
      </c>
      <c r="R3" t="s">
        <v>36</v>
      </c>
      <c r="S3" t="s">
        <v>36</v>
      </c>
      <c r="T3" t="s">
        <v>36</v>
      </c>
      <c r="U3" t="s">
        <v>37</v>
      </c>
      <c r="V3" t="s">
        <v>38</v>
      </c>
      <c r="W3" t="s">
        <v>39</v>
      </c>
      <c r="X3" t="s">
        <v>40</v>
      </c>
      <c r="Y3" t="s">
        <v>41</v>
      </c>
      <c r="Z3" t="s">
        <v>36</v>
      </c>
      <c r="AA3" t="s">
        <v>36</v>
      </c>
      <c r="AB3" t="s">
        <v>36</v>
      </c>
      <c r="AC3" t="s">
        <v>42</v>
      </c>
      <c r="AD3" t="s">
        <v>36</v>
      </c>
      <c r="AE3" t="s">
        <v>36</v>
      </c>
    </row>
    <row r="4" spans="1:31">
      <c r="A4">
        <f>+MATCH(B4,TRA!B:B,0)</f>
        <v>148</v>
      </c>
      <c r="B4" t="s">
        <v>1380</v>
      </c>
      <c r="C4">
        <v>11293591</v>
      </c>
      <c r="D4" t="s">
        <v>43</v>
      </c>
      <c r="E4" t="s">
        <v>24</v>
      </c>
      <c r="F4" t="s">
        <v>25</v>
      </c>
      <c r="G4" t="s">
        <v>26</v>
      </c>
      <c r="H4" t="s">
        <v>44</v>
      </c>
      <c r="I4" t="s">
        <v>28</v>
      </c>
      <c r="J4" t="s">
        <v>29</v>
      </c>
      <c r="K4" t="s">
        <v>45</v>
      </c>
      <c r="L4" t="s">
        <v>46</v>
      </c>
      <c r="M4" t="s">
        <v>47</v>
      </c>
      <c r="N4" t="s">
        <v>48</v>
      </c>
      <c r="O4" t="s">
        <v>49</v>
      </c>
      <c r="P4" t="s">
        <v>50</v>
      </c>
      <c r="Q4" t="s">
        <v>51</v>
      </c>
      <c r="R4" t="s">
        <v>36</v>
      </c>
      <c r="S4" t="s">
        <v>36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36</v>
      </c>
      <c r="AA4" t="s">
        <v>36</v>
      </c>
      <c r="AB4" t="s">
        <v>36</v>
      </c>
      <c r="AC4" t="s">
        <v>52</v>
      </c>
      <c r="AD4" t="s">
        <v>36</v>
      </c>
      <c r="AE4" t="s">
        <v>36</v>
      </c>
    </row>
    <row r="5" spans="1:31">
      <c r="A5">
        <f>+MATCH(B5,TRA!B:B,0)</f>
        <v>264</v>
      </c>
      <c r="B5" t="s">
        <v>1454</v>
      </c>
      <c r="C5">
        <v>11295804</v>
      </c>
      <c r="D5" t="s">
        <v>53</v>
      </c>
      <c r="E5" t="s">
        <v>24</v>
      </c>
      <c r="F5" t="s">
        <v>25</v>
      </c>
      <c r="G5" t="s">
        <v>26</v>
      </c>
      <c r="H5" t="s">
        <v>54</v>
      </c>
      <c r="I5" t="s">
        <v>28</v>
      </c>
      <c r="J5" t="s">
        <v>29</v>
      </c>
      <c r="K5" t="s">
        <v>55</v>
      </c>
      <c r="L5" t="s">
        <v>56</v>
      </c>
      <c r="M5" t="s">
        <v>57</v>
      </c>
      <c r="N5" t="s">
        <v>33</v>
      </c>
      <c r="O5" t="s">
        <v>34</v>
      </c>
      <c r="P5" t="s">
        <v>35</v>
      </c>
      <c r="Q5" t="s">
        <v>36</v>
      </c>
      <c r="R5" t="s">
        <v>36</v>
      </c>
      <c r="S5" t="s">
        <v>36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36</v>
      </c>
      <c r="AA5" t="s">
        <v>36</v>
      </c>
      <c r="AB5" t="s">
        <v>36</v>
      </c>
      <c r="AC5" t="s">
        <v>58</v>
      </c>
      <c r="AD5" t="s">
        <v>36</v>
      </c>
      <c r="AE5" t="s">
        <v>36</v>
      </c>
    </row>
    <row r="6" spans="1:31">
      <c r="A6">
        <f>+MATCH(B6,TRA!B:B,0)</f>
        <v>285</v>
      </c>
      <c r="B6" t="s">
        <v>1470</v>
      </c>
      <c r="C6">
        <v>11295923</v>
      </c>
      <c r="D6" t="s">
        <v>59</v>
      </c>
      <c r="E6" t="s">
        <v>24</v>
      </c>
      <c r="F6" t="s">
        <v>25</v>
      </c>
      <c r="G6" t="s">
        <v>26</v>
      </c>
      <c r="H6" t="s">
        <v>60</v>
      </c>
      <c r="I6" t="s">
        <v>28</v>
      </c>
      <c r="J6" t="s">
        <v>29</v>
      </c>
      <c r="K6" t="s">
        <v>61</v>
      </c>
      <c r="L6" t="s">
        <v>62</v>
      </c>
      <c r="M6" t="s">
        <v>63</v>
      </c>
      <c r="N6" t="s">
        <v>33</v>
      </c>
      <c r="O6" t="s">
        <v>34</v>
      </c>
      <c r="P6" t="s">
        <v>35</v>
      </c>
      <c r="Q6" t="s">
        <v>36</v>
      </c>
      <c r="R6" t="s">
        <v>36</v>
      </c>
      <c r="S6" t="s">
        <v>36</v>
      </c>
      <c r="T6" t="s">
        <v>36</v>
      </c>
      <c r="U6" t="s">
        <v>37</v>
      </c>
      <c r="V6" t="s">
        <v>38</v>
      </c>
      <c r="W6" t="s">
        <v>39</v>
      </c>
      <c r="X6" t="s">
        <v>40</v>
      </c>
      <c r="Y6" t="s">
        <v>41</v>
      </c>
      <c r="Z6" t="s">
        <v>36</v>
      </c>
      <c r="AA6" t="s">
        <v>36</v>
      </c>
      <c r="AB6" t="s">
        <v>36</v>
      </c>
      <c r="AC6" t="s">
        <v>64</v>
      </c>
      <c r="AD6" t="s">
        <v>36</v>
      </c>
      <c r="AE6" t="s">
        <v>36</v>
      </c>
    </row>
    <row r="7" spans="1:31">
      <c r="A7">
        <f>+MATCH(B7,TRA!B:B,0)</f>
        <v>6</v>
      </c>
      <c r="B7" t="s">
        <v>1282</v>
      </c>
      <c r="C7">
        <v>11294542</v>
      </c>
      <c r="D7" t="s">
        <v>65</v>
      </c>
      <c r="E7" t="s">
        <v>24</v>
      </c>
      <c r="F7" t="s">
        <v>25</v>
      </c>
      <c r="G7" t="s">
        <v>26</v>
      </c>
      <c r="H7" t="s">
        <v>66</v>
      </c>
      <c r="I7" t="s">
        <v>28</v>
      </c>
      <c r="J7" t="s">
        <v>29</v>
      </c>
      <c r="K7" t="s">
        <v>67</v>
      </c>
      <c r="L7" t="s">
        <v>68</v>
      </c>
      <c r="M7" t="s">
        <v>69</v>
      </c>
      <c r="N7" t="s">
        <v>70</v>
      </c>
      <c r="O7" t="s">
        <v>71</v>
      </c>
      <c r="P7" t="s">
        <v>72</v>
      </c>
      <c r="Q7" t="s">
        <v>73</v>
      </c>
      <c r="R7" t="s">
        <v>36</v>
      </c>
      <c r="S7" t="s">
        <v>36</v>
      </c>
      <c r="T7" t="s">
        <v>36</v>
      </c>
      <c r="U7" t="s">
        <v>37</v>
      </c>
      <c r="V7" t="s">
        <v>38</v>
      </c>
      <c r="W7" t="s">
        <v>39</v>
      </c>
      <c r="X7" t="s">
        <v>40</v>
      </c>
      <c r="Y7" t="s">
        <v>41</v>
      </c>
      <c r="Z7" t="s">
        <v>36</v>
      </c>
      <c r="AA7" t="s">
        <v>36</v>
      </c>
      <c r="AB7" t="s">
        <v>36</v>
      </c>
      <c r="AC7" t="s">
        <v>74</v>
      </c>
      <c r="AD7" t="s">
        <v>36</v>
      </c>
      <c r="AE7" t="s">
        <v>36</v>
      </c>
    </row>
    <row r="8" spans="1:31">
      <c r="A8">
        <f>+MATCH(B8,TRA!B:B,0)</f>
        <v>190</v>
      </c>
      <c r="B8" t="s">
        <v>1403</v>
      </c>
      <c r="C8">
        <v>11295455</v>
      </c>
      <c r="D8" t="s">
        <v>75</v>
      </c>
      <c r="E8" t="s">
        <v>24</v>
      </c>
      <c r="F8" t="s">
        <v>25</v>
      </c>
      <c r="G8" t="s">
        <v>26</v>
      </c>
      <c r="H8" t="s">
        <v>76</v>
      </c>
      <c r="I8" t="s">
        <v>28</v>
      </c>
      <c r="J8" t="s">
        <v>29</v>
      </c>
      <c r="K8" t="s">
        <v>77</v>
      </c>
      <c r="L8" t="s">
        <v>78</v>
      </c>
      <c r="M8" t="s">
        <v>79</v>
      </c>
      <c r="N8" t="s">
        <v>33</v>
      </c>
      <c r="O8" t="s">
        <v>34</v>
      </c>
      <c r="P8" t="s">
        <v>35</v>
      </c>
      <c r="Q8" t="s">
        <v>36</v>
      </c>
      <c r="R8" t="s">
        <v>36</v>
      </c>
      <c r="S8" t="s">
        <v>36</v>
      </c>
      <c r="T8" t="s">
        <v>36</v>
      </c>
      <c r="U8" t="s">
        <v>37</v>
      </c>
      <c r="V8" t="s">
        <v>38</v>
      </c>
      <c r="W8" t="s">
        <v>39</v>
      </c>
      <c r="X8" t="s">
        <v>40</v>
      </c>
      <c r="Y8" t="s">
        <v>41</v>
      </c>
      <c r="Z8" t="s">
        <v>36</v>
      </c>
      <c r="AA8" t="s">
        <v>36</v>
      </c>
      <c r="AB8" t="s">
        <v>36</v>
      </c>
      <c r="AC8" t="s">
        <v>80</v>
      </c>
      <c r="AD8" t="s">
        <v>36</v>
      </c>
      <c r="AE8" t="s">
        <v>36</v>
      </c>
    </row>
    <row r="9" spans="1:31">
      <c r="A9">
        <f>+MATCH(B9,TRA!B:B,0)</f>
        <v>158</v>
      </c>
      <c r="B9" t="s">
        <v>1384</v>
      </c>
      <c r="C9">
        <v>11295328</v>
      </c>
      <c r="D9" t="s">
        <v>81</v>
      </c>
      <c r="E9" t="s">
        <v>24</v>
      </c>
      <c r="F9" t="s">
        <v>25</v>
      </c>
      <c r="G9" t="s">
        <v>26</v>
      </c>
      <c r="H9" t="s">
        <v>82</v>
      </c>
      <c r="I9" t="s">
        <v>28</v>
      </c>
      <c r="J9" t="s">
        <v>29</v>
      </c>
      <c r="K9" t="s">
        <v>83</v>
      </c>
      <c r="L9" t="s">
        <v>84</v>
      </c>
      <c r="M9" t="s">
        <v>85</v>
      </c>
      <c r="N9" t="s">
        <v>33</v>
      </c>
      <c r="O9" t="s">
        <v>34</v>
      </c>
      <c r="P9" t="s">
        <v>35</v>
      </c>
      <c r="Q9" t="s">
        <v>36</v>
      </c>
      <c r="R9" t="s">
        <v>36</v>
      </c>
      <c r="S9" t="s">
        <v>36</v>
      </c>
      <c r="T9" t="s">
        <v>36</v>
      </c>
      <c r="U9" t="s">
        <v>37</v>
      </c>
      <c r="V9" t="s">
        <v>38</v>
      </c>
      <c r="W9" t="s">
        <v>39</v>
      </c>
      <c r="X9" t="s">
        <v>40</v>
      </c>
      <c r="Y9" t="s">
        <v>41</v>
      </c>
      <c r="Z9" t="s">
        <v>36</v>
      </c>
      <c r="AA9" t="s">
        <v>36</v>
      </c>
      <c r="AB9" t="s">
        <v>36</v>
      </c>
      <c r="AC9" t="s">
        <v>86</v>
      </c>
      <c r="AD9" t="s">
        <v>36</v>
      </c>
      <c r="AE9" t="s">
        <v>36</v>
      </c>
    </row>
    <row r="10" spans="1:31">
      <c r="A10">
        <f>+MATCH(B10,TRA!B:B,0)</f>
        <v>292</v>
      </c>
      <c r="B10" t="s">
        <v>1472</v>
      </c>
      <c r="C10">
        <v>11295978</v>
      </c>
      <c r="D10" t="s">
        <v>87</v>
      </c>
      <c r="E10" t="s">
        <v>24</v>
      </c>
      <c r="F10" t="s">
        <v>25</v>
      </c>
      <c r="G10" t="s">
        <v>26</v>
      </c>
      <c r="H10" t="s">
        <v>88</v>
      </c>
      <c r="I10" t="s">
        <v>28</v>
      </c>
      <c r="J10" t="s">
        <v>29</v>
      </c>
      <c r="K10" t="s">
        <v>89</v>
      </c>
      <c r="L10" t="s">
        <v>90</v>
      </c>
      <c r="M10" t="s">
        <v>91</v>
      </c>
      <c r="N10" t="s">
        <v>33</v>
      </c>
      <c r="O10" t="s">
        <v>34</v>
      </c>
      <c r="P10" t="s">
        <v>35</v>
      </c>
      <c r="Q10" t="s">
        <v>36</v>
      </c>
      <c r="R10" t="s">
        <v>36</v>
      </c>
      <c r="S10" t="s">
        <v>36</v>
      </c>
      <c r="T10" t="s">
        <v>36</v>
      </c>
      <c r="U10" t="s">
        <v>37</v>
      </c>
      <c r="V10" t="s">
        <v>38</v>
      </c>
      <c r="W10" t="s">
        <v>39</v>
      </c>
      <c r="X10" t="s">
        <v>40</v>
      </c>
      <c r="Y10" t="s">
        <v>41</v>
      </c>
      <c r="Z10" t="s">
        <v>36</v>
      </c>
      <c r="AA10" t="s">
        <v>36</v>
      </c>
      <c r="AB10" t="s">
        <v>36</v>
      </c>
      <c r="AC10" t="s">
        <v>92</v>
      </c>
      <c r="AD10" t="s">
        <v>36</v>
      </c>
      <c r="AE10" t="s">
        <v>36</v>
      </c>
    </row>
    <row r="11" spans="1:31">
      <c r="A11">
        <f>+MATCH(B11,TRA!B:B,0)</f>
        <v>23</v>
      </c>
      <c r="B11" t="s">
        <v>1297</v>
      </c>
      <c r="C11">
        <v>11291018</v>
      </c>
      <c r="D11" t="s">
        <v>93</v>
      </c>
      <c r="E11" t="s">
        <v>24</v>
      </c>
      <c r="F11" t="s">
        <v>25</v>
      </c>
      <c r="G11" t="s">
        <v>26</v>
      </c>
      <c r="H11" t="s">
        <v>94</v>
      </c>
      <c r="I11" t="s">
        <v>28</v>
      </c>
      <c r="J11" t="s">
        <v>29</v>
      </c>
      <c r="K11" t="s">
        <v>95</v>
      </c>
      <c r="L11" t="s">
        <v>96</v>
      </c>
      <c r="M11" t="s">
        <v>97</v>
      </c>
      <c r="N11" t="s">
        <v>98</v>
      </c>
      <c r="O11" t="s">
        <v>99</v>
      </c>
      <c r="P11" t="s">
        <v>100</v>
      </c>
      <c r="Q11" t="s">
        <v>36</v>
      </c>
      <c r="R11" t="s">
        <v>36</v>
      </c>
      <c r="S11" t="s">
        <v>36</v>
      </c>
      <c r="T11" t="s">
        <v>36</v>
      </c>
      <c r="U11" t="s">
        <v>37</v>
      </c>
      <c r="V11" t="s">
        <v>38</v>
      </c>
      <c r="W11" t="s">
        <v>39</v>
      </c>
      <c r="X11" t="s">
        <v>40</v>
      </c>
      <c r="Y11" t="s">
        <v>41</v>
      </c>
      <c r="Z11" t="s">
        <v>36</v>
      </c>
      <c r="AA11" t="s">
        <v>36</v>
      </c>
      <c r="AB11" t="s">
        <v>36</v>
      </c>
      <c r="AC11" t="s">
        <v>101</v>
      </c>
      <c r="AD11" t="s">
        <v>36</v>
      </c>
      <c r="AE11" t="s">
        <v>36</v>
      </c>
    </row>
    <row r="12" spans="1:31">
      <c r="A12">
        <f>+MATCH(B12,TRA!B:B,0)</f>
        <v>249</v>
      </c>
      <c r="B12" t="s">
        <v>1440</v>
      </c>
      <c r="C12">
        <v>11291113</v>
      </c>
      <c r="D12" t="s">
        <v>102</v>
      </c>
      <c r="E12" t="s">
        <v>24</v>
      </c>
      <c r="F12" t="s">
        <v>25</v>
      </c>
      <c r="G12" t="s">
        <v>26</v>
      </c>
      <c r="H12" t="s">
        <v>103</v>
      </c>
      <c r="I12" t="s">
        <v>28</v>
      </c>
      <c r="J12" t="s">
        <v>29</v>
      </c>
      <c r="K12" t="s">
        <v>104</v>
      </c>
      <c r="L12" t="s">
        <v>105</v>
      </c>
      <c r="M12" t="s">
        <v>106</v>
      </c>
      <c r="N12" t="s">
        <v>98</v>
      </c>
      <c r="O12" t="s">
        <v>99</v>
      </c>
      <c r="P12" t="s">
        <v>100</v>
      </c>
      <c r="Q12" t="s">
        <v>36</v>
      </c>
      <c r="R12" t="s">
        <v>36</v>
      </c>
      <c r="S12" t="s">
        <v>36</v>
      </c>
      <c r="T12" t="s">
        <v>36</v>
      </c>
      <c r="U12" t="s">
        <v>37</v>
      </c>
      <c r="V12" t="s">
        <v>38</v>
      </c>
      <c r="W12" t="s">
        <v>39</v>
      </c>
      <c r="X12" t="s">
        <v>40</v>
      </c>
      <c r="Y12" t="s">
        <v>41</v>
      </c>
      <c r="Z12" t="s">
        <v>36</v>
      </c>
      <c r="AA12" t="s">
        <v>36</v>
      </c>
      <c r="AB12" t="s">
        <v>36</v>
      </c>
      <c r="AC12" t="s">
        <v>107</v>
      </c>
      <c r="AD12" t="s">
        <v>36</v>
      </c>
      <c r="AE12" t="s">
        <v>36</v>
      </c>
    </row>
    <row r="13" spans="1:31">
      <c r="A13">
        <f>+MATCH(B13,TRA!B:B,0)</f>
        <v>279</v>
      </c>
      <c r="B13" t="s">
        <v>1462</v>
      </c>
      <c r="C13">
        <v>11295862</v>
      </c>
      <c r="D13" t="s">
        <v>108</v>
      </c>
      <c r="E13" t="s">
        <v>24</v>
      </c>
      <c r="F13" t="s">
        <v>25</v>
      </c>
      <c r="G13" t="s">
        <v>26</v>
      </c>
      <c r="H13" t="s">
        <v>109</v>
      </c>
      <c r="I13" t="s">
        <v>28</v>
      </c>
      <c r="J13" t="s">
        <v>29</v>
      </c>
      <c r="K13" t="s">
        <v>110</v>
      </c>
      <c r="L13" t="s">
        <v>111</v>
      </c>
      <c r="M13" t="s">
        <v>112</v>
      </c>
      <c r="N13" t="s">
        <v>33</v>
      </c>
      <c r="O13" t="s">
        <v>34</v>
      </c>
      <c r="P13" t="s">
        <v>35</v>
      </c>
      <c r="Q13" t="s">
        <v>36</v>
      </c>
      <c r="R13" t="s">
        <v>36</v>
      </c>
      <c r="S13" t="s">
        <v>36</v>
      </c>
      <c r="T13" t="s">
        <v>36</v>
      </c>
      <c r="U13" t="s">
        <v>37</v>
      </c>
      <c r="V13" t="s">
        <v>38</v>
      </c>
      <c r="W13" t="s">
        <v>39</v>
      </c>
      <c r="X13" t="s">
        <v>40</v>
      </c>
      <c r="Y13" t="s">
        <v>41</v>
      </c>
      <c r="Z13" t="s">
        <v>36</v>
      </c>
      <c r="AA13" t="s">
        <v>36</v>
      </c>
      <c r="AB13" t="s">
        <v>36</v>
      </c>
      <c r="AC13" t="s">
        <v>113</v>
      </c>
      <c r="AD13" t="s">
        <v>36</v>
      </c>
      <c r="AE13" t="s">
        <v>36</v>
      </c>
    </row>
    <row r="14" spans="1:31">
      <c r="A14">
        <f>+MATCH(B14,TRA!B:B,0)</f>
        <v>29</v>
      </c>
      <c r="B14" t="s">
        <v>1300</v>
      </c>
      <c r="C14">
        <v>11292983</v>
      </c>
      <c r="D14" t="s">
        <v>114</v>
      </c>
      <c r="E14" t="s">
        <v>24</v>
      </c>
      <c r="F14" t="s">
        <v>25</v>
      </c>
      <c r="G14" t="s">
        <v>26</v>
      </c>
      <c r="H14" t="s">
        <v>115</v>
      </c>
      <c r="I14" t="s">
        <v>28</v>
      </c>
      <c r="J14" t="s">
        <v>29</v>
      </c>
      <c r="K14" t="s">
        <v>116</v>
      </c>
      <c r="L14" t="s">
        <v>117</v>
      </c>
      <c r="M14" t="s">
        <v>118</v>
      </c>
      <c r="N14" t="s">
        <v>119</v>
      </c>
      <c r="O14" t="s">
        <v>120</v>
      </c>
      <c r="P14" t="s">
        <v>121</v>
      </c>
      <c r="Q14" t="s">
        <v>122</v>
      </c>
      <c r="R14" t="s">
        <v>36</v>
      </c>
      <c r="S14" t="s">
        <v>36</v>
      </c>
      <c r="T14" t="s">
        <v>36</v>
      </c>
      <c r="U14" t="s">
        <v>37</v>
      </c>
      <c r="V14" t="s">
        <v>38</v>
      </c>
      <c r="W14" t="s">
        <v>39</v>
      </c>
      <c r="X14" t="s">
        <v>40</v>
      </c>
      <c r="Y14" t="s">
        <v>41</v>
      </c>
      <c r="Z14" t="s">
        <v>36</v>
      </c>
      <c r="AA14" t="s">
        <v>36</v>
      </c>
      <c r="AB14" t="s">
        <v>36</v>
      </c>
      <c r="AC14" t="s">
        <v>123</v>
      </c>
      <c r="AD14" t="s">
        <v>36</v>
      </c>
      <c r="AE14" t="s">
        <v>36</v>
      </c>
    </row>
    <row r="15" spans="1:31">
      <c r="A15">
        <f>+MATCH(B15,TRA!B:B,0)</f>
        <v>229</v>
      </c>
      <c r="B15" t="s">
        <v>1424</v>
      </c>
      <c r="C15">
        <v>11295616</v>
      </c>
      <c r="D15" t="s">
        <v>124</v>
      </c>
      <c r="E15" t="s">
        <v>24</v>
      </c>
      <c r="F15" t="s">
        <v>25</v>
      </c>
      <c r="G15" t="s">
        <v>26</v>
      </c>
      <c r="H15" t="s">
        <v>125</v>
      </c>
      <c r="I15" t="s">
        <v>28</v>
      </c>
      <c r="J15" t="s">
        <v>29</v>
      </c>
      <c r="K15" t="s">
        <v>126</v>
      </c>
      <c r="L15" t="s">
        <v>127</v>
      </c>
      <c r="M15" t="s">
        <v>128</v>
      </c>
      <c r="N15" t="s">
        <v>33</v>
      </c>
      <c r="O15" t="s">
        <v>34</v>
      </c>
      <c r="P15" t="s">
        <v>35</v>
      </c>
      <c r="Q15" t="s">
        <v>36</v>
      </c>
      <c r="R15" t="s">
        <v>36</v>
      </c>
      <c r="S15" t="s">
        <v>36</v>
      </c>
      <c r="T15" t="s">
        <v>36</v>
      </c>
      <c r="U15" t="s">
        <v>37</v>
      </c>
      <c r="V15" t="s">
        <v>38</v>
      </c>
      <c r="W15" t="s">
        <v>39</v>
      </c>
      <c r="X15" t="s">
        <v>40</v>
      </c>
      <c r="Y15" t="s">
        <v>41</v>
      </c>
      <c r="Z15" t="s">
        <v>36</v>
      </c>
      <c r="AA15" t="s">
        <v>36</v>
      </c>
      <c r="AB15" t="s">
        <v>36</v>
      </c>
      <c r="AC15" t="s">
        <v>129</v>
      </c>
      <c r="AD15" t="s">
        <v>36</v>
      </c>
      <c r="AE15" t="s">
        <v>36</v>
      </c>
    </row>
    <row r="16" spans="1:31">
      <c r="A16">
        <f>+MATCH(B16,TRA!B:B,0)</f>
        <v>44</v>
      </c>
      <c r="B16" t="s">
        <v>1310</v>
      </c>
      <c r="C16">
        <v>11290824</v>
      </c>
      <c r="D16" t="s">
        <v>130</v>
      </c>
      <c r="E16" t="s">
        <v>24</v>
      </c>
      <c r="F16" t="s">
        <v>25</v>
      </c>
      <c r="G16" t="s">
        <v>26</v>
      </c>
      <c r="H16" t="s">
        <v>131</v>
      </c>
      <c r="I16" t="s">
        <v>28</v>
      </c>
      <c r="J16" t="s">
        <v>29</v>
      </c>
      <c r="K16" t="s">
        <v>89</v>
      </c>
      <c r="L16" t="s">
        <v>90</v>
      </c>
      <c r="M16" t="s">
        <v>91</v>
      </c>
      <c r="N16" t="s">
        <v>132</v>
      </c>
      <c r="O16" t="s">
        <v>133</v>
      </c>
      <c r="P16" t="s">
        <v>134</v>
      </c>
      <c r="Q16" t="s">
        <v>122</v>
      </c>
      <c r="R16" t="s">
        <v>36</v>
      </c>
      <c r="S16" t="s">
        <v>36</v>
      </c>
      <c r="T16" t="s">
        <v>36</v>
      </c>
      <c r="U16" t="s">
        <v>37</v>
      </c>
      <c r="V16" t="s">
        <v>38</v>
      </c>
      <c r="W16" t="s">
        <v>39</v>
      </c>
      <c r="X16" t="s">
        <v>40</v>
      </c>
      <c r="Y16" t="s">
        <v>41</v>
      </c>
      <c r="Z16" t="s">
        <v>36</v>
      </c>
      <c r="AA16" t="s">
        <v>36</v>
      </c>
      <c r="AB16" t="s">
        <v>36</v>
      </c>
      <c r="AC16" t="s">
        <v>135</v>
      </c>
      <c r="AD16" t="s">
        <v>36</v>
      </c>
      <c r="AE16" t="s">
        <v>36</v>
      </c>
    </row>
    <row r="17" spans="1:31">
      <c r="A17">
        <f>+MATCH(B17,TRA!B:B,0)</f>
        <v>51</v>
      </c>
      <c r="B17" t="s">
        <v>1319</v>
      </c>
      <c r="C17">
        <v>11291474</v>
      </c>
      <c r="D17" t="s">
        <v>136</v>
      </c>
      <c r="E17" t="s">
        <v>24</v>
      </c>
      <c r="F17" t="s">
        <v>25</v>
      </c>
      <c r="G17" t="s">
        <v>26</v>
      </c>
      <c r="H17" t="s">
        <v>137</v>
      </c>
      <c r="I17" t="s">
        <v>28</v>
      </c>
      <c r="J17" t="s">
        <v>29</v>
      </c>
      <c r="K17" t="s">
        <v>138</v>
      </c>
      <c r="L17" t="s">
        <v>139</v>
      </c>
      <c r="M17" t="s">
        <v>140</v>
      </c>
      <c r="N17" t="s">
        <v>141</v>
      </c>
      <c r="O17" t="s">
        <v>142</v>
      </c>
      <c r="P17" t="s">
        <v>143</v>
      </c>
      <c r="Q17" t="s">
        <v>36</v>
      </c>
      <c r="R17" t="s">
        <v>36</v>
      </c>
      <c r="S17" t="s">
        <v>36</v>
      </c>
      <c r="T17" t="s">
        <v>36</v>
      </c>
      <c r="U17" t="s">
        <v>37</v>
      </c>
      <c r="V17" t="s">
        <v>38</v>
      </c>
      <c r="W17" t="s">
        <v>39</v>
      </c>
      <c r="X17" t="s">
        <v>40</v>
      </c>
      <c r="Y17" t="s">
        <v>41</v>
      </c>
      <c r="Z17" t="s">
        <v>36</v>
      </c>
      <c r="AA17" t="s">
        <v>36</v>
      </c>
      <c r="AB17" t="s">
        <v>36</v>
      </c>
      <c r="AC17" t="s">
        <v>144</v>
      </c>
      <c r="AD17" t="s">
        <v>36</v>
      </c>
      <c r="AE17" t="s">
        <v>36</v>
      </c>
    </row>
    <row r="18" spans="1:31">
      <c r="A18">
        <f>+MATCH(B18,TRA!B:B,0)</f>
        <v>303</v>
      </c>
      <c r="B18" t="s">
        <v>1480</v>
      </c>
      <c r="C18">
        <v>11292168</v>
      </c>
      <c r="D18" t="s">
        <v>145</v>
      </c>
      <c r="E18" t="s">
        <v>24</v>
      </c>
      <c r="F18" t="s">
        <v>25</v>
      </c>
      <c r="G18" t="s">
        <v>26</v>
      </c>
      <c r="H18" t="s">
        <v>146</v>
      </c>
      <c r="I18" t="s">
        <v>28</v>
      </c>
      <c r="J18" t="s">
        <v>29</v>
      </c>
      <c r="K18" t="s">
        <v>147</v>
      </c>
      <c r="L18" t="s">
        <v>148</v>
      </c>
      <c r="M18" t="s">
        <v>149</v>
      </c>
      <c r="N18" t="s">
        <v>150</v>
      </c>
      <c r="O18" t="s">
        <v>151</v>
      </c>
      <c r="P18" t="s">
        <v>152</v>
      </c>
      <c r="Q18" t="s">
        <v>36</v>
      </c>
      <c r="R18" t="s">
        <v>36</v>
      </c>
      <c r="S18" t="s">
        <v>36</v>
      </c>
      <c r="T18" t="s">
        <v>36</v>
      </c>
      <c r="U18" t="s">
        <v>37</v>
      </c>
      <c r="V18" t="s">
        <v>38</v>
      </c>
      <c r="W18" t="s">
        <v>39</v>
      </c>
      <c r="X18" t="s">
        <v>40</v>
      </c>
      <c r="Y18" t="s">
        <v>41</v>
      </c>
      <c r="Z18" t="s">
        <v>36</v>
      </c>
      <c r="AA18" t="s">
        <v>36</v>
      </c>
      <c r="AB18" t="s">
        <v>36</v>
      </c>
      <c r="AC18" t="s">
        <v>153</v>
      </c>
      <c r="AD18" t="s">
        <v>36</v>
      </c>
      <c r="AE18" t="s">
        <v>36</v>
      </c>
    </row>
    <row r="19" spans="1:31">
      <c r="A19">
        <f>+MATCH(B19,TRA!B:B,0)</f>
        <v>165</v>
      </c>
      <c r="B19" t="s">
        <v>1386</v>
      </c>
      <c r="C19">
        <v>11291475</v>
      </c>
      <c r="D19" t="s">
        <v>154</v>
      </c>
      <c r="E19" t="s">
        <v>24</v>
      </c>
      <c r="F19" t="s">
        <v>25</v>
      </c>
      <c r="G19" t="s">
        <v>26</v>
      </c>
      <c r="H19" t="s">
        <v>155</v>
      </c>
      <c r="I19" t="s">
        <v>28</v>
      </c>
      <c r="J19" t="s">
        <v>29</v>
      </c>
      <c r="K19" t="s">
        <v>83</v>
      </c>
      <c r="L19" t="s">
        <v>84</v>
      </c>
      <c r="M19" t="s">
        <v>85</v>
      </c>
      <c r="N19" t="s">
        <v>141</v>
      </c>
      <c r="O19" t="s">
        <v>142</v>
      </c>
      <c r="P19" t="s">
        <v>143</v>
      </c>
      <c r="Q19" t="s">
        <v>36</v>
      </c>
      <c r="R19" t="s">
        <v>36</v>
      </c>
      <c r="S19" t="s">
        <v>36</v>
      </c>
      <c r="T19" t="s">
        <v>36</v>
      </c>
      <c r="U19" t="s">
        <v>37</v>
      </c>
      <c r="V19" t="s">
        <v>38</v>
      </c>
      <c r="W19" t="s">
        <v>39</v>
      </c>
      <c r="X19" t="s">
        <v>40</v>
      </c>
      <c r="Y19" t="s">
        <v>41</v>
      </c>
      <c r="Z19" t="s">
        <v>36</v>
      </c>
      <c r="AA19" t="s">
        <v>36</v>
      </c>
      <c r="AB19" t="s">
        <v>36</v>
      </c>
      <c r="AC19" t="s">
        <v>156</v>
      </c>
      <c r="AD19" t="s">
        <v>36</v>
      </c>
      <c r="AE19" t="s">
        <v>36</v>
      </c>
    </row>
    <row r="20" spans="1:31">
      <c r="A20">
        <f>+MATCH(B20,TRA!B:B,0)</f>
        <v>228</v>
      </c>
      <c r="B20" t="s">
        <v>1423</v>
      </c>
      <c r="C20">
        <v>11293688</v>
      </c>
      <c r="D20" t="s">
        <v>157</v>
      </c>
      <c r="E20" t="s">
        <v>24</v>
      </c>
      <c r="F20" t="s">
        <v>25</v>
      </c>
      <c r="G20" t="s">
        <v>26</v>
      </c>
      <c r="H20" t="s">
        <v>158</v>
      </c>
      <c r="I20" t="s">
        <v>28</v>
      </c>
      <c r="J20" t="s">
        <v>29</v>
      </c>
      <c r="K20" t="s">
        <v>159</v>
      </c>
      <c r="L20" t="s">
        <v>160</v>
      </c>
      <c r="M20" t="s">
        <v>161</v>
      </c>
      <c r="N20" t="s">
        <v>48</v>
      </c>
      <c r="O20" t="s">
        <v>49</v>
      </c>
      <c r="P20" t="s">
        <v>50</v>
      </c>
      <c r="Q20" t="s">
        <v>51</v>
      </c>
      <c r="R20" t="s">
        <v>36</v>
      </c>
      <c r="S20" t="s">
        <v>36</v>
      </c>
      <c r="T20" t="s">
        <v>36</v>
      </c>
      <c r="U20" t="s">
        <v>37</v>
      </c>
      <c r="V20" t="s">
        <v>38</v>
      </c>
      <c r="W20" t="s">
        <v>39</v>
      </c>
      <c r="X20" t="s">
        <v>40</v>
      </c>
      <c r="Y20" t="s">
        <v>41</v>
      </c>
      <c r="Z20" t="s">
        <v>36</v>
      </c>
      <c r="AA20" t="s">
        <v>36</v>
      </c>
      <c r="AB20" t="s">
        <v>36</v>
      </c>
      <c r="AC20" t="s">
        <v>162</v>
      </c>
      <c r="AD20" t="s">
        <v>36</v>
      </c>
      <c r="AE20" t="s">
        <v>36</v>
      </c>
    </row>
    <row r="21" spans="1:31">
      <c r="A21">
        <f>+MATCH(B21,TRA!B:B,0)</f>
        <v>274</v>
      </c>
      <c r="B21" t="s">
        <v>1458</v>
      </c>
      <c r="C21">
        <v>11293076</v>
      </c>
      <c r="D21" t="s">
        <v>163</v>
      </c>
      <c r="E21" t="s">
        <v>24</v>
      </c>
      <c r="F21" t="s">
        <v>25</v>
      </c>
      <c r="G21" t="s">
        <v>26</v>
      </c>
      <c r="H21" t="s">
        <v>164</v>
      </c>
      <c r="I21" t="s">
        <v>28</v>
      </c>
      <c r="J21" t="s">
        <v>29</v>
      </c>
      <c r="K21" t="s">
        <v>89</v>
      </c>
      <c r="L21" t="s">
        <v>90</v>
      </c>
      <c r="M21" t="s">
        <v>91</v>
      </c>
      <c r="N21" t="s">
        <v>165</v>
      </c>
      <c r="O21" t="s">
        <v>166</v>
      </c>
      <c r="P21" t="s">
        <v>167</v>
      </c>
      <c r="Q21" t="s">
        <v>36</v>
      </c>
      <c r="R21" t="s">
        <v>36</v>
      </c>
      <c r="S21" t="s">
        <v>36</v>
      </c>
      <c r="T21" t="s">
        <v>36</v>
      </c>
      <c r="U21" t="s">
        <v>37</v>
      </c>
      <c r="V21" t="s">
        <v>38</v>
      </c>
      <c r="W21" t="s">
        <v>39</v>
      </c>
      <c r="X21" t="s">
        <v>40</v>
      </c>
      <c r="Y21" t="s">
        <v>41</v>
      </c>
      <c r="Z21" t="s">
        <v>36</v>
      </c>
      <c r="AA21" t="s">
        <v>36</v>
      </c>
      <c r="AB21" t="s">
        <v>36</v>
      </c>
      <c r="AC21" t="s">
        <v>168</v>
      </c>
      <c r="AD21" t="s">
        <v>36</v>
      </c>
      <c r="AE21" t="s">
        <v>36</v>
      </c>
    </row>
    <row r="22" spans="1:31">
      <c r="A22">
        <f>+MATCH(B22,TRA!B:B,0)</f>
        <v>111</v>
      </c>
      <c r="B22" t="s">
        <v>1356</v>
      </c>
      <c r="C22">
        <v>11293512</v>
      </c>
      <c r="D22" t="s">
        <v>169</v>
      </c>
      <c r="E22" t="s">
        <v>24</v>
      </c>
      <c r="F22" t="s">
        <v>25</v>
      </c>
      <c r="G22" t="s">
        <v>26</v>
      </c>
      <c r="H22" t="s">
        <v>170</v>
      </c>
      <c r="I22" t="s">
        <v>28</v>
      </c>
      <c r="J22" t="s">
        <v>29</v>
      </c>
      <c r="K22" t="s">
        <v>171</v>
      </c>
      <c r="L22" t="s">
        <v>172</v>
      </c>
      <c r="M22" t="s">
        <v>173</v>
      </c>
      <c r="N22" t="s">
        <v>48</v>
      </c>
      <c r="O22" t="s">
        <v>49</v>
      </c>
      <c r="P22" t="s">
        <v>50</v>
      </c>
      <c r="Q22" t="s">
        <v>51</v>
      </c>
      <c r="R22" t="s">
        <v>36</v>
      </c>
      <c r="S22" t="s">
        <v>36</v>
      </c>
      <c r="T22" t="s">
        <v>36</v>
      </c>
      <c r="U22" t="s">
        <v>37</v>
      </c>
      <c r="V22" t="s">
        <v>38</v>
      </c>
      <c r="W22" t="s">
        <v>39</v>
      </c>
      <c r="X22" t="s">
        <v>40</v>
      </c>
      <c r="Y22" t="s">
        <v>41</v>
      </c>
      <c r="Z22" t="s">
        <v>36</v>
      </c>
      <c r="AA22" t="s">
        <v>36</v>
      </c>
      <c r="AB22" t="s">
        <v>36</v>
      </c>
      <c r="AC22" t="s">
        <v>174</v>
      </c>
      <c r="AD22" t="s">
        <v>36</v>
      </c>
      <c r="AE22" t="s">
        <v>36</v>
      </c>
    </row>
    <row r="23" spans="1:31">
      <c r="A23">
        <f>+MATCH(B23,TRA!B:B,0)</f>
        <v>50</v>
      </c>
      <c r="B23" t="s">
        <v>1316</v>
      </c>
      <c r="C23">
        <v>11294492</v>
      </c>
      <c r="D23" t="s">
        <v>175</v>
      </c>
      <c r="E23" t="s">
        <v>24</v>
      </c>
      <c r="F23" t="s">
        <v>25</v>
      </c>
      <c r="G23" t="s">
        <v>26</v>
      </c>
      <c r="H23" t="s">
        <v>176</v>
      </c>
      <c r="I23" t="s">
        <v>28</v>
      </c>
      <c r="J23" t="s">
        <v>29</v>
      </c>
      <c r="K23" t="s">
        <v>104</v>
      </c>
      <c r="L23" t="s">
        <v>105</v>
      </c>
      <c r="M23" t="s">
        <v>106</v>
      </c>
      <c r="N23" t="s">
        <v>177</v>
      </c>
      <c r="O23" t="s">
        <v>178</v>
      </c>
      <c r="P23" t="s">
        <v>179</v>
      </c>
      <c r="Q23" t="s">
        <v>36</v>
      </c>
      <c r="R23" t="s">
        <v>36</v>
      </c>
      <c r="S23" t="s">
        <v>36</v>
      </c>
      <c r="T23" t="s">
        <v>36</v>
      </c>
      <c r="U23" t="s">
        <v>37</v>
      </c>
      <c r="V23" t="s">
        <v>38</v>
      </c>
      <c r="W23" t="s">
        <v>39</v>
      </c>
      <c r="X23" t="s">
        <v>40</v>
      </c>
      <c r="Y23" t="s">
        <v>41</v>
      </c>
      <c r="Z23" t="s">
        <v>36</v>
      </c>
      <c r="AA23" t="s">
        <v>36</v>
      </c>
      <c r="AB23" t="s">
        <v>36</v>
      </c>
      <c r="AC23" t="s">
        <v>180</v>
      </c>
      <c r="AD23" t="s">
        <v>36</v>
      </c>
      <c r="AE23" t="s">
        <v>36</v>
      </c>
    </row>
    <row r="24" spans="1:31">
      <c r="A24">
        <f>+MATCH(B24,TRA!B:B,0)</f>
        <v>261</v>
      </c>
      <c r="B24" t="s">
        <v>1452</v>
      </c>
      <c r="C24">
        <v>11292892</v>
      </c>
      <c r="D24" t="s">
        <v>181</v>
      </c>
      <c r="E24" t="s">
        <v>24</v>
      </c>
      <c r="F24" t="s">
        <v>25</v>
      </c>
      <c r="G24" t="s">
        <v>26</v>
      </c>
      <c r="H24" t="s">
        <v>182</v>
      </c>
      <c r="I24" t="s">
        <v>28</v>
      </c>
      <c r="J24" t="s">
        <v>29</v>
      </c>
      <c r="K24" t="s">
        <v>147</v>
      </c>
      <c r="L24" t="s">
        <v>148</v>
      </c>
      <c r="M24" t="s">
        <v>149</v>
      </c>
      <c r="N24" t="s">
        <v>183</v>
      </c>
      <c r="O24" t="s">
        <v>184</v>
      </c>
      <c r="P24" t="s">
        <v>185</v>
      </c>
      <c r="Q24" t="s">
        <v>36</v>
      </c>
      <c r="R24" t="s">
        <v>36</v>
      </c>
      <c r="S24" t="s">
        <v>36</v>
      </c>
      <c r="T24" t="s">
        <v>36</v>
      </c>
      <c r="U24" t="s">
        <v>37</v>
      </c>
      <c r="V24" t="s">
        <v>38</v>
      </c>
      <c r="W24" t="s">
        <v>39</v>
      </c>
      <c r="X24" t="s">
        <v>40</v>
      </c>
      <c r="Y24" t="s">
        <v>41</v>
      </c>
      <c r="Z24" t="s">
        <v>36</v>
      </c>
      <c r="AA24" t="s">
        <v>36</v>
      </c>
      <c r="AB24" t="s">
        <v>36</v>
      </c>
      <c r="AC24" t="s">
        <v>186</v>
      </c>
      <c r="AD24" t="s">
        <v>36</v>
      </c>
      <c r="AE24" t="s">
        <v>36</v>
      </c>
    </row>
    <row r="25" spans="1:31">
      <c r="A25">
        <f>+MATCH(B25,TRA!B:B,0)</f>
        <v>101</v>
      </c>
      <c r="B25" t="s">
        <v>1351</v>
      </c>
      <c r="C25">
        <v>11295079</v>
      </c>
      <c r="D25" t="s">
        <v>187</v>
      </c>
      <c r="E25" t="s">
        <v>24</v>
      </c>
      <c r="F25" t="s">
        <v>25</v>
      </c>
      <c r="G25" t="s">
        <v>26</v>
      </c>
      <c r="H25" t="s">
        <v>188</v>
      </c>
      <c r="I25" t="s">
        <v>28</v>
      </c>
      <c r="J25" t="s">
        <v>29</v>
      </c>
      <c r="K25" t="s">
        <v>189</v>
      </c>
      <c r="L25" t="s">
        <v>190</v>
      </c>
      <c r="M25" t="s">
        <v>191</v>
      </c>
      <c r="N25" t="s">
        <v>33</v>
      </c>
      <c r="O25" t="s">
        <v>34</v>
      </c>
      <c r="P25" t="s">
        <v>35</v>
      </c>
      <c r="Q25" t="s">
        <v>36</v>
      </c>
      <c r="R25" t="s">
        <v>36</v>
      </c>
      <c r="S25" t="s">
        <v>36</v>
      </c>
      <c r="T25" t="s">
        <v>36</v>
      </c>
      <c r="U25" t="s">
        <v>37</v>
      </c>
      <c r="V25" t="s">
        <v>38</v>
      </c>
      <c r="W25" t="s">
        <v>39</v>
      </c>
      <c r="X25" t="s">
        <v>40</v>
      </c>
      <c r="Y25" t="s">
        <v>41</v>
      </c>
      <c r="Z25" t="s">
        <v>36</v>
      </c>
      <c r="AA25" t="s">
        <v>36</v>
      </c>
      <c r="AB25" t="s">
        <v>36</v>
      </c>
      <c r="AC25" t="s">
        <v>192</v>
      </c>
      <c r="AD25" t="s">
        <v>36</v>
      </c>
      <c r="AE25" t="s">
        <v>36</v>
      </c>
    </row>
    <row r="26" spans="1:31">
      <c r="A26">
        <f>+MATCH(B26,TRA!B:B,0)</f>
        <v>117</v>
      </c>
      <c r="B26" t="s">
        <v>1360</v>
      </c>
      <c r="C26">
        <v>11293514</v>
      </c>
      <c r="D26" t="s">
        <v>193</v>
      </c>
      <c r="E26" t="s">
        <v>24</v>
      </c>
      <c r="F26" t="s">
        <v>25</v>
      </c>
      <c r="G26" t="s">
        <v>26</v>
      </c>
      <c r="H26" t="s">
        <v>194</v>
      </c>
      <c r="I26" t="s">
        <v>28</v>
      </c>
      <c r="J26" t="s">
        <v>29</v>
      </c>
      <c r="K26" t="s">
        <v>195</v>
      </c>
      <c r="L26" t="s">
        <v>196</v>
      </c>
      <c r="M26" t="s">
        <v>197</v>
      </c>
      <c r="N26" t="s">
        <v>48</v>
      </c>
      <c r="O26" t="s">
        <v>49</v>
      </c>
      <c r="P26" t="s">
        <v>50</v>
      </c>
      <c r="Q26" t="s">
        <v>51</v>
      </c>
      <c r="R26" t="s">
        <v>36</v>
      </c>
      <c r="S26" t="s">
        <v>36</v>
      </c>
      <c r="T26" t="s">
        <v>36</v>
      </c>
      <c r="U26" t="s">
        <v>37</v>
      </c>
      <c r="V26" t="s">
        <v>38</v>
      </c>
      <c r="W26" t="s">
        <v>39</v>
      </c>
      <c r="X26" t="s">
        <v>40</v>
      </c>
      <c r="Y26" t="s">
        <v>41</v>
      </c>
      <c r="Z26" t="s">
        <v>36</v>
      </c>
      <c r="AA26" t="s">
        <v>36</v>
      </c>
      <c r="AB26" t="s">
        <v>36</v>
      </c>
      <c r="AC26" t="s">
        <v>198</v>
      </c>
      <c r="AD26" t="s">
        <v>36</v>
      </c>
      <c r="AE26" t="s">
        <v>36</v>
      </c>
    </row>
    <row r="27" spans="1:31">
      <c r="A27">
        <f>+MATCH(B27,TRA!B:B,0)</f>
        <v>253</v>
      </c>
      <c r="B27" t="s">
        <v>1443</v>
      </c>
      <c r="C27">
        <v>11295727</v>
      </c>
      <c r="D27" t="s">
        <v>199</v>
      </c>
      <c r="E27" t="s">
        <v>24</v>
      </c>
      <c r="F27" t="s">
        <v>25</v>
      </c>
      <c r="G27" t="s">
        <v>26</v>
      </c>
      <c r="H27" t="s">
        <v>200</v>
      </c>
      <c r="I27" t="s">
        <v>28</v>
      </c>
      <c r="J27" t="s">
        <v>29</v>
      </c>
      <c r="K27" t="s">
        <v>89</v>
      </c>
      <c r="L27" t="s">
        <v>90</v>
      </c>
      <c r="M27" t="s">
        <v>91</v>
      </c>
      <c r="N27" t="s">
        <v>33</v>
      </c>
      <c r="O27" t="s">
        <v>34</v>
      </c>
      <c r="P27" t="s">
        <v>35</v>
      </c>
      <c r="Q27" t="s">
        <v>36</v>
      </c>
      <c r="R27" t="s">
        <v>36</v>
      </c>
      <c r="S27" t="s">
        <v>36</v>
      </c>
      <c r="T27" t="s">
        <v>36</v>
      </c>
      <c r="U27" t="s">
        <v>37</v>
      </c>
      <c r="V27" t="s">
        <v>38</v>
      </c>
      <c r="W27" t="s">
        <v>39</v>
      </c>
      <c r="X27" t="s">
        <v>40</v>
      </c>
      <c r="Y27" t="s">
        <v>41</v>
      </c>
      <c r="Z27" t="s">
        <v>36</v>
      </c>
      <c r="AA27" t="s">
        <v>36</v>
      </c>
      <c r="AB27" t="s">
        <v>36</v>
      </c>
      <c r="AC27" t="s">
        <v>201</v>
      </c>
      <c r="AD27" t="s">
        <v>36</v>
      </c>
      <c r="AE27" t="s">
        <v>36</v>
      </c>
    </row>
    <row r="28" spans="1:31">
      <c r="A28">
        <f>+MATCH(B28,TRA!B:B,0)</f>
        <v>266</v>
      </c>
      <c r="B28" t="s">
        <v>1455</v>
      </c>
      <c r="C28">
        <v>11293168</v>
      </c>
      <c r="D28" t="s">
        <v>202</v>
      </c>
      <c r="E28" t="s">
        <v>24</v>
      </c>
      <c r="F28" t="s">
        <v>25</v>
      </c>
      <c r="G28" t="s">
        <v>26</v>
      </c>
      <c r="H28" t="s">
        <v>203</v>
      </c>
      <c r="I28" t="s">
        <v>28</v>
      </c>
      <c r="J28" t="s">
        <v>29</v>
      </c>
      <c r="K28" t="s">
        <v>204</v>
      </c>
      <c r="L28" t="s">
        <v>205</v>
      </c>
      <c r="M28" t="s">
        <v>206</v>
      </c>
      <c r="N28" t="s">
        <v>207</v>
      </c>
      <c r="O28" t="s">
        <v>208</v>
      </c>
      <c r="P28" t="s">
        <v>209</v>
      </c>
      <c r="Q28" t="s">
        <v>36</v>
      </c>
      <c r="R28" t="s">
        <v>36</v>
      </c>
      <c r="S28" t="s">
        <v>36</v>
      </c>
      <c r="T28" t="s">
        <v>36</v>
      </c>
      <c r="U28" t="s">
        <v>37</v>
      </c>
      <c r="V28" t="s">
        <v>38</v>
      </c>
      <c r="W28" t="s">
        <v>39</v>
      </c>
      <c r="X28" t="s">
        <v>40</v>
      </c>
      <c r="Y28" t="s">
        <v>41</v>
      </c>
      <c r="Z28" t="s">
        <v>36</v>
      </c>
      <c r="AA28" t="s">
        <v>36</v>
      </c>
      <c r="AB28" t="s">
        <v>36</v>
      </c>
      <c r="AC28" t="s">
        <v>210</v>
      </c>
      <c r="AD28" t="s">
        <v>36</v>
      </c>
      <c r="AE28" t="s">
        <v>36</v>
      </c>
    </row>
    <row r="29" spans="1:31">
      <c r="A29">
        <f>+MATCH(B29,TRA!B:B,0)</f>
        <v>181</v>
      </c>
      <c r="B29" t="s">
        <v>1396</v>
      </c>
      <c r="C29">
        <v>11295405</v>
      </c>
      <c r="D29" t="s">
        <v>211</v>
      </c>
      <c r="E29" t="s">
        <v>24</v>
      </c>
      <c r="F29" t="s">
        <v>25</v>
      </c>
      <c r="G29" t="s">
        <v>26</v>
      </c>
      <c r="H29" t="s">
        <v>212</v>
      </c>
      <c r="I29" t="s">
        <v>28</v>
      </c>
      <c r="J29" t="s">
        <v>29</v>
      </c>
      <c r="K29" t="s">
        <v>213</v>
      </c>
      <c r="L29" t="s">
        <v>214</v>
      </c>
      <c r="M29" t="s">
        <v>215</v>
      </c>
      <c r="N29" t="s">
        <v>33</v>
      </c>
      <c r="O29" t="s">
        <v>34</v>
      </c>
      <c r="P29" t="s">
        <v>35</v>
      </c>
      <c r="Q29" t="s">
        <v>36</v>
      </c>
      <c r="R29" t="s">
        <v>36</v>
      </c>
      <c r="S29" t="s">
        <v>36</v>
      </c>
      <c r="T29" t="s">
        <v>36</v>
      </c>
      <c r="U29" t="s">
        <v>37</v>
      </c>
      <c r="V29" t="s">
        <v>38</v>
      </c>
      <c r="W29" t="s">
        <v>39</v>
      </c>
      <c r="X29" t="s">
        <v>40</v>
      </c>
      <c r="Y29" t="s">
        <v>41</v>
      </c>
      <c r="Z29" t="s">
        <v>36</v>
      </c>
      <c r="AA29" t="s">
        <v>36</v>
      </c>
      <c r="AB29" t="s">
        <v>36</v>
      </c>
      <c r="AC29" t="s">
        <v>216</v>
      </c>
      <c r="AD29" t="s">
        <v>36</v>
      </c>
      <c r="AE29" t="s">
        <v>36</v>
      </c>
    </row>
    <row r="30" spans="1:31">
      <c r="A30">
        <f>+MATCH(B30,TRA!B:B,0)</f>
        <v>270</v>
      </c>
      <c r="B30" t="s">
        <v>1457</v>
      </c>
      <c r="C30">
        <v>11293170</v>
      </c>
      <c r="D30" t="s">
        <v>217</v>
      </c>
      <c r="E30" t="s">
        <v>24</v>
      </c>
      <c r="F30" t="s">
        <v>25</v>
      </c>
      <c r="G30" t="s">
        <v>26</v>
      </c>
      <c r="H30" t="s">
        <v>218</v>
      </c>
      <c r="I30" t="s">
        <v>28</v>
      </c>
      <c r="J30" t="s">
        <v>29</v>
      </c>
      <c r="K30" t="s">
        <v>219</v>
      </c>
      <c r="L30" t="s">
        <v>220</v>
      </c>
      <c r="M30" t="s">
        <v>221</v>
      </c>
      <c r="N30" t="s">
        <v>207</v>
      </c>
      <c r="O30" t="s">
        <v>208</v>
      </c>
      <c r="P30" t="s">
        <v>209</v>
      </c>
      <c r="Q30" t="s">
        <v>36</v>
      </c>
      <c r="R30" t="s">
        <v>36</v>
      </c>
      <c r="S30" t="s">
        <v>36</v>
      </c>
      <c r="T30" t="s">
        <v>36</v>
      </c>
      <c r="U30" t="s">
        <v>37</v>
      </c>
      <c r="V30" t="s">
        <v>38</v>
      </c>
      <c r="W30" t="s">
        <v>39</v>
      </c>
      <c r="X30" t="s">
        <v>40</v>
      </c>
      <c r="Y30" t="s">
        <v>41</v>
      </c>
      <c r="Z30" t="s">
        <v>36</v>
      </c>
      <c r="AA30" t="s">
        <v>36</v>
      </c>
      <c r="AB30" t="s">
        <v>36</v>
      </c>
      <c r="AC30" t="s">
        <v>222</v>
      </c>
      <c r="AD30" t="s">
        <v>36</v>
      </c>
      <c r="AE30" t="s">
        <v>36</v>
      </c>
    </row>
    <row r="31" spans="1:31">
      <c r="A31">
        <f>+MATCH(B31,TRA!B:B,0)</f>
        <v>210</v>
      </c>
      <c r="B31" t="s">
        <v>1415</v>
      </c>
      <c r="C31">
        <v>11291389</v>
      </c>
      <c r="D31" t="s">
        <v>223</v>
      </c>
      <c r="E31" t="s">
        <v>24</v>
      </c>
      <c r="F31" t="s">
        <v>25</v>
      </c>
      <c r="G31" t="s">
        <v>26</v>
      </c>
      <c r="H31" t="s">
        <v>224</v>
      </c>
      <c r="I31" t="s">
        <v>28</v>
      </c>
      <c r="J31" t="s">
        <v>29</v>
      </c>
      <c r="K31" t="s">
        <v>225</v>
      </c>
      <c r="L31" t="s">
        <v>226</v>
      </c>
      <c r="M31" t="s">
        <v>227</v>
      </c>
      <c r="N31" t="s">
        <v>228</v>
      </c>
      <c r="O31" t="s">
        <v>229</v>
      </c>
      <c r="P31" t="s">
        <v>230</v>
      </c>
      <c r="Q31" t="s">
        <v>36</v>
      </c>
      <c r="R31" t="s">
        <v>36</v>
      </c>
      <c r="S31" t="s">
        <v>36</v>
      </c>
      <c r="T31" t="s">
        <v>36</v>
      </c>
      <c r="U31" t="s">
        <v>37</v>
      </c>
      <c r="V31" t="s">
        <v>38</v>
      </c>
      <c r="W31" t="s">
        <v>39</v>
      </c>
      <c r="X31" t="s">
        <v>40</v>
      </c>
      <c r="Y31" t="s">
        <v>41</v>
      </c>
      <c r="Z31" t="s">
        <v>36</v>
      </c>
      <c r="AA31" t="s">
        <v>36</v>
      </c>
      <c r="AB31" t="s">
        <v>36</v>
      </c>
      <c r="AC31" t="s">
        <v>231</v>
      </c>
      <c r="AD31" t="s">
        <v>36</v>
      </c>
      <c r="AE31" t="s">
        <v>36</v>
      </c>
    </row>
    <row r="32" spans="1:31">
      <c r="A32">
        <f>+MATCH(B32,TRA!B:B,0)</f>
        <v>123</v>
      </c>
      <c r="B32" t="s">
        <v>1363</v>
      </c>
      <c r="C32">
        <v>11292276</v>
      </c>
      <c r="D32" t="s">
        <v>232</v>
      </c>
      <c r="E32" t="s">
        <v>24</v>
      </c>
      <c r="F32" t="s">
        <v>25</v>
      </c>
      <c r="G32" t="s">
        <v>26</v>
      </c>
      <c r="H32" t="s">
        <v>233</v>
      </c>
      <c r="I32" t="s">
        <v>28</v>
      </c>
      <c r="J32" t="s">
        <v>29</v>
      </c>
      <c r="K32" t="s">
        <v>234</v>
      </c>
      <c r="L32" t="s">
        <v>235</v>
      </c>
      <c r="M32" t="s">
        <v>236</v>
      </c>
      <c r="N32" t="s">
        <v>237</v>
      </c>
      <c r="O32" t="s">
        <v>238</v>
      </c>
      <c r="P32" t="s">
        <v>239</v>
      </c>
      <c r="Q32" t="s">
        <v>122</v>
      </c>
      <c r="R32" t="s">
        <v>36</v>
      </c>
      <c r="S32" t="s">
        <v>36</v>
      </c>
      <c r="T32" t="s">
        <v>36</v>
      </c>
      <c r="U32" t="s">
        <v>37</v>
      </c>
      <c r="V32" t="s">
        <v>38</v>
      </c>
      <c r="W32" t="s">
        <v>39</v>
      </c>
      <c r="X32" t="s">
        <v>40</v>
      </c>
      <c r="Y32" t="s">
        <v>41</v>
      </c>
      <c r="Z32" t="s">
        <v>36</v>
      </c>
      <c r="AA32" t="s">
        <v>36</v>
      </c>
      <c r="AB32" t="s">
        <v>36</v>
      </c>
      <c r="AC32" t="s">
        <v>240</v>
      </c>
      <c r="AD32" t="s">
        <v>36</v>
      </c>
      <c r="AE32" t="s">
        <v>36</v>
      </c>
    </row>
    <row r="33" spans="1:31">
      <c r="A33">
        <f>+MATCH(B33,TRA!B:B,0)</f>
        <v>312</v>
      </c>
      <c r="B33" t="s">
        <v>1491</v>
      </c>
      <c r="C33">
        <v>11294246</v>
      </c>
      <c r="D33" t="s">
        <v>241</v>
      </c>
      <c r="E33" t="s">
        <v>24</v>
      </c>
      <c r="F33" t="s">
        <v>25</v>
      </c>
      <c r="G33" t="s">
        <v>26</v>
      </c>
      <c r="H33" t="s">
        <v>242</v>
      </c>
      <c r="I33" t="s">
        <v>28</v>
      </c>
      <c r="J33" t="s">
        <v>29</v>
      </c>
      <c r="K33" t="s">
        <v>243</v>
      </c>
      <c r="L33" t="s">
        <v>244</v>
      </c>
      <c r="M33" t="s">
        <v>245</v>
      </c>
      <c r="N33" t="s">
        <v>246</v>
      </c>
      <c r="O33" t="s">
        <v>247</v>
      </c>
      <c r="P33" t="s">
        <v>248</v>
      </c>
      <c r="Q33" t="s">
        <v>122</v>
      </c>
      <c r="R33" t="s">
        <v>36</v>
      </c>
      <c r="S33" t="s">
        <v>36</v>
      </c>
      <c r="T33" t="s">
        <v>36</v>
      </c>
      <c r="U33" t="s">
        <v>37</v>
      </c>
      <c r="V33" t="s">
        <v>38</v>
      </c>
      <c r="W33" t="s">
        <v>39</v>
      </c>
      <c r="X33" t="s">
        <v>40</v>
      </c>
      <c r="Y33" t="s">
        <v>41</v>
      </c>
      <c r="Z33" t="s">
        <v>36</v>
      </c>
      <c r="AA33" t="s">
        <v>36</v>
      </c>
      <c r="AB33" t="s">
        <v>36</v>
      </c>
      <c r="AC33" t="s">
        <v>249</v>
      </c>
      <c r="AD33" t="s">
        <v>36</v>
      </c>
      <c r="AE33" t="s">
        <v>36</v>
      </c>
    </row>
    <row r="34" spans="1:31">
      <c r="A34">
        <f>+MATCH(B34,TRA!B:B,0)</f>
        <v>257</v>
      </c>
      <c r="B34" t="s">
        <v>1449</v>
      </c>
      <c r="C34">
        <v>11292455</v>
      </c>
      <c r="D34" t="s">
        <v>250</v>
      </c>
      <c r="E34" t="s">
        <v>24</v>
      </c>
      <c r="F34" t="s">
        <v>25</v>
      </c>
      <c r="G34" t="s">
        <v>26</v>
      </c>
      <c r="H34" t="s">
        <v>251</v>
      </c>
      <c r="I34" t="s">
        <v>28</v>
      </c>
      <c r="J34" t="s">
        <v>29</v>
      </c>
      <c r="K34" t="s">
        <v>189</v>
      </c>
      <c r="L34" t="s">
        <v>190</v>
      </c>
      <c r="M34" t="s">
        <v>191</v>
      </c>
      <c r="N34" t="s">
        <v>252</v>
      </c>
      <c r="O34" t="s">
        <v>253</v>
      </c>
      <c r="P34" t="s">
        <v>254</v>
      </c>
      <c r="Q34" t="s">
        <v>36</v>
      </c>
      <c r="R34" t="s">
        <v>36</v>
      </c>
      <c r="S34" t="s">
        <v>36</v>
      </c>
      <c r="T34" t="s">
        <v>36</v>
      </c>
      <c r="U34" t="s">
        <v>37</v>
      </c>
      <c r="V34" t="s">
        <v>38</v>
      </c>
      <c r="W34" t="s">
        <v>39</v>
      </c>
      <c r="X34" t="s">
        <v>40</v>
      </c>
      <c r="Y34" t="s">
        <v>41</v>
      </c>
      <c r="Z34" t="s">
        <v>36</v>
      </c>
      <c r="AA34" t="s">
        <v>36</v>
      </c>
      <c r="AB34" t="s">
        <v>36</v>
      </c>
      <c r="AC34" t="s">
        <v>255</v>
      </c>
      <c r="AD34" t="s">
        <v>36</v>
      </c>
      <c r="AE34" t="s">
        <v>36</v>
      </c>
    </row>
    <row r="35" spans="1:31">
      <c r="A35">
        <f>+MATCH(B35,TRA!B:B,0)</f>
        <v>319</v>
      </c>
      <c r="B35" t="s">
        <v>1493</v>
      </c>
      <c r="C35">
        <v>11293080</v>
      </c>
      <c r="D35" t="s">
        <v>256</v>
      </c>
      <c r="E35" t="s">
        <v>24</v>
      </c>
      <c r="F35" t="s">
        <v>25</v>
      </c>
      <c r="G35" t="s">
        <v>26</v>
      </c>
      <c r="H35" t="s">
        <v>257</v>
      </c>
      <c r="I35" t="s">
        <v>28</v>
      </c>
      <c r="J35" t="s">
        <v>29</v>
      </c>
      <c r="K35" t="s">
        <v>89</v>
      </c>
      <c r="L35" t="s">
        <v>90</v>
      </c>
      <c r="M35" t="s">
        <v>91</v>
      </c>
      <c r="N35" t="s">
        <v>165</v>
      </c>
      <c r="O35" t="s">
        <v>166</v>
      </c>
      <c r="P35" t="s">
        <v>167</v>
      </c>
      <c r="Q35" t="s">
        <v>36</v>
      </c>
      <c r="R35" t="s">
        <v>36</v>
      </c>
      <c r="S35" t="s">
        <v>36</v>
      </c>
      <c r="T35" t="s">
        <v>36</v>
      </c>
      <c r="U35" t="s">
        <v>37</v>
      </c>
      <c r="V35" t="s">
        <v>38</v>
      </c>
      <c r="W35" t="s">
        <v>39</v>
      </c>
      <c r="X35" t="s">
        <v>40</v>
      </c>
      <c r="Y35" t="s">
        <v>41</v>
      </c>
      <c r="Z35" t="s">
        <v>36</v>
      </c>
      <c r="AA35" t="s">
        <v>36</v>
      </c>
      <c r="AB35" t="s">
        <v>36</v>
      </c>
      <c r="AC35" t="s">
        <v>258</v>
      </c>
      <c r="AD35" t="s">
        <v>36</v>
      </c>
      <c r="AE35" t="s">
        <v>36</v>
      </c>
    </row>
    <row r="36" spans="1:31">
      <c r="A36">
        <f>+MATCH(B36,TRA!B:B,0)</f>
        <v>167</v>
      </c>
      <c r="B36" t="s">
        <v>1388</v>
      </c>
      <c r="C36">
        <v>11295346</v>
      </c>
      <c r="D36" t="s">
        <v>259</v>
      </c>
      <c r="E36" t="s">
        <v>24</v>
      </c>
      <c r="F36" t="s">
        <v>25</v>
      </c>
      <c r="G36" t="s">
        <v>26</v>
      </c>
      <c r="H36" t="s">
        <v>260</v>
      </c>
      <c r="I36" t="s">
        <v>28</v>
      </c>
      <c r="J36" t="s">
        <v>29</v>
      </c>
      <c r="K36" t="s">
        <v>261</v>
      </c>
      <c r="L36" t="s">
        <v>262</v>
      </c>
      <c r="M36" t="s">
        <v>263</v>
      </c>
      <c r="N36" t="s">
        <v>33</v>
      </c>
      <c r="O36" t="s">
        <v>34</v>
      </c>
      <c r="P36" t="s">
        <v>35</v>
      </c>
      <c r="Q36" t="s">
        <v>36</v>
      </c>
      <c r="R36" t="s">
        <v>36</v>
      </c>
      <c r="S36" t="s">
        <v>36</v>
      </c>
      <c r="T36" t="s">
        <v>36</v>
      </c>
      <c r="U36" t="s">
        <v>37</v>
      </c>
      <c r="V36" t="s">
        <v>38</v>
      </c>
      <c r="W36" t="s">
        <v>39</v>
      </c>
      <c r="X36" t="s">
        <v>40</v>
      </c>
      <c r="Y36" t="s">
        <v>41</v>
      </c>
      <c r="Z36" t="s">
        <v>36</v>
      </c>
      <c r="AA36" t="s">
        <v>36</v>
      </c>
      <c r="AB36" t="s">
        <v>36</v>
      </c>
      <c r="AC36" t="s">
        <v>264</v>
      </c>
      <c r="AD36" t="s">
        <v>36</v>
      </c>
      <c r="AE36" t="s">
        <v>36</v>
      </c>
    </row>
    <row r="37" spans="1:31">
      <c r="A37">
        <f>+MATCH(B37,TRA!B:B,0)</f>
        <v>159</v>
      </c>
      <c r="B37" t="s">
        <v>1385</v>
      </c>
      <c r="C37">
        <v>11293606</v>
      </c>
      <c r="D37" t="s">
        <v>265</v>
      </c>
      <c r="E37" t="s">
        <v>24</v>
      </c>
      <c r="F37" t="s">
        <v>25</v>
      </c>
      <c r="G37" t="s">
        <v>26</v>
      </c>
      <c r="H37" t="s">
        <v>266</v>
      </c>
      <c r="I37" t="s">
        <v>28</v>
      </c>
      <c r="J37" t="s">
        <v>29</v>
      </c>
      <c r="K37" t="s">
        <v>267</v>
      </c>
      <c r="L37" t="s">
        <v>268</v>
      </c>
      <c r="M37" t="s">
        <v>269</v>
      </c>
      <c r="N37" t="s">
        <v>48</v>
      </c>
      <c r="O37" t="s">
        <v>49</v>
      </c>
      <c r="P37" t="s">
        <v>50</v>
      </c>
      <c r="Q37" t="s">
        <v>51</v>
      </c>
      <c r="R37" t="s">
        <v>36</v>
      </c>
      <c r="S37" t="s">
        <v>36</v>
      </c>
      <c r="T37" t="s">
        <v>36</v>
      </c>
      <c r="U37" t="s">
        <v>37</v>
      </c>
      <c r="V37" t="s">
        <v>38</v>
      </c>
      <c r="W37" t="s">
        <v>39</v>
      </c>
      <c r="X37" t="s">
        <v>40</v>
      </c>
      <c r="Y37" t="s">
        <v>41</v>
      </c>
      <c r="Z37" t="s">
        <v>36</v>
      </c>
      <c r="AA37" t="s">
        <v>36</v>
      </c>
      <c r="AB37" t="s">
        <v>36</v>
      </c>
      <c r="AC37" t="s">
        <v>270</v>
      </c>
      <c r="AD37" t="s">
        <v>36</v>
      </c>
      <c r="AE37" t="s">
        <v>36</v>
      </c>
    </row>
    <row r="38" spans="1:31">
      <c r="A38">
        <f>+MATCH(B38,TRA!B:B,0)</f>
        <v>45</v>
      </c>
      <c r="B38" t="s">
        <v>1311</v>
      </c>
      <c r="C38">
        <v>11292994</v>
      </c>
      <c r="D38" t="s">
        <v>271</v>
      </c>
      <c r="E38" t="s">
        <v>24</v>
      </c>
      <c r="F38" t="s">
        <v>25</v>
      </c>
      <c r="G38" t="s">
        <v>26</v>
      </c>
      <c r="H38" t="s">
        <v>272</v>
      </c>
      <c r="I38" t="s">
        <v>28</v>
      </c>
      <c r="J38" t="s">
        <v>29</v>
      </c>
      <c r="K38" t="s">
        <v>273</v>
      </c>
      <c r="L38" t="s">
        <v>274</v>
      </c>
      <c r="M38" t="s">
        <v>275</v>
      </c>
      <c r="N38" t="s">
        <v>119</v>
      </c>
      <c r="O38" t="s">
        <v>120</v>
      </c>
      <c r="P38" t="s">
        <v>121</v>
      </c>
      <c r="Q38" t="s">
        <v>122</v>
      </c>
      <c r="R38" t="s">
        <v>36</v>
      </c>
      <c r="S38" t="s">
        <v>36</v>
      </c>
      <c r="T38" t="s">
        <v>36</v>
      </c>
      <c r="U38" t="s">
        <v>37</v>
      </c>
      <c r="V38" t="s">
        <v>38</v>
      </c>
      <c r="W38" t="s">
        <v>39</v>
      </c>
      <c r="X38" t="s">
        <v>40</v>
      </c>
      <c r="Y38" t="s">
        <v>41</v>
      </c>
      <c r="Z38" t="s">
        <v>36</v>
      </c>
      <c r="AA38" t="s">
        <v>36</v>
      </c>
      <c r="AB38" t="s">
        <v>36</v>
      </c>
      <c r="AC38" t="s">
        <v>276</v>
      </c>
      <c r="AD38" t="s">
        <v>36</v>
      </c>
      <c r="AE38" t="s">
        <v>36</v>
      </c>
    </row>
    <row r="39" spans="1:31">
      <c r="A39">
        <f>+MATCH(B39,TRA!B:B,0)</f>
        <v>109</v>
      </c>
      <c r="B39" t="s">
        <v>1354</v>
      </c>
      <c r="C39">
        <v>11290839</v>
      </c>
      <c r="D39" t="s">
        <v>277</v>
      </c>
      <c r="E39" t="s">
        <v>24</v>
      </c>
      <c r="F39" t="s">
        <v>25</v>
      </c>
      <c r="G39" t="s">
        <v>26</v>
      </c>
      <c r="H39" t="s">
        <v>278</v>
      </c>
      <c r="I39" t="s">
        <v>28</v>
      </c>
      <c r="J39" t="s">
        <v>29</v>
      </c>
      <c r="K39" t="s">
        <v>89</v>
      </c>
      <c r="L39" t="s">
        <v>90</v>
      </c>
      <c r="M39" t="s">
        <v>91</v>
      </c>
      <c r="N39" t="s">
        <v>132</v>
      </c>
      <c r="O39" t="s">
        <v>133</v>
      </c>
      <c r="P39" t="s">
        <v>134</v>
      </c>
      <c r="Q39" t="s">
        <v>122</v>
      </c>
      <c r="R39" t="s">
        <v>36</v>
      </c>
      <c r="S39" t="s">
        <v>36</v>
      </c>
      <c r="T39" t="s">
        <v>36</v>
      </c>
      <c r="U39" t="s">
        <v>37</v>
      </c>
      <c r="V39" t="s">
        <v>38</v>
      </c>
      <c r="W39" t="s">
        <v>39</v>
      </c>
      <c r="X39" t="s">
        <v>40</v>
      </c>
      <c r="Y39" t="s">
        <v>41</v>
      </c>
      <c r="Z39" t="s">
        <v>36</v>
      </c>
      <c r="AA39" t="s">
        <v>36</v>
      </c>
      <c r="AB39" t="s">
        <v>36</v>
      </c>
      <c r="AC39" t="s">
        <v>279</v>
      </c>
      <c r="AD39" t="s">
        <v>36</v>
      </c>
      <c r="AE39" t="s">
        <v>36</v>
      </c>
    </row>
    <row r="40" spans="1:31">
      <c r="A40">
        <f>+MATCH(B40,TRA!B:B,0)</f>
        <v>139</v>
      </c>
      <c r="B40" t="s">
        <v>1375</v>
      </c>
      <c r="C40">
        <v>11295260</v>
      </c>
      <c r="D40" t="s">
        <v>280</v>
      </c>
      <c r="E40" t="s">
        <v>24</v>
      </c>
      <c r="F40" t="s">
        <v>25</v>
      </c>
      <c r="G40" t="s">
        <v>26</v>
      </c>
      <c r="H40" t="s">
        <v>281</v>
      </c>
      <c r="I40" t="s">
        <v>28</v>
      </c>
      <c r="J40" t="s">
        <v>29</v>
      </c>
      <c r="K40" t="s">
        <v>282</v>
      </c>
      <c r="L40" t="s">
        <v>283</v>
      </c>
      <c r="M40" t="s">
        <v>284</v>
      </c>
      <c r="N40" t="s">
        <v>33</v>
      </c>
      <c r="O40" t="s">
        <v>34</v>
      </c>
      <c r="P40" t="s">
        <v>35</v>
      </c>
      <c r="Q40" t="s">
        <v>36</v>
      </c>
      <c r="R40" t="s">
        <v>36</v>
      </c>
      <c r="S40" t="s">
        <v>36</v>
      </c>
      <c r="T40" t="s">
        <v>36</v>
      </c>
      <c r="U40" t="s">
        <v>37</v>
      </c>
      <c r="V40" t="s">
        <v>38</v>
      </c>
      <c r="W40" t="s">
        <v>39</v>
      </c>
      <c r="X40" t="s">
        <v>40</v>
      </c>
      <c r="Y40" t="s">
        <v>41</v>
      </c>
      <c r="Z40" t="s">
        <v>36</v>
      </c>
      <c r="AA40" t="s">
        <v>36</v>
      </c>
      <c r="AB40" t="s">
        <v>36</v>
      </c>
      <c r="AC40" t="s">
        <v>285</v>
      </c>
      <c r="AD40" t="s">
        <v>36</v>
      </c>
      <c r="AE40" t="s">
        <v>36</v>
      </c>
    </row>
    <row r="41" spans="1:31">
      <c r="A41">
        <f>+MATCH(B41,TRA!B:B,0)</f>
        <v>141</v>
      </c>
      <c r="B41" t="s">
        <v>1378</v>
      </c>
      <c r="C41">
        <v>11291218</v>
      </c>
      <c r="D41" t="s">
        <v>286</v>
      </c>
      <c r="E41" t="s">
        <v>24</v>
      </c>
      <c r="F41" t="s">
        <v>25</v>
      </c>
      <c r="G41" t="s">
        <v>26</v>
      </c>
      <c r="H41" t="s">
        <v>287</v>
      </c>
      <c r="I41" t="s">
        <v>28</v>
      </c>
      <c r="J41" t="s">
        <v>29</v>
      </c>
      <c r="K41" t="s">
        <v>89</v>
      </c>
      <c r="L41" t="s">
        <v>90</v>
      </c>
      <c r="M41" t="s">
        <v>91</v>
      </c>
      <c r="N41" t="s">
        <v>288</v>
      </c>
      <c r="O41" t="s">
        <v>289</v>
      </c>
      <c r="P41" t="s">
        <v>290</v>
      </c>
      <c r="Q41" t="s">
        <v>122</v>
      </c>
      <c r="R41" t="s">
        <v>36</v>
      </c>
      <c r="S41" t="s">
        <v>36</v>
      </c>
      <c r="T41" t="s">
        <v>36</v>
      </c>
      <c r="U41" t="s">
        <v>37</v>
      </c>
      <c r="V41" t="s">
        <v>38</v>
      </c>
      <c r="W41" t="s">
        <v>39</v>
      </c>
      <c r="X41" t="s">
        <v>40</v>
      </c>
      <c r="Y41" t="s">
        <v>41</v>
      </c>
      <c r="Z41" t="s">
        <v>36</v>
      </c>
      <c r="AA41" t="s">
        <v>36</v>
      </c>
      <c r="AB41" t="s">
        <v>36</v>
      </c>
      <c r="AC41" t="s">
        <v>291</v>
      </c>
      <c r="AD41" t="s">
        <v>36</v>
      </c>
      <c r="AE41" t="s">
        <v>36</v>
      </c>
    </row>
    <row r="42" spans="1:31">
      <c r="A42">
        <f>+MATCH(B42,TRA!B:B,0)</f>
        <v>28</v>
      </c>
      <c r="B42" t="s">
        <v>1299</v>
      </c>
      <c r="C42">
        <v>11291394</v>
      </c>
      <c r="D42" t="s">
        <v>292</v>
      </c>
      <c r="E42" t="s">
        <v>24</v>
      </c>
      <c r="F42" t="s">
        <v>25</v>
      </c>
      <c r="G42" t="s">
        <v>26</v>
      </c>
      <c r="H42" t="s">
        <v>293</v>
      </c>
      <c r="I42" t="s">
        <v>28</v>
      </c>
      <c r="J42" t="s">
        <v>29</v>
      </c>
      <c r="K42" t="s">
        <v>89</v>
      </c>
      <c r="L42" t="s">
        <v>90</v>
      </c>
      <c r="M42" t="s">
        <v>91</v>
      </c>
      <c r="N42" t="s">
        <v>294</v>
      </c>
      <c r="O42" t="s">
        <v>295</v>
      </c>
      <c r="P42" t="s">
        <v>296</v>
      </c>
      <c r="Q42" t="s">
        <v>297</v>
      </c>
      <c r="R42" t="s">
        <v>36</v>
      </c>
      <c r="S42" t="s">
        <v>36</v>
      </c>
      <c r="T42" t="s">
        <v>36</v>
      </c>
      <c r="U42" t="s">
        <v>37</v>
      </c>
      <c r="V42" t="s">
        <v>38</v>
      </c>
      <c r="W42" t="s">
        <v>39</v>
      </c>
      <c r="X42" t="s">
        <v>40</v>
      </c>
      <c r="Y42" t="s">
        <v>41</v>
      </c>
      <c r="Z42" t="s">
        <v>36</v>
      </c>
      <c r="AA42" t="s">
        <v>36</v>
      </c>
      <c r="AB42" t="s">
        <v>36</v>
      </c>
      <c r="AC42" t="s">
        <v>298</v>
      </c>
      <c r="AD42" t="s">
        <v>36</v>
      </c>
      <c r="AE42" t="s">
        <v>36</v>
      </c>
    </row>
    <row r="43" spans="1:31">
      <c r="A43">
        <f>+MATCH(B43,TRA!B:B,0)</f>
        <v>267</v>
      </c>
      <c r="B43" t="s">
        <v>1456</v>
      </c>
      <c r="C43">
        <v>11295825</v>
      </c>
      <c r="D43" t="s">
        <v>299</v>
      </c>
      <c r="E43" t="s">
        <v>24</v>
      </c>
      <c r="F43" t="s">
        <v>25</v>
      </c>
      <c r="G43" t="s">
        <v>26</v>
      </c>
      <c r="H43" t="s">
        <v>300</v>
      </c>
      <c r="I43" t="s">
        <v>28</v>
      </c>
      <c r="J43" t="s">
        <v>29</v>
      </c>
      <c r="K43" t="s">
        <v>301</v>
      </c>
      <c r="L43" t="s">
        <v>302</v>
      </c>
      <c r="M43" t="s">
        <v>303</v>
      </c>
      <c r="N43" t="s">
        <v>33</v>
      </c>
      <c r="O43" t="s">
        <v>34</v>
      </c>
      <c r="P43" t="s">
        <v>35</v>
      </c>
      <c r="Q43" t="s">
        <v>36</v>
      </c>
      <c r="R43" t="s">
        <v>36</v>
      </c>
      <c r="S43" t="s">
        <v>36</v>
      </c>
      <c r="T43" t="s">
        <v>36</v>
      </c>
      <c r="U43" t="s">
        <v>37</v>
      </c>
      <c r="V43" t="s">
        <v>38</v>
      </c>
      <c r="W43" t="s">
        <v>39</v>
      </c>
      <c r="X43" t="s">
        <v>40</v>
      </c>
      <c r="Y43" t="s">
        <v>41</v>
      </c>
      <c r="Z43" t="s">
        <v>36</v>
      </c>
      <c r="AA43" t="s">
        <v>36</v>
      </c>
      <c r="AB43" t="s">
        <v>36</v>
      </c>
      <c r="AC43" t="s">
        <v>304</v>
      </c>
      <c r="AD43" t="s">
        <v>36</v>
      </c>
      <c r="AE43" t="s">
        <v>36</v>
      </c>
    </row>
    <row r="44" spans="1:31">
      <c r="A44">
        <f>+MATCH(B44,TRA!B:B,0)</f>
        <v>100</v>
      </c>
      <c r="B44" t="s">
        <v>1350</v>
      </c>
      <c r="C44">
        <v>11292721</v>
      </c>
      <c r="D44" t="s">
        <v>305</v>
      </c>
      <c r="E44" t="s">
        <v>24</v>
      </c>
      <c r="F44" t="s">
        <v>25</v>
      </c>
      <c r="G44" t="s">
        <v>26</v>
      </c>
      <c r="H44" t="s">
        <v>306</v>
      </c>
      <c r="I44" t="s">
        <v>28</v>
      </c>
      <c r="J44" t="s">
        <v>29</v>
      </c>
      <c r="K44" t="s">
        <v>89</v>
      </c>
      <c r="L44" t="s">
        <v>90</v>
      </c>
      <c r="M44" t="s">
        <v>91</v>
      </c>
      <c r="N44" t="s">
        <v>183</v>
      </c>
      <c r="O44" t="s">
        <v>184</v>
      </c>
      <c r="P44" t="s">
        <v>185</v>
      </c>
      <c r="Q44" t="s">
        <v>36</v>
      </c>
      <c r="R44" t="s">
        <v>36</v>
      </c>
      <c r="S44" t="s">
        <v>36</v>
      </c>
      <c r="T44" t="s">
        <v>36</v>
      </c>
      <c r="U44" t="s">
        <v>37</v>
      </c>
      <c r="V44" t="s">
        <v>38</v>
      </c>
      <c r="W44" t="s">
        <v>39</v>
      </c>
      <c r="X44" t="s">
        <v>40</v>
      </c>
      <c r="Y44" t="s">
        <v>41</v>
      </c>
      <c r="Z44" t="s">
        <v>36</v>
      </c>
      <c r="AA44" t="s">
        <v>36</v>
      </c>
      <c r="AB44" t="s">
        <v>36</v>
      </c>
      <c r="AC44" t="s">
        <v>307</v>
      </c>
      <c r="AD44" t="s">
        <v>36</v>
      </c>
      <c r="AE44" t="s">
        <v>36</v>
      </c>
    </row>
    <row r="45" spans="1:31">
      <c r="A45">
        <f>+MATCH(B45,TRA!B:B,0)</f>
        <v>277</v>
      </c>
      <c r="B45" t="s">
        <v>1460</v>
      </c>
      <c r="C45">
        <v>11292901</v>
      </c>
      <c r="D45" t="s">
        <v>308</v>
      </c>
      <c r="E45" t="s">
        <v>24</v>
      </c>
      <c r="F45" t="s">
        <v>25</v>
      </c>
      <c r="G45" t="s">
        <v>26</v>
      </c>
      <c r="H45" t="s">
        <v>309</v>
      </c>
      <c r="I45" t="s">
        <v>28</v>
      </c>
      <c r="J45" t="s">
        <v>29</v>
      </c>
      <c r="K45" t="s">
        <v>310</v>
      </c>
      <c r="L45" t="s">
        <v>311</v>
      </c>
      <c r="M45" t="s">
        <v>312</v>
      </c>
      <c r="N45" t="s">
        <v>183</v>
      </c>
      <c r="O45" t="s">
        <v>184</v>
      </c>
      <c r="P45" t="s">
        <v>185</v>
      </c>
      <c r="Q45" t="s">
        <v>36</v>
      </c>
      <c r="R45" t="s">
        <v>36</v>
      </c>
      <c r="S45" t="s">
        <v>36</v>
      </c>
      <c r="T45" t="s">
        <v>36</v>
      </c>
      <c r="U45" t="s">
        <v>37</v>
      </c>
      <c r="V45" t="s">
        <v>38</v>
      </c>
      <c r="W45" t="s">
        <v>39</v>
      </c>
      <c r="X45" t="s">
        <v>40</v>
      </c>
      <c r="Y45" t="s">
        <v>41</v>
      </c>
      <c r="Z45" t="s">
        <v>36</v>
      </c>
      <c r="AA45" t="s">
        <v>36</v>
      </c>
      <c r="AB45" t="s">
        <v>36</v>
      </c>
      <c r="AC45" t="s">
        <v>313</v>
      </c>
      <c r="AD45" t="s">
        <v>36</v>
      </c>
      <c r="AE45" t="s">
        <v>36</v>
      </c>
    </row>
    <row r="46" spans="1:31">
      <c r="A46">
        <f>+MATCH(B46,TRA!B:B,0)</f>
        <v>63</v>
      </c>
      <c r="B46" t="s">
        <v>1324</v>
      </c>
      <c r="C46">
        <v>11291038</v>
      </c>
      <c r="D46" t="s">
        <v>314</v>
      </c>
      <c r="E46" t="s">
        <v>24</v>
      </c>
      <c r="F46" t="s">
        <v>25</v>
      </c>
      <c r="G46" t="s">
        <v>26</v>
      </c>
      <c r="H46" t="s">
        <v>315</v>
      </c>
      <c r="I46" t="s">
        <v>28</v>
      </c>
      <c r="J46" t="s">
        <v>29</v>
      </c>
      <c r="K46" t="s">
        <v>89</v>
      </c>
      <c r="L46" t="s">
        <v>90</v>
      </c>
      <c r="M46" t="s">
        <v>91</v>
      </c>
      <c r="N46" t="s">
        <v>98</v>
      </c>
      <c r="O46" t="s">
        <v>99</v>
      </c>
      <c r="P46" t="s">
        <v>100</v>
      </c>
      <c r="Q46" t="s">
        <v>36</v>
      </c>
      <c r="R46" t="s">
        <v>36</v>
      </c>
      <c r="S46" t="s">
        <v>36</v>
      </c>
      <c r="T46" t="s">
        <v>36</v>
      </c>
      <c r="U46" t="s">
        <v>37</v>
      </c>
      <c r="V46" t="s">
        <v>38</v>
      </c>
      <c r="W46" t="s">
        <v>39</v>
      </c>
      <c r="X46" t="s">
        <v>40</v>
      </c>
      <c r="Y46" t="s">
        <v>41</v>
      </c>
      <c r="Z46" t="s">
        <v>36</v>
      </c>
      <c r="AA46" t="s">
        <v>36</v>
      </c>
      <c r="AB46" t="s">
        <v>36</v>
      </c>
      <c r="AC46" t="s">
        <v>316</v>
      </c>
      <c r="AD46" t="s">
        <v>36</v>
      </c>
      <c r="AE46" t="s">
        <v>36</v>
      </c>
    </row>
    <row r="47" spans="1:31">
      <c r="A47">
        <f>+MATCH(B47,TRA!B:B,0)</f>
        <v>278</v>
      </c>
      <c r="B47" t="s">
        <v>1461</v>
      </c>
      <c r="C47">
        <v>11292902</v>
      </c>
      <c r="D47" t="s">
        <v>317</v>
      </c>
      <c r="E47" t="s">
        <v>24</v>
      </c>
      <c r="F47" t="s">
        <v>25</v>
      </c>
      <c r="G47" t="s">
        <v>26</v>
      </c>
      <c r="H47" t="s">
        <v>318</v>
      </c>
      <c r="I47" t="s">
        <v>28</v>
      </c>
      <c r="J47" t="s">
        <v>29</v>
      </c>
      <c r="K47" t="s">
        <v>89</v>
      </c>
      <c r="L47" t="s">
        <v>90</v>
      </c>
      <c r="M47" t="s">
        <v>91</v>
      </c>
      <c r="N47" t="s">
        <v>183</v>
      </c>
      <c r="O47" t="s">
        <v>184</v>
      </c>
      <c r="P47" t="s">
        <v>185</v>
      </c>
      <c r="Q47" t="s">
        <v>36</v>
      </c>
      <c r="R47" t="s">
        <v>36</v>
      </c>
      <c r="S47" t="s">
        <v>36</v>
      </c>
      <c r="T47" t="s">
        <v>36</v>
      </c>
      <c r="U47" t="s">
        <v>37</v>
      </c>
      <c r="V47" t="s">
        <v>38</v>
      </c>
      <c r="W47" t="s">
        <v>39</v>
      </c>
      <c r="X47" t="s">
        <v>40</v>
      </c>
      <c r="Y47" t="s">
        <v>41</v>
      </c>
      <c r="Z47" t="s">
        <v>36</v>
      </c>
      <c r="AA47" t="s">
        <v>36</v>
      </c>
      <c r="AB47" t="s">
        <v>36</v>
      </c>
      <c r="AC47" t="s">
        <v>319</v>
      </c>
      <c r="AD47" t="s">
        <v>36</v>
      </c>
      <c r="AE47" t="s">
        <v>36</v>
      </c>
    </row>
    <row r="48" spans="1:31">
      <c r="A48">
        <f>+MATCH(B48,TRA!B:B,0)</f>
        <v>64</v>
      </c>
      <c r="B48" t="s">
        <v>1325</v>
      </c>
      <c r="C48">
        <v>11291039</v>
      </c>
      <c r="D48" t="s">
        <v>320</v>
      </c>
      <c r="E48" t="s">
        <v>24</v>
      </c>
      <c r="F48" t="s">
        <v>25</v>
      </c>
      <c r="G48" t="s">
        <v>26</v>
      </c>
      <c r="H48" t="s">
        <v>321</v>
      </c>
      <c r="I48" t="s">
        <v>28</v>
      </c>
      <c r="J48" t="s">
        <v>29</v>
      </c>
      <c r="K48" t="s">
        <v>89</v>
      </c>
      <c r="L48" t="s">
        <v>90</v>
      </c>
      <c r="M48" t="s">
        <v>91</v>
      </c>
      <c r="N48" t="s">
        <v>98</v>
      </c>
      <c r="O48" t="s">
        <v>99</v>
      </c>
      <c r="P48" t="s">
        <v>100</v>
      </c>
      <c r="Q48" t="s">
        <v>36</v>
      </c>
      <c r="R48" t="s">
        <v>36</v>
      </c>
      <c r="S48" t="s">
        <v>36</v>
      </c>
      <c r="T48" t="s">
        <v>36</v>
      </c>
      <c r="U48" t="s">
        <v>37</v>
      </c>
      <c r="V48" t="s">
        <v>38</v>
      </c>
      <c r="W48" t="s">
        <v>39</v>
      </c>
      <c r="X48" t="s">
        <v>40</v>
      </c>
      <c r="Y48" t="s">
        <v>41</v>
      </c>
      <c r="Z48" t="s">
        <v>36</v>
      </c>
      <c r="AA48" t="s">
        <v>36</v>
      </c>
      <c r="AB48" t="s">
        <v>36</v>
      </c>
      <c r="AC48" t="s">
        <v>322</v>
      </c>
      <c r="AD48" t="s">
        <v>36</v>
      </c>
      <c r="AE48" t="s">
        <v>36</v>
      </c>
    </row>
    <row r="49" spans="1:31">
      <c r="A49">
        <f>+MATCH(B49,TRA!B:B,0)</f>
        <v>25</v>
      </c>
      <c r="B49" t="s">
        <v>1298</v>
      </c>
      <c r="C49">
        <v>11290941</v>
      </c>
      <c r="D49" t="s">
        <v>323</v>
      </c>
      <c r="E49" t="s">
        <v>24</v>
      </c>
      <c r="F49" t="s">
        <v>25</v>
      </c>
      <c r="G49" t="s">
        <v>26</v>
      </c>
      <c r="H49" t="s">
        <v>324</v>
      </c>
      <c r="I49" t="s">
        <v>28</v>
      </c>
      <c r="J49" t="s">
        <v>29</v>
      </c>
      <c r="K49" t="s">
        <v>325</v>
      </c>
      <c r="L49" t="s">
        <v>326</v>
      </c>
      <c r="M49" t="s">
        <v>327</v>
      </c>
      <c r="N49" t="s">
        <v>328</v>
      </c>
      <c r="O49" t="s">
        <v>329</v>
      </c>
      <c r="P49" t="s">
        <v>330</v>
      </c>
      <c r="Q49" t="s">
        <v>36</v>
      </c>
      <c r="R49" t="s">
        <v>36</v>
      </c>
      <c r="S49" t="s">
        <v>36</v>
      </c>
      <c r="T49" t="s">
        <v>36</v>
      </c>
      <c r="U49" t="s">
        <v>37</v>
      </c>
      <c r="V49" t="s">
        <v>38</v>
      </c>
      <c r="W49" t="s">
        <v>39</v>
      </c>
      <c r="X49" t="s">
        <v>40</v>
      </c>
      <c r="Y49" t="s">
        <v>41</v>
      </c>
      <c r="Z49" t="s">
        <v>36</v>
      </c>
      <c r="AA49" t="s">
        <v>36</v>
      </c>
      <c r="AB49" t="s">
        <v>36</v>
      </c>
      <c r="AC49" t="s">
        <v>331</v>
      </c>
      <c r="AD49" t="s">
        <v>36</v>
      </c>
      <c r="AE49" t="s">
        <v>36</v>
      </c>
    </row>
    <row r="50" spans="1:31">
      <c r="A50">
        <f>+MATCH(B50,TRA!B:B,0)</f>
        <v>280</v>
      </c>
      <c r="B50" t="s">
        <v>1463</v>
      </c>
      <c r="C50">
        <v>11292905</v>
      </c>
      <c r="D50" t="s">
        <v>332</v>
      </c>
      <c r="E50" t="s">
        <v>24</v>
      </c>
      <c r="F50" t="s">
        <v>25</v>
      </c>
      <c r="G50" t="s">
        <v>26</v>
      </c>
      <c r="H50" t="s">
        <v>333</v>
      </c>
      <c r="I50" t="s">
        <v>28</v>
      </c>
      <c r="J50" t="s">
        <v>29</v>
      </c>
      <c r="K50" t="s">
        <v>334</v>
      </c>
      <c r="L50" t="s">
        <v>335</v>
      </c>
      <c r="M50" t="s">
        <v>336</v>
      </c>
      <c r="N50" t="s">
        <v>183</v>
      </c>
      <c r="O50" t="s">
        <v>184</v>
      </c>
      <c r="P50" t="s">
        <v>185</v>
      </c>
      <c r="Q50" t="s">
        <v>36</v>
      </c>
      <c r="R50" t="s">
        <v>36</v>
      </c>
      <c r="S50" t="s">
        <v>36</v>
      </c>
      <c r="T50" t="s">
        <v>36</v>
      </c>
      <c r="U50" t="s">
        <v>37</v>
      </c>
      <c r="V50" t="s">
        <v>38</v>
      </c>
      <c r="W50" t="s">
        <v>39</v>
      </c>
      <c r="X50" t="s">
        <v>40</v>
      </c>
      <c r="Y50" t="s">
        <v>41</v>
      </c>
      <c r="Z50" t="s">
        <v>36</v>
      </c>
      <c r="AA50" t="s">
        <v>36</v>
      </c>
      <c r="AB50" t="s">
        <v>36</v>
      </c>
      <c r="AC50" t="s">
        <v>337</v>
      </c>
      <c r="AD50" t="s">
        <v>36</v>
      </c>
      <c r="AE50" t="s">
        <v>36</v>
      </c>
    </row>
    <row r="51" spans="1:31">
      <c r="A51">
        <f>+MATCH(B51,TRA!B:B,0)</f>
        <v>52</v>
      </c>
      <c r="B51" t="s">
        <v>1320</v>
      </c>
      <c r="C51">
        <v>11294420</v>
      </c>
      <c r="D51" t="s">
        <v>338</v>
      </c>
      <c r="E51" t="s">
        <v>24</v>
      </c>
      <c r="F51" t="s">
        <v>25</v>
      </c>
      <c r="G51" t="s">
        <v>26</v>
      </c>
      <c r="H51" t="s">
        <v>339</v>
      </c>
      <c r="I51" t="s">
        <v>28</v>
      </c>
      <c r="J51" t="s">
        <v>29</v>
      </c>
      <c r="K51" t="s">
        <v>334</v>
      </c>
      <c r="L51" t="s">
        <v>335</v>
      </c>
      <c r="M51" t="s">
        <v>336</v>
      </c>
      <c r="N51" t="s">
        <v>340</v>
      </c>
      <c r="O51" t="s">
        <v>341</v>
      </c>
      <c r="P51" t="s">
        <v>342</v>
      </c>
      <c r="Q51" t="s">
        <v>51</v>
      </c>
      <c r="R51" t="s">
        <v>36</v>
      </c>
      <c r="S51" t="s">
        <v>36</v>
      </c>
      <c r="T51" t="s">
        <v>36</v>
      </c>
      <c r="U51" t="s">
        <v>37</v>
      </c>
      <c r="V51" t="s">
        <v>38</v>
      </c>
      <c r="W51" t="s">
        <v>39</v>
      </c>
      <c r="X51" t="s">
        <v>40</v>
      </c>
      <c r="Y51" t="s">
        <v>41</v>
      </c>
      <c r="Z51" t="s">
        <v>36</v>
      </c>
      <c r="AA51" t="s">
        <v>36</v>
      </c>
      <c r="AB51" t="s">
        <v>36</v>
      </c>
      <c r="AC51" t="s">
        <v>343</v>
      </c>
      <c r="AD51" t="s">
        <v>36</v>
      </c>
      <c r="AE51" t="s">
        <v>36</v>
      </c>
    </row>
    <row r="52" spans="1:31">
      <c r="A52">
        <f>+MATCH(B52,TRA!B:B,0)</f>
        <v>39</v>
      </c>
      <c r="B52" t="s">
        <v>1307</v>
      </c>
      <c r="C52">
        <v>11292185</v>
      </c>
      <c r="D52" t="s">
        <v>344</v>
      </c>
      <c r="E52" t="s">
        <v>24</v>
      </c>
      <c r="F52" t="s">
        <v>25</v>
      </c>
      <c r="G52" t="s">
        <v>26</v>
      </c>
      <c r="H52" t="s">
        <v>345</v>
      </c>
      <c r="I52" t="s">
        <v>28</v>
      </c>
      <c r="J52" t="s">
        <v>29</v>
      </c>
      <c r="K52" t="s">
        <v>346</v>
      </c>
      <c r="L52" t="s">
        <v>347</v>
      </c>
      <c r="M52" t="s">
        <v>348</v>
      </c>
      <c r="N52" t="s">
        <v>349</v>
      </c>
      <c r="O52" t="s">
        <v>350</v>
      </c>
      <c r="P52" t="s">
        <v>351</v>
      </c>
      <c r="Q52" t="s">
        <v>36</v>
      </c>
      <c r="R52" t="s">
        <v>36</v>
      </c>
      <c r="S52" t="s">
        <v>36</v>
      </c>
      <c r="T52" t="s">
        <v>36</v>
      </c>
      <c r="U52" t="s">
        <v>37</v>
      </c>
      <c r="V52" t="s">
        <v>38</v>
      </c>
      <c r="W52" t="s">
        <v>39</v>
      </c>
      <c r="X52" t="s">
        <v>40</v>
      </c>
      <c r="Y52" t="s">
        <v>41</v>
      </c>
      <c r="Z52" t="s">
        <v>36</v>
      </c>
      <c r="AA52" t="s">
        <v>36</v>
      </c>
      <c r="AB52" t="s">
        <v>36</v>
      </c>
      <c r="AC52" t="s">
        <v>352</v>
      </c>
      <c r="AD52" t="s">
        <v>36</v>
      </c>
      <c r="AE52" t="s">
        <v>36</v>
      </c>
    </row>
    <row r="53" spans="1:31">
      <c r="A53">
        <f>+MATCH(B53,TRA!B:B,0)</f>
        <v>129</v>
      </c>
      <c r="B53" t="s">
        <v>1371</v>
      </c>
      <c r="C53">
        <v>11292281</v>
      </c>
      <c r="D53" t="s">
        <v>353</v>
      </c>
      <c r="E53" t="s">
        <v>24</v>
      </c>
      <c r="F53" t="s">
        <v>25</v>
      </c>
      <c r="G53" t="s">
        <v>26</v>
      </c>
      <c r="H53" t="s">
        <v>354</v>
      </c>
      <c r="I53" t="s">
        <v>28</v>
      </c>
      <c r="J53" t="s">
        <v>29</v>
      </c>
      <c r="K53" t="s">
        <v>83</v>
      </c>
      <c r="L53" t="s">
        <v>84</v>
      </c>
      <c r="M53" t="s">
        <v>85</v>
      </c>
      <c r="N53" t="s">
        <v>237</v>
      </c>
      <c r="O53" t="s">
        <v>238</v>
      </c>
      <c r="P53" t="s">
        <v>239</v>
      </c>
      <c r="Q53" t="s">
        <v>122</v>
      </c>
      <c r="R53" t="s">
        <v>36</v>
      </c>
      <c r="S53" t="s">
        <v>36</v>
      </c>
      <c r="T53" t="s">
        <v>36</v>
      </c>
      <c r="U53" t="s">
        <v>37</v>
      </c>
      <c r="V53" t="s">
        <v>38</v>
      </c>
      <c r="W53" t="s">
        <v>39</v>
      </c>
      <c r="X53" t="s">
        <v>40</v>
      </c>
      <c r="Y53" t="s">
        <v>41</v>
      </c>
      <c r="Z53" t="s">
        <v>36</v>
      </c>
      <c r="AA53" t="s">
        <v>36</v>
      </c>
      <c r="AB53" t="s">
        <v>36</v>
      </c>
      <c r="AC53" t="s">
        <v>355</v>
      </c>
      <c r="AD53" t="s">
        <v>36</v>
      </c>
      <c r="AE53" t="s">
        <v>36</v>
      </c>
    </row>
    <row r="54" spans="1:31">
      <c r="A54">
        <f>+MATCH(B54,TRA!B:B,0)</f>
        <v>297</v>
      </c>
      <c r="B54" t="s">
        <v>1476</v>
      </c>
      <c r="C54">
        <v>11292547</v>
      </c>
      <c r="D54" t="s">
        <v>356</v>
      </c>
      <c r="E54" t="s">
        <v>24</v>
      </c>
      <c r="F54" t="s">
        <v>25</v>
      </c>
      <c r="G54" t="s">
        <v>26</v>
      </c>
      <c r="H54" t="s">
        <v>357</v>
      </c>
      <c r="I54" t="s">
        <v>28</v>
      </c>
      <c r="J54" t="s">
        <v>29</v>
      </c>
      <c r="K54" t="s">
        <v>358</v>
      </c>
      <c r="L54" t="s">
        <v>359</v>
      </c>
      <c r="M54" t="s">
        <v>360</v>
      </c>
      <c r="N54" t="s">
        <v>361</v>
      </c>
      <c r="O54" t="s">
        <v>362</v>
      </c>
      <c r="P54" t="s">
        <v>363</v>
      </c>
      <c r="Q54" t="s">
        <v>364</v>
      </c>
      <c r="R54" t="s">
        <v>36</v>
      </c>
      <c r="S54" t="s">
        <v>36</v>
      </c>
      <c r="T54" t="s">
        <v>36</v>
      </c>
      <c r="U54" t="s">
        <v>37</v>
      </c>
      <c r="V54" t="s">
        <v>38</v>
      </c>
      <c r="W54" t="s">
        <v>39</v>
      </c>
      <c r="X54" t="s">
        <v>40</v>
      </c>
      <c r="Y54" t="s">
        <v>41</v>
      </c>
      <c r="Z54" t="s">
        <v>36</v>
      </c>
      <c r="AA54" t="s">
        <v>36</v>
      </c>
      <c r="AB54" t="s">
        <v>36</v>
      </c>
      <c r="AC54" t="s">
        <v>365</v>
      </c>
      <c r="AD54" t="s">
        <v>36</v>
      </c>
      <c r="AE54" t="s">
        <v>36</v>
      </c>
    </row>
    <row r="55" spans="1:31">
      <c r="A55">
        <f>+MATCH(B55,TRA!B:B,0)</f>
        <v>21</v>
      </c>
      <c r="B55" t="s">
        <v>1291</v>
      </c>
      <c r="C55">
        <v>11294333</v>
      </c>
      <c r="D55" t="s">
        <v>366</v>
      </c>
      <c r="E55" t="s">
        <v>24</v>
      </c>
      <c r="F55" t="s">
        <v>25</v>
      </c>
      <c r="G55" t="s">
        <v>26</v>
      </c>
      <c r="H55" t="s">
        <v>367</v>
      </c>
      <c r="I55" t="s">
        <v>28</v>
      </c>
      <c r="J55" t="s">
        <v>29</v>
      </c>
      <c r="K55" t="s">
        <v>189</v>
      </c>
      <c r="L55" t="s">
        <v>190</v>
      </c>
      <c r="M55" t="s">
        <v>191</v>
      </c>
      <c r="N55" t="s">
        <v>368</v>
      </c>
      <c r="O55" t="s">
        <v>369</v>
      </c>
      <c r="P55" t="s">
        <v>370</v>
      </c>
      <c r="Q55" t="s">
        <v>51</v>
      </c>
      <c r="R55" t="s">
        <v>36</v>
      </c>
      <c r="S55" t="s">
        <v>36</v>
      </c>
      <c r="T55" t="s">
        <v>36</v>
      </c>
      <c r="U55" t="s">
        <v>37</v>
      </c>
      <c r="V55" t="s">
        <v>38</v>
      </c>
      <c r="W55" t="s">
        <v>39</v>
      </c>
      <c r="X55" t="s">
        <v>40</v>
      </c>
      <c r="Y55" t="s">
        <v>41</v>
      </c>
      <c r="Z55" t="s">
        <v>36</v>
      </c>
      <c r="AA55" t="s">
        <v>36</v>
      </c>
      <c r="AB55" t="s">
        <v>36</v>
      </c>
      <c r="AC55" t="s">
        <v>371</v>
      </c>
      <c r="AD55" t="s">
        <v>36</v>
      </c>
      <c r="AE55" t="s">
        <v>36</v>
      </c>
    </row>
    <row r="56" spans="1:31">
      <c r="A56">
        <f>+MATCH(B56,TRA!B:B,0)</f>
        <v>53</v>
      </c>
      <c r="B56" t="s">
        <v>1321</v>
      </c>
      <c r="C56">
        <v>11292188</v>
      </c>
      <c r="D56" t="s">
        <v>372</v>
      </c>
      <c r="E56" t="s">
        <v>24</v>
      </c>
      <c r="F56" t="s">
        <v>25</v>
      </c>
      <c r="G56" t="s">
        <v>26</v>
      </c>
      <c r="H56" t="s">
        <v>373</v>
      </c>
      <c r="I56" t="s">
        <v>28</v>
      </c>
      <c r="J56" t="s">
        <v>29</v>
      </c>
      <c r="K56" t="s">
        <v>89</v>
      </c>
      <c r="L56" t="s">
        <v>90</v>
      </c>
      <c r="M56" t="s">
        <v>91</v>
      </c>
      <c r="N56" t="s">
        <v>349</v>
      </c>
      <c r="O56" t="s">
        <v>350</v>
      </c>
      <c r="P56" t="s">
        <v>351</v>
      </c>
      <c r="Q56" t="s">
        <v>36</v>
      </c>
      <c r="R56" t="s">
        <v>36</v>
      </c>
      <c r="S56" t="s">
        <v>36</v>
      </c>
      <c r="T56" t="s">
        <v>36</v>
      </c>
      <c r="U56" t="s">
        <v>37</v>
      </c>
      <c r="V56" t="s">
        <v>38</v>
      </c>
      <c r="W56" t="s">
        <v>39</v>
      </c>
      <c r="X56" t="s">
        <v>40</v>
      </c>
      <c r="Y56" t="s">
        <v>41</v>
      </c>
      <c r="Z56" t="s">
        <v>36</v>
      </c>
      <c r="AA56" t="s">
        <v>36</v>
      </c>
      <c r="AB56" t="s">
        <v>36</v>
      </c>
      <c r="AC56" t="s">
        <v>374</v>
      </c>
      <c r="AD56" t="s">
        <v>36</v>
      </c>
      <c r="AE56" t="s">
        <v>36</v>
      </c>
    </row>
    <row r="57" spans="1:31">
      <c r="A57">
        <f>+MATCH(B57,TRA!B:B,0)</f>
        <v>333</v>
      </c>
      <c r="B57" t="s">
        <v>1498</v>
      </c>
      <c r="C57">
        <v>11296143</v>
      </c>
      <c r="D57" t="s">
        <v>375</v>
      </c>
      <c r="E57" t="s">
        <v>24</v>
      </c>
      <c r="F57" t="s">
        <v>25</v>
      </c>
      <c r="G57" t="s">
        <v>26</v>
      </c>
      <c r="H57" t="s">
        <v>376</v>
      </c>
      <c r="I57" t="s">
        <v>28</v>
      </c>
      <c r="J57" t="s">
        <v>29</v>
      </c>
      <c r="K57" t="s">
        <v>138</v>
      </c>
      <c r="L57" t="s">
        <v>139</v>
      </c>
      <c r="M57" t="s">
        <v>140</v>
      </c>
      <c r="N57" t="s">
        <v>33</v>
      </c>
      <c r="O57" t="s">
        <v>34</v>
      </c>
      <c r="P57" t="s">
        <v>35</v>
      </c>
      <c r="Q57" t="s">
        <v>36</v>
      </c>
      <c r="R57" t="s">
        <v>36</v>
      </c>
      <c r="S57" t="s">
        <v>36</v>
      </c>
      <c r="T57" t="s">
        <v>36</v>
      </c>
      <c r="U57" t="s">
        <v>37</v>
      </c>
      <c r="V57" t="s">
        <v>38</v>
      </c>
      <c r="W57" t="s">
        <v>39</v>
      </c>
      <c r="X57" t="s">
        <v>40</v>
      </c>
      <c r="Y57" t="s">
        <v>41</v>
      </c>
      <c r="Z57" t="s">
        <v>36</v>
      </c>
      <c r="AA57" t="s">
        <v>36</v>
      </c>
      <c r="AB57" t="s">
        <v>36</v>
      </c>
      <c r="AC57" t="s">
        <v>377</v>
      </c>
      <c r="AD57" t="s">
        <v>36</v>
      </c>
      <c r="AE57" t="s">
        <v>36</v>
      </c>
    </row>
    <row r="58" spans="1:31">
      <c r="A58">
        <f>+MATCH(B58,TRA!B:B,0)</f>
        <v>87</v>
      </c>
      <c r="B58" t="s">
        <v>1339</v>
      </c>
      <c r="C58">
        <v>11293004</v>
      </c>
      <c r="D58" t="s">
        <v>378</v>
      </c>
      <c r="E58" t="s">
        <v>24</v>
      </c>
      <c r="F58" t="s">
        <v>25</v>
      </c>
      <c r="G58" t="s">
        <v>26</v>
      </c>
      <c r="H58" t="s">
        <v>379</v>
      </c>
      <c r="I58" t="s">
        <v>28</v>
      </c>
      <c r="J58" t="s">
        <v>29</v>
      </c>
      <c r="K58" t="s">
        <v>189</v>
      </c>
      <c r="L58" t="s">
        <v>190</v>
      </c>
      <c r="M58" t="s">
        <v>191</v>
      </c>
      <c r="N58" t="s">
        <v>119</v>
      </c>
      <c r="O58" t="s">
        <v>120</v>
      </c>
      <c r="P58" t="s">
        <v>121</v>
      </c>
      <c r="Q58" t="s">
        <v>122</v>
      </c>
      <c r="R58" t="s">
        <v>36</v>
      </c>
      <c r="S58" t="s">
        <v>36</v>
      </c>
      <c r="T58" t="s">
        <v>36</v>
      </c>
      <c r="U58" t="s">
        <v>37</v>
      </c>
      <c r="V58" t="s">
        <v>38</v>
      </c>
      <c r="W58" t="s">
        <v>39</v>
      </c>
      <c r="X58" t="s">
        <v>40</v>
      </c>
      <c r="Y58" t="s">
        <v>41</v>
      </c>
      <c r="Z58" t="s">
        <v>36</v>
      </c>
      <c r="AA58" t="s">
        <v>36</v>
      </c>
      <c r="AB58" t="s">
        <v>36</v>
      </c>
      <c r="AC58" t="s">
        <v>380</v>
      </c>
      <c r="AD58" t="s">
        <v>36</v>
      </c>
      <c r="AE58" t="s">
        <v>36</v>
      </c>
    </row>
    <row r="59" spans="1:31">
      <c r="A59">
        <f>+MATCH(B59,TRA!B:B,0)</f>
        <v>121</v>
      </c>
      <c r="B59" t="s">
        <v>1361</v>
      </c>
      <c r="C59">
        <v>11290841</v>
      </c>
      <c r="D59" t="s">
        <v>381</v>
      </c>
      <c r="E59" t="s">
        <v>24</v>
      </c>
      <c r="F59" t="s">
        <v>25</v>
      </c>
      <c r="G59" t="s">
        <v>26</v>
      </c>
      <c r="H59" t="s">
        <v>382</v>
      </c>
      <c r="I59" t="s">
        <v>28</v>
      </c>
      <c r="J59" t="s">
        <v>29</v>
      </c>
      <c r="K59" t="s">
        <v>225</v>
      </c>
      <c r="L59" t="s">
        <v>226</v>
      </c>
      <c r="M59" t="s">
        <v>227</v>
      </c>
      <c r="N59" t="s">
        <v>132</v>
      </c>
      <c r="O59" t="s">
        <v>133</v>
      </c>
      <c r="P59" t="s">
        <v>134</v>
      </c>
      <c r="Q59" t="s">
        <v>122</v>
      </c>
      <c r="R59" t="s">
        <v>36</v>
      </c>
      <c r="S59" t="s">
        <v>36</v>
      </c>
      <c r="T59" t="s">
        <v>36</v>
      </c>
      <c r="U59" t="s">
        <v>37</v>
      </c>
      <c r="V59" t="s">
        <v>38</v>
      </c>
      <c r="W59" t="s">
        <v>39</v>
      </c>
      <c r="X59" t="s">
        <v>40</v>
      </c>
      <c r="Y59" t="s">
        <v>41</v>
      </c>
      <c r="Z59" t="s">
        <v>36</v>
      </c>
      <c r="AA59" t="s">
        <v>36</v>
      </c>
      <c r="AB59" t="s">
        <v>36</v>
      </c>
      <c r="AC59" t="s">
        <v>383</v>
      </c>
      <c r="AD59" t="s">
        <v>36</v>
      </c>
      <c r="AE59" t="s">
        <v>36</v>
      </c>
    </row>
    <row r="60" spans="1:31">
      <c r="A60">
        <f>+MATCH(B60,TRA!B:B,0)</f>
        <v>214</v>
      </c>
      <c r="B60" t="s">
        <v>1419</v>
      </c>
      <c r="C60">
        <v>11294077</v>
      </c>
      <c r="D60" t="s">
        <v>384</v>
      </c>
      <c r="E60" t="s">
        <v>24</v>
      </c>
      <c r="F60" t="s">
        <v>25</v>
      </c>
      <c r="G60" t="s">
        <v>26</v>
      </c>
      <c r="H60" t="s">
        <v>385</v>
      </c>
      <c r="I60" t="s">
        <v>28</v>
      </c>
      <c r="J60" t="s">
        <v>29</v>
      </c>
      <c r="K60" t="s">
        <v>386</v>
      </c>
      <c r="L60" t="s">
        <v>387</v>
      </c>
      <c r="M60" t="s">
        <v>388</v>
      </c>
      <c r="N60" t="s">
        <v>389</v>
      </c>
      <c r="O60" t="s">
        <v>390</v>
      </c>
      <c r="P60" t="s">
        <v>391</v>
      </c>
      <c r="Q60" t="s">
        <v>36</v>
      </c>
      <c r="R60" t="s">
        <v>36</v>
      </c>
      <c r="S60" t="s">
        <v>36</v>
      </c>
      <c r="T60" t="s">
        <v>36</v>
      </c>
      <c r="U60" t="s">
        <v>37</v>
      </c>
      <c r="V60" t="s">
        <v>38</v>
      </c>
      <c r="W60" t="s">
        <v>39</v>
      </c>
      <c r="X60" t="s">
        <v>40</v>
      </c>
      <c r="Y60" t="s">
        <v>41</v>
      </c>
      <c r="Z60" t="s">
        <v>36</v>
      </c>
      <c r="AA60" t="s">
        <v>36</v>
      </c>
      <c r="AB60" t="s">
        <v>36</v>
      </c>
      <c r="AC60" t="s">
        <v>392</v>
      </c>
      <c r="AD60" t="s">
        <v>36</v>
      </c>
      <c r="AE60" t="s">
        <v>36</v>
      </c>
    </row>
    <row r="61" spans="1:31">
      <c r="A61">
        <f>+MATCH(B61,TRA!B:B,0)</f>
        <v>197</v>
      </c>
      <c r="B61" t="s">
        <v>1407</v>
      </c>
      <c r="C61">
        <v>11295479</v>
      </c>
      <c r="D61" t="s">
        <v>393</v>
      </c>
      <c r="E61" t="s">
        <v>24</v>
      </c>
      <c r="F61" t="s">
        <v>25</v>
      </c>
      <c r="G61" t="s">
        <v>26</v>
      </c>
      <c r="H61" t="s">
        <v>394</v>
      </c>
      <c r="I61" t="s">
        <v>28</v>
      </c>
      <c r="J61" t="s">
        <v>29</v>
      </c>
      <c r="K61" t="s">
        <v>159</v>
      </c>
      <c r="L61" t="s">
        <v>160</v>
      </c>
      <c r="M61" t="s">
        <v>161</v>
      </c>
      <c r="N61" t="s">
        <v>33</v>
      </c>
      <c r="O61" t="s">
        <v>34</v>
      </c>
      <c r="P61" t="s">
        <v>35</v>
      </c>
      <c r="Q61" t="s">
        <v>36</v>
      </c>
      <c r="R61" t="s">
        <v>36</v>
      </c>
      <c r="S61" t="s">
        <v>36</v>
      </c>
      <c r="T61" t="s">
        <v>36</v>
      </c>
      <c r="U61" t="s">
        <v>37</v>
      </c>
      <c r="V61" t="s">
        <v>38</v>
      </c>
      <c r="W61" t="s">
        <v>39</v>
      </c>
      <c r="X61" t="s">
        <v>40</v>
      </c>
      <c r="Y61" t="s">
        <v>41</v>
      </c>
      <c r="Z61" t="s">
        <v>36</v>
      </c>
      <c r="AA61" t="s">
        <v>36</v>
      </c>
      <c r="AB61" t="s">
        <v>36</v>
      </c>
      <c r="AC61" t="s">
        <v>395</v>
      </c>
      <c r="AD61" t="s">
        <v>36</v>
      </c>
      <c r="AE61" t="s">
        <v>36</v>
      </c>
    </row>
    <row r="62" spans="1:31">
      <c r="A62">
        <f>+MATCH(B62,TRA!B:B,0)</f>
        <v>9</v>
      </c>
      <c r="B62" t="s">
        <v>1283</v>
      </c>
      <c r="C62">
        <v>11291142</v>
      </c>
      <c r="D62" t="s">
        <v>396</v>
      </c>
      <c r="E62" t="s">
        <v>24</v>
      </c>
      <c r="F62" t="s">
        <v>25</v>
      </c>
      <c r="G62" t="s">
        <v>26</v>
      </c>
      <c r="H62" t="s">
        <v>397</v>
      </c>
      <c r="I62" t="s">
        <v>28</v>
      </c>
      <c r="J62" t="s">
        <v>29</v>
      </c>
      <c r="K62" t="s">
        <v>398</v>
      </c>
      <c r="L62" t="s">
        <v>399</v>
      </c>
      <c r="M62" t="s">
        <v>400</v>
      </c>
      <c r="N62" t="s">
        <v>288</v>
      </c>
      <c r="O62" t="s">
        <v>289</v>
      </c>
      <c r="P62" t="s">
        <v>290</v>
      </c>
      <c r="Q62" t="s">
        <v>122</v>
      </c>
      <c r="R62" t="s">
        <v>36</v>
      </c>
      <c r="S62" t="s">
        <v>36</v>
      </c>
      <c r="T62" t="s">
        <v>36</v>
      </c>
      <c r="U62" t="s">
        <v>37</v>
      </c>
      <c r="V62" t="s">
        <v>38</v>
      </c>
      <c r="W62" t="s">
        <v>39</v>
      </c>
      <c r="X62" t="s">
        <v>40</v>
      </c>
      <c r="Y62" t="s">
        <v>41</v>
      </c>
      <c r="Z62" t="s">
        <v>36</v>
      </c>
      <c r="AA62" t="s">
        <v>36</v>
      </c>
      <c r="AB62" t="s">
        <v>36</v>
      </c>
      <c r="AC62" t="s">
        <v>401</v>
      </c>
      <c r="AD62" t="s">
        <v>36</v>
      </c>
      <c r="AE62" t="s">
        <v>36</v>
      </c>
    </row>
    <row r="63" spans="1:31">
      <c r="A63">
        <f>+MATCH(B63,TRA!B:B,0)</f>
        <v>72</v>
      </c>
      <c r="B63" t="s">
        <v>1329</v>
      </c>
      <c r="C63">
        <v>11292373</v>
      </c>
      <c r="D63" t="s">
        <v>402</v>
      </c>
      <c r="E63" t="s">
        <v>24</v>
      </c>
      <c r="F63" t="s">
        <v>25</v>
      </c>
      <c r="G63" t="s">
        <v>26</v>
      </c>
      <c r="H63" t="s">
        <v>403</v>
      </c>
      <c r="I63" t="s">
        <v>28</v>
      </c>
      <c r="J63" t="s">
        <v>29</v>
      </c>
      <c r="K63" t="s">
        <v>138</v>
      </c>
      <c r="L63" t="s">
        <v>139</v>
      </c>
      <c r="M63" t="s">
        <v>140</v>
      </c>
      <c r="N63" t="s">
        <v>252</v>
      </c>
      <c r="O63" t="s">
        <v>253</v>
      </c>
      <c r="P63" t="s">
        <v>254</v>
      </c>
      <c r="Q63" t="s">
        <v>36</v>
      </c>
      <c r="R63" t="s">
        <v>36</v>
      </c>
      <c r="S63" t="s">
        <v>36</v>
      </c>
      <c r="T63" t="s">
        <v>36</v>
      </c>
      <c r="U63" t="s">
        <v>37</v>
      </c>
      <c r="V63" t="s">
        <v>38</v>
      </c>
      <c r="W63" t="s">
        <v>39</v>
      </c>
      <c r="X63" t="s">
        <v>40</v>
      </c>
      <c r="Y63" t="s">
        <v>41</v>
      </c>
      <c r="Z63" t="s">
        <v>36</v>
      </c>
      <c r="AA63" t="s">
        <v>36</v>
      </c>
      <c r="AB63" t="s">
        <v>36</v>
      </c>
      <c r="AC63" t="s">
        <v>404</v>
      </c>
      <c r="AD63" t="s">
        <v>36</v>
      </c>
      <c r="AE63" t="s">
        <v>36</v>
      </c>
    </row>
    <row r="64" spans="1:31">
      <c r="A64">
        <f>+MATCH(B64,TRA!B:B,0)</f>
        <v>198</v>
      </c>
      <c r="B64" t="s">
        <v>1408</v>
      </c>
      <c r="C64">
        <v>11295480</v>
      </c>
      <c r="D64" t="s">
        <v>405</v>
      </c>
      <c r="E64" t="s">
        <v>24</v>
      </c>
      <c r="F64" t="s">
        <v>25</v>
      </c>
      <c r="G64" t="s">
        <v>26</v>
      </c>
      <c r="H64" t="s">
        <v>406</v>
      </c>
      <c r="I64" t="s">
        <v>28</v>
      </c>
      <c r="J64" t="s">
        <v>29</v>
      </c>
      <c r="K64" t="s">
        <v>407</v>
      </c>
      <c r="L64" t="s">
        <v>408</v>
      </c>
      <c r="M64" t="s">
        <v>409</v>
      </c>
      <c r="N64" t="s">
        <v>33</v>
      </c>
      <c r="O64" t="s">
        <v>34</v>
      </c>
      <c r="P64" t="s">
        <v>35</v>
      </c>
      <c r="Q64" t="s">
        <v>36</v>
      </c>
      <c r="R64" t="s">
        <v>36</v>
      </c>
      <c r="S64" t="s">
        <v>36</v>
      </c>
      <c r="T64" t="s">
        <v>36</v>
      </c>
      <c r="U64" t="s">
        <v>37</v>
      </c>
      <c r="V64" t="s">
        <v>38</v>
      </c>
      <c r="W64" t="s">
        <v>39</v>
      </c>
      <c r="X64" t="s">
        <v>40</v>
      </c>
      <c r="Y64" t="s">
        <v>41</v>
      </c>
      <c r="Z64" t="s">
        <v>36</v>
      </c>
      <c r="AA64" t="s">
        <v>36</v>
      </c>
      <c r="AB64" t="s">
        <v>36</v>
      </c>
      <c r="AC64" t="s">
        <v>410</v>
      </c>
      <c r="AD64" t="s">
        <v>36</v>
      </c>
      <c r="AE64" t="s">
        <v>36</v>
      </c>
    </row>
    <row r="65" spans="1:31">
      <c r="A65">
        <f>+MATCH(B65,TRA!B:B,0)</f>
        <v>281</v>
      </c>
      <c r="B65" t="s">
        <v>1464</v>
      </c>
      <c r="C65">
        <v>11295872</v>
      </c>
      <c r="D65" t="s">
        <v>411</v>
      </c>
      <c r="E65" t="s">
        <v>24</v>
      </c>
      <c r="F65" t="s">
        <v>25</v>
      </c>
      <c r="G65" t="s">
        <v>26</v>
      </c>
      <c r="H65" t="s">
        <v>412</v>
      </c>
      <c r="I65" t="s">
        <v>28</v>
      </c>
      <c r="J65" t="s">
        <v>29</v>
      </c>
      <c r="K65" t="s">
        <v>89</v>
      </c>
      <c r="L65" t="s">
        <v>90</v>
      </c>
      <c r="M65" t="s">
        <v>91</v>
      </c>
      <c r="N65" t="s">
        <v>33</v>
      </c>
      <c r="O65" t="s">
        <v>34</v>
      </c>
      <c r="P65" t="s">
        <v>35</v>
      </c>
      <c r="Q65" t="s">
        <v>36</v>
      </c>
      <c r="R65" t="s">
        <v>36</v>
      </c>
      <c r="S65" t="s">
        <v>36</v>
      </c>
      <c r="T65" t="s">
        <v>36</v>
      </c>
      <c r="U65" t="s">
        <v>37</v>
      </c>
      <c r="V65" t="s">
        <v>38</v>
      </c>
      <c r="W65" t="s">
        <v>39</v>
      </c>
      <c r="X65" t="s">
        <v>40</v>
      </c>
      <c r="Y65" t="s">
        <v>41</v>
      </c>
      <c r="Z65" t="s">
        <v>36</v>
      </c>
      <c r="AA65" t="s">
        <v>36</v>
      </c>
      <c r="AB65" t="s">
        <v>36</v>
      </c>
      <c r="AC65" t="s">
        <v>413</v>
      </c>
      <c r="AD65" t="s">
        <v>36</v>
      </c>
      <c r="AE65" t="s">
        <v>36</v>
      </c>
    </row>
    <row r="66" spans="1:31">
      <c r="A66">
        <f>+MATCH(B66,TRA!B:B,0)</f>
        <v>323</v>
      </c>
      <c r="B66" t="s">
        <v>1496</v>
      </c>
      <c r="C66">
        <v>11293894</v>
      </c>
      <c r="D66" t="s">
        <v>414</v>
      </c>
      <c r="E66" t="s">
        <v>24</v>
      </c>
      <c r="F66" t="s">
        <v>25</v>
      </c>
      <c r="G66" t="s">
        <v>26</v>
      </c>
      <c r="H66" t="s">
        <v>415</v>
      </c>
      <c r="I66" t="s">
        <v>28</v>
      </c>
      <c r="J66" t="s">
        <v>29</v>
      </c>
      <c r="K66" t="s">
        <v>416</v>
      </c>
      <c r="L66" t="s">
        <v>417</v>
      </c>
      <c r="M66" t="s">
        <v>418</v>
      </c>
      <c r="N66" t="s">
        <v>48</v>
      </c>
      <c r="O66" t="s">
        <v>49</v>
      </c>
      <c r="P66" t="s">
        <v>50</v>
      </c>
      <c r="Q66" t="s">
        <v>51</v>
      </c>
      <c r="R66" t="s">
        <v>36</v>
      </c>
      <c r="S66" t="s">
        <v>36</v>
      </c>
      <c r="T66" t="s">
        <v>36</v>
      </c>
      <c r="U66" t="s">
        <v>37</v>
      </c>
      <c r="V66" t="s">
        <v>38</v>
      </c>
      <c r="W66" t="s">
        <v>39</v>
      </c>
      <c r="X66" t="s">
        <v>40</v>
      </c>
      <c r="Y66" t="s">
        <v>41</v>
      </c>
      <c r="Z66" t="s">
        <v>36</v>
      </c>
      <c r="AA66" t="s">
        <v>36</v>
      </c>
      <c r="AB66" t="s">
        <v>36</v>
      </c>
      <c r="AC66" t="s">
        <v>419</v>
      </c>
      <c r="AD66" t="s">
        <v>36</v>
      </c>
      <c r="AE66" t="s">
        <v>36</v>
      </c>
    </row>
    <row r="67" spans="1:31">
      <c r="A67">
        <f>+MATCH(B67,TRA!B:B,0)</f>
        <v>282</v>
      </c>
      <c r="B67" t="s">
        <v>1465</v>
      </c>
      <c r="C67">
        <v>11295873</v>
      </c>
      <c r="D67" t="s">
        <v>420</v>
      </c>
      <c r="E67" t="s">
        <v>24</v>
      </c>
      <c r="F67" t="s">
        <v>25</v>
      </c>
      <c r="G67" t="s">
        <v>26</v>
      </c>
      <c r="H67" t="s">
        <v>421</v>
      </c>
      <c r="I67" t="s">
        <v>28</v>
      </c>
      <c r="J67" t="s">
        <v>29</v>
      </c>
      <c r="K67" t="s">
        <v>89</v>
      </c>
      <c r="L67" t="s">
        <v>90</v>
      </c>
      <c r="M67" t="s">
        <v>91</v>
      </c>
      <c r="N67" t="s">
        <v>33</v>
      </c>
      <c r="O67" t="s">
        <v>34</v>
      </c>
      <c r="P67" t="s">
        <v>35</v>
      </c>
      <c r="Q67" t="s">
        <v>36</v>
      </c>
      <c r="R67" t="s">
        <v>36</v>
      </c>
      <c r="S67" t="s">
        <v>36</v>
      </c>
      <c r="T67" t="s">
        <v>36</v>
      </c>
      <c r="U67" t="s">
        <v>37</v>
      </c>
      <c r="V67" t="s">
        <v>38</v>
      </c>
      <c r="W67" t="s">
        <v>39</v>
      </c>
      <c r="X67" t="s">
        <v>40</v>
      </c>
      <c r="Y67" t="s">
        <v>41</v>
      </c>
      <c r="Z67" t="s">
        <v>36</v>
      </c>
      <c r="AA67" t="s">
        <v>36</v>
      </c>
      <c r="AB67" t="s">
        <v>36</v>
      </c>
      <c r="AC67" t="s">
        <v>422</v>
      </c>
      <c r="AD67" t="s">
        <v>36</v>
      </c>
      <c r="AE67" t="s">
        <v>36</v>
      </c>
    </row>
    <row r="68" spans="1:31">
      <c r="A68">
        <f>+MATCH(B68,TRA!B:B,0)</f>
        <v>171</v>
      </c>
      <c r="B68" t="s">
        <v>1393</v>
      </c>
      <c r="C68">
        <v>11295355</v>
      </c>
      <c r="D68" t="s">
        <v>423</v>
      </c>
      <c r="E68" t="s">
        <v>24</v>
      </c>
      <c r="F68" t="s">
        <v>25</v>
      </c>
      <c r="G68" t="s">
        <v>26</v>
      </c>
      <c r="H68" t="s">
        <v>424</v>
      </c>
      <c r="I68" t="s">
        <v>28</v>
      </c>
      <c r="J68" t="s">
        <v>29</v>
      </c>
      <c r="K68" t="s">
        <v>189</v>
      </c>
      <c r="L68" t="s">
        <v>190</v>
      </c>
      <c r="M68" t="s">
        <v>191</v>
      </c>
      <c r="N68" t="s">
        <v>33</v>
      </c>
      <c r="O68" t="s">
        <v>34</v>
      </c>
      <c r="P68" t="s">
        <v>35</v>
      </c>
      <c r="Q68" t="s">
        <v>36</v>
      </c>
      <c r="R68" t="s">
        <v>36</v>
      </c>
      <c r="S68" t="s">
        <v>36</v>
      </c>
      <c r="T68" t="s">
        <v>36</v>
      </c>
      <c r="U68" t="s">
        <v>37</v>
      </c>
      <c r="V68" t="s">
        <v>38</v>
      </c>
      <c r="W68" t="s">
        <v>39</v>
      </c>
      <c r="X68" t="s">
        <v>40</v>
      </c>
      <c r="Y68" t="s">
        <v>41</v>
      </c>
      <c r="Z68" t="s">
        <v>36</v>
      </c>
      <c r="AA68" t="s">
        <v>36</v>
      </c>
      <c r="AB68" t="s">
        <v>36</v>
      </c>
      <c r="AC68" t="s">
        <v>425</v>
      </c>
      <c r="AD68" t="s">
        <v>36</v>
      </c>
      <c r="AE68" t="s">
        <v>36</v>
      </c>
    </row>
    <row r="69" spans="1:31">
      <c r="A69">
        <f>+MATCH(B69,TRA!B:B,0)</f>
        <v>85</v>
      </c>
      <c r="B69" t="s">
        <v>1338</v>
      </c>
      <c r="C69">
        <v>11291047</v>
      </c>
      <c r="D69" t="s">
        <v>426</v>
      </c>
      <c r="E69" t="s">
        <v>24</v>
      </c>
      <c r="F69" t="s">
        <v>25</v>
      </c>
      <c r="G69" t="s">
        <v>26</v>
      </c>
      <c r="H69" t="s">
        <v>427</v>
      </c>
      <c r="I69" t="s">
        <v>28</v>
      </c>
      <c r="J69" t="s">
        <v>29</v>
      </c>
      <c r="K69" t="s">
        <v>282</v>
      </c>
      <c r="L69" t="s">
        <v>283</v>
      </c>
      <c r="M69" t="s">
        <v>284</v>
      </c>
      <c r="N69" t="s">
        <v>98</v>
      </c>
      <c r="O69" t="s">
        <v>99</v>
      </c>
      <c r="P69" t="s">
        <v>100</v>
      </c>
      <c r="Q69" t="s">
        <v>36</v>
      </c>
      <c r="R69" t="s">
        <v>36</v>
      </c>
      <c r="S69" t="s">
        <v>36</v>
      </c>
      <c r="T69" t="s">
        <v>36</v>
      </c>
      <c r="U69" t="s">
        <v>37</v>
      </c>
      <c r="V69" t="s">
        <v>38</v>
      </c>
      <c r="W69" t="s">
        <v>39</v>
      </c>
      <c r="X69" t="s">
        <v>40</v>
      </c>
      <c r="Y69" t="s">
        <v>41</v>
      </c>
      <c r="Z69" t="s">
        <v>36</v>
      </c>
      <c r="AA69" t="s">
        <v>36</v>
      </c>
      <c r="AB69" t="s">
        <v>36</v>
      </c>
      <c r="AC69" t="s">
        <v>428</v>
      </c>
      <c r="AD69" t="s">
        <v>36</v>
      </c>
      <c r="AE69" t="s">
        <v>36</v>
      </c>
    </row>
    <row r="70" spans="1:31">
      <c r="A70">
        <f>+MATCH(B70,TRA!B:B,0)</f>
        <v>328</v>
      </c>
      <c r="B70" t="s">
        <v>1497</v>
      </c>
      <c r="C70">
        <v>11293898</v>
      </c>
      <c r="D70" t="s">
        <v>429</v>
      </c>
      <c r="E70" t="s">
        <v>24</v>
      </c>
      <c r="F70" t="s">
        <v>25</v>
      </c>
      <c r="G70" t="s">
        <v>26</v>
      </c>
      <c r="H70" t="s">
        <v>430</v>
      </c>
      <c r="I70" t="s">
        <v>28</v>
      </c>
      <c r="J70" t="s">
        <v>29</v>
      </c>
      <c r="K70" t="s">
        <v>431</v>
      </c>
      <c r="L70" t="s">
        <v>432</v>
      </c>
      <c r="M70" t="s">
        <v>433</v>
      </c>
      <c r="N70" t="s">
        <v>48</v>
      </c>
      <c r="O70" t="s">
        <v>49</v>
      </c>
      <c r="P70" t="s">
        <v>50</v>
      </c>
      <c r="Q70" t="s">
        <v>51</v>
      </c>
      <c r="R70" t="s">
        <v>36</v>
      </c>
      <c r="S70" t="s">
        <v>36</v>
      </c>
      <c r="T70" t="s">
        <v>36</v>
      </c>
      <c r="U70" t="s">
        <v>37</v>
      </c>
      <c r="V70" t="s">
        <v>38</v>
      </c>
      <c r="W70" t="s">
        <v>39</v>
      </c>
      <c r="X70" t="s">
        <v>40</v>
      </c>
      <c r="Y70" t="s">
        <v>41</v>
      </c>
      <c r="Z70" t="s">
        <v>36</v>
      </c>
      <c r="AA70" t="s">
        <v>36</v>
      </c>
      <c r="AB70" t="s">
        <v>36</v>
      </c>
      <c r="AC70" t="s">
        <v>434</v>
      </c>
      <c r="AD70" t="s">
        <v>36</v>
      </c>
      <c r="AE70" t="s">
        <v>36</v>
      </c>
    </row>
    <row r="71" spans="1:31">
      <c r="A71">
        <f>+MATCH(B71,TRA!B:B,0)</f>
        <v>122</v>
      </c>
      <c r="B71" t="s">
        <v>1362</v>
      </c>
      <c r="C71">
        <v>11291407</v>
      </c>
      <c r="D71" t="s">
        <v>435</v>
      </c>
      <c r="E71" t="s">
        <v>24</v>
      </c>
      <c r="F71" t="s">
        <v>25</v>
      </c>
      <c r="G71" t="s">
        <v>26</v>
      </c>
      <c r="H71" t="s">
        <v>436</v>
      </c>
      <c r="I71" t="s">
        <v>28</v>
      </c>
      <c r="J71" t="s">
        <v>29</v>
      </c>
      <c r="K71" t="s">
        <v>89</v>
      </c>
      <c r="L71" t="s">
        <v>90</v>
      </c>
      <c r="M71" t="s">
        <v>91</v>
      </c>
      <c r="N71" t="s">
        <v>437</v>
      </c>
      <c r="O71" t="s">
        <v>438</v>
      </c>
      <c r="P71" t="s">
        <v>439</v>
      </c>
      <c r="Q71" t="s">
        <v>122</v>
      </c>
      <c r="R71" t="s">
        <v>36</v>
      </c>
      <c r="S71" t="s">
        <v>36</v>
      </c>
      <c r="T71" t="s">
        <v>36</v>
      </c>
      <c r="U71" t="s">
        <v>37</v>
      </c>
      <c r="V71" t="s">
        <v>38</v>
      </c>
      <c r="W71" t="s">
        <v>39</v>
      </c>
      <c r="X71" t="s">
        <v>40</v>
      </c>
      <c r="Y71" t="s">
        <v>41</v>
      </c>
      <c r="Z71" t="s">
        <v>36</v>
      </c>
      <c r="AA71" t="s">
        <v>36</v>
      </c>
      <c r="AB71" t="s">
        <v>36</v>
      </c>
      <c r="AC71" t="s">
        <v>440</v>
      </c>
      <c r="AD71" t="s">
        <v>36</v>
      </c>
      <c r="AE71" t="s">
        <v>36</v>
      </c>
    </row>
    <row r="72" spans="1:31">
      <c r="A72">
        <f>+MATCH(B72,TRA!B:B,0)</f>
        <v>202</v>
      </c>
      <c r="B72" t="s">
        <v>1411</v>
      </c>
      <c r="C72">
        <v>11292830</v>
      </c>
      <c r="D72" t="s">
        <v>441</v>
      </c>
      <c r="E72" t="s">
        <v>24</v>
      </c>
      <c r="F72" t="s">
        <v>25</v>
      </c>
      <c r="G72" t="s">
        <v>26</v>
      </c>
      <c r="H72" t="s">
        <v>442</v>
      </c>
      <c r="I72" t="s">
        <v>28</v>
      </c>
      <c r="J72" t="s">
        <v>29</v>
      </c>
      <c r="K72" t="s">
        <v>159</v>
      </c>
      <c r="L72" t="s">
        <v>160</v>
      </c>
      <c r="M72" t="s">
        <v>161</v>
      </c>
      <c r="N72" t="s">
        <v>183</v>
      </c>
      <c r="O72" t="s">
        <v>184</v>
      </c>
      <c r="P72" t="s">
        <v>185</v>
      </c>
      <c r="Q72" t="s">
        <v>36</v>
      </c>
      <c r="R72" t="s">
        <v>36</v>
      </c>
      <c r="S72" t="s">
        <v>36</v>
      </c>
      <c r="T72" t="s">
        <v>36</v>
      </c>
      <c r="U72" t="s">
        <v>37</v>
      </c>
      <c r="V72" t="s">
        <v>38</v>
      </c>
      <c r="W72" t="s">
        <v>39</v>
      </c>
      <c r="X72" t="s">
        <v>40</v>
      </c>
      <c r="Y72" t="s">
        <v>41</v>
      </c>
      <c r="Z72" t="s">
        <v>36</v>
      </c>
      <c r="AA72" t="s">
        <v>36</v>
      </c>
      <c r="AB72" t="s">
        <v>36</v>
      </c>
      <c r="AC72" t="s">
        <v>443</v>
      </c>
      <c r="AD72" t="s">
        <v>36</v>
      </c>
      <c r="AE72" t="s">
        <v>36</v>
      </c>
    </row>
    <row r="73" spans="1:31">
      <c r="A73">
        <f>+MATCH(B73,TRA!B:B,0)</f>
        <v>189</v>
      </c>
      <c r="B73" t="s">
        <v>1402</v>
      </c>
      <c r="C73">
        <v>11291233</v>
      </c>
      <c r="D73" t="s">
        <v>444</v>
      </c>
      <c r="E73" t="s">
        <v>24</v>
      </c>
      <c r="F73" t="s">
        <v>25</v>
      </c>
      <c r="G73" t="s">
        <v>26</v>
      </c>
      <c r="H73" t="s">
        <v>445</v>
      </c>
      <c r="I73" t="s">
        <v>28</v>
      </c>
      <c r="J73" t="s">
        <v>29</v>
      </c>
      <c r="K73" t="s">
        <v>138</v>
      </c>
      <c r="L73" t="s">
        <v>139</v>
      </c>
      <c r="M73" t="s">
        <v>140</v>
      </c>
      <c r="N73" t="s">
        <v>288</v>
      </c>
      <c r="O73" t="s">
        <v>289</v>
      </c>
      <c r="P73" t="s">
        <v>290</v>
      </c>
      <c r="Q73" t="s">
        <v>122</v>
      </c>
      <c r="R73" t="s">
        <v>36</v>
      </c>
      <c r="S73" t="s">
        <v>36</v>
      </c>
      <c r="T73" t="s">
        <v>36</v>
      </c>
      <c r="U73" t="s">
        <v>37</v>
      </c>
      <c r="V73" t="s">
        <v>38</v>
      </c>
      <c r="W73" t="s">
        <v>39</v>
      </c>
      <c r="X73" t="s">
        <v>40</v>
      </c>
      <c r="Y73" t="s">
        <v>41</v>
      </c>
      <c r="Z73" t="s">
        <v>36</v>
      </c>
      <c r="AA73" t="s">
        <v>36</v>
      </c>
      <c r="AB73" t="s">
        <v>36</v>
      </c>
      <c r="AC73" t="s">
        <v>446</v>
      </c>
      <c r="AD73" t="s">
        <v>36</v>
      </c>
      <c r="AE73" t="s">
        <v>36</v>
      </c>
    </row>
    <row r="74" spans="1:31">
      <c r="A74">
        <f>+MATCH(B74,TRA!B:B,0)</f>
        <v>255</v>
      </c>
      <c r="B74" t="s">
        <v>1445</v>
      </c>
      <c r="C74">
        <v>11295738</v>
      </c>
      <c r="D74" t="s">
        <v>447</v>
      </c>
      <c r="E74" t="s">
        <v>24</v>
      </c>
      <c r="F74" t="s">
        <v>25</v>
      </c>
      <c r="G74" t="s">
        <v>26</v>
      </c>
      <c r="H74" t="s">
        <v>448</v>
      </c>
      <c r="I74" t="s">
        <v>28</v>
      </c>
      <c r="J74" t="s">
        <v>29</v>
      </c>
      <c r="K74" t="s">
        <v>89</v>
      </c>
      <c r="L74" t="s">
        <v>90</v>
      </c>
      <c r="M74" t="s">
        <v>91</v>
      </c>
      <c r="N74" t="s">
        <v>33</v>
      </c>
      <c r="O74" t="s">
        <v>34</v>
      </c>
      <c r="P74" t="s">
        <v>35</v>
      </c>
      <c r="Q74" t="s">
        <v>36</v>
      </c>
      <c r="R74" t="s">
        <v>36</v>
      </c>
      <c r="S74" t="s">
        <v>36</v>
      </c>
      <c r="T74" t="s">
        <v>36</v>
      </c>
      <c r="U74" t="s">
        <v>37</v>
      </c>
      <c r="V74" t="s">
        <v>38</v>
      </c>
      <c r="W74" t="s">
        <v>39</v>
      </c>
      <c r="X74" t="s">
        <v>40</v>
      </c>
      <c r="Y74" t="s">
        <v>41</v>
      </c>
      <c r="Z74" t="s">
        <v>36</v>
      </c>
      <c r="AA74" t="s">
        <v>36</v>
      </c>
      <c r="AB74" t="s">
        <v>36</v>
      </c>
      <c r="AC74" t="s">
        <v>449</v>
      </c>
      <c r="AD74" t="s">
        <v>36</v>
      </c>
      <c r="AE74" t="s">
        <v>36</v>
      </c>
    </row>
    <row r="75" spans="1:31">
      <c r="A75">
        <f>+MATCH(B75,TRA!B:B,0)</f>
        <v>84</v>
      </c>
      <c r="B75" t="s">
        <v>1335</v>
      </c>
      <c r="C75">
        <v>11293005</v>
      </c>
      <c r="D75" t="s">
        <v>450</v>
      </c>
      <c r="E75" t="s">
        <v>24</v>
      </c>
      <c r="F75" t="s">
        <v>25</v>
      </c>
      <c r="G75" t="s">
        <v>26</v>
      </c>
      <c r="H75" t="s">
        <v>451</v>
      </c>
      <c r="I75" t="s">
        <v>28</v>
      </c>
      <c r="J75" t="s">
        <v>29</v>
      </c>
      <c r="K75" t="s">
        <v>89</v>
      </c>
      <c r="L75" t="s">
        <v>90</v>
      </c>
      <c r="M75" t="s">
        <v>91</v>
      </c>
      <c r="N75" t="s">
        <v>119</v>
      </c>
      <c r="O75" t="s">
        <v>120</v>
      </c>
      <c r="P75" t="s">
        <v>121</v>
      </c>
      <c r="Q75" t="s">
        <v>122</v>
      </c>
      <c r="R75" t="s">
        <v>36</v>
      </c>
      <c r="S75" t="s">
        <v>36</v>
      </c>
      <c r="T75" t="s">
        <v>36</v>
      </c>
      <c r="U75" t="s">
        <v>37</v>
      </c>
      <c r="V75" t="s">
        <v>38</v>
      </c>
      <c r="W75" t="s">
        <v>39</v>
      </c>
      <c r="X75" t="s">
        <v>40</v>
      </c>
      <c r="Y75" t="s">
        <v>41</v>
      </c>
      <c r="Z75" t="s">
        <v>36</v>
      </c>
      <c r="AA75" t="s">
        <v>36</v>
      </c>
      <c r="AB75" t="s">
        <v>36</v>
      </c>
      <c r="AC75" t="s">
        <v>452</v>
      </c>
      <c r="AD75" t="s">
        <v>36</v>
      </c>
      <c r="AE75" t="s">
        <v>36</v>
      </c>
    </row>
    <row r="76" spans="1:31">
      <c r="A76">
        <f>+MATCH(B76,TRA!B:B,0)</f>
        <v>195</v>
      </c>
      <c r="B76" t="s">
        <v>1405</v>
      </c>
      <c r="C76">
        <v>11292290</v>
      </c>
      <c r="D76" t="s">
        <v>453</v>
      </c>
      <c r="E76" t="s">
        <v>24</v>
      </c>
      <c r="F76" t="s">
        <v>25</v>
      </c>
      <c r="G76" t="s">
        <v>26</v>
      </c>
      <c r="H76" t="s">
        <v>454</v>
      </c>
      <c r="I76" t="s">
        <v>28</v>
      </c>
      <c r="J76" t="s">
        <v>29</v>
      </c>
      <c r="K76" t="s">
        <v>455</v>
      </c>
      <c r="L76" t="s">
        <v>456</v>
      </c>
      <c r="M76" t="s">
        <v>457</v>
      </c>
      <c r="N76" t="s">
        <v>237</v>
      </c>
      <c r="O76" t="s">
        <v>238</v>
      </c>
      <c r="P76" t="s">
        <v>239</v>
      </c>
      <c r="Q76" t="s">
        <v>122</v>
      </c>
      <c r="R76" t="s">
        <v>36</v>
      </c>
      <c r="S76" t="s">
        <v>36</v>
      </c>
      <c r="T76" t="s">
        <v>36</v>
      </c>
      <c r="U76" t="s">
        <v>37</v>
      </c>
      <c r="V76" t="s">
        <v>38</v>
      </c>
      <c r="W76" t="s">
        <v>39</v>
      </c>
      <c r="X76" t="s">
        <v>40</v>
      </c>
      <c r="Y76" t="s">
        <v>41</v>
      </c>
      <c r="Z76" t="s">
        <v>36</v>
      </c>
      <c r="AA76" t="s">
        <v>36</v>
      </c>
      <c r="AB76" t="s">
        <v>36</v>
      </c>
      <c r="AC76" t="s">
        <v>458</v>
      </c>
      <c r="AD76" t="s">
        <v>36</v>
      </c>
      <c r="AE76" t="s">
        <v>36</v>
      </c>
    </row>
    <row r="77" spans="1:31">
      <c r="A77">
        <f>+MATCH(B77,TRA!B:B,0)</f>
        <v>93</v>
      </c>
      <c r="B77" t="s">
        <v>1345</v>
      </c>
      <c r="C77">
        <v>11293007</v>
      </c>
      <c r="D77" t="s">
        <v>459</v>
      </c>
      <c r="E77" t="s">
        <v>24</v>
      </c>
      <c r="F77" t="s">
        <v>25</v>
      </c>
      <c r="G77" t="s">
        <v>26</v>
      </c>
      <c r="H77" t="s">
        <v>460</v>
      </c>
      <c r="I77" t="s">
        <v>28</v>
      </c>
      <c r="J77" t="s">
        <v>29</v>
      </c>
      <c r="K77" t="s">
        <v>234</v>
      </c>
      <c r="L77" t="s">
        <v>235</v>
      </c>
      <c r="M77" t="s">
        <v>236</v>
      </c>
      <c r="N77" t="s">
        <v>119</v>
      </c>
      <c r="O77" t="s">
        <v>120</v>
      </c>
      <c r="P77" t="s">
        <v>121</v>
      </c>
      <c r="Q77" t="s">
        <v>122</v>
      </c>
      <c r="R77" t="s">
        <v>36</v>
      </c>
      <c r="S77" t="s">
        <v>36</v>
      </c>
      <c r="T77" t="s">
        <v>36</v>
      </c>
      <c r="U77" t="s">
        <v>37</v>
      </c>
      <c r="V77" t="s">
        <v>38</v>
      </c>
      <c r="W77" t="s">
        <v>39</v>
      </c>
      <c r="X77" t="s">
        <v>40</v>
      </c>
      <c r="Y77" t="s">
        <v>41</v>
      </c>
      <c r="Z77" t="s">
        <v>36</v>
      </c>
      <c r="AA77" t="s">
        <v>36</v>
      </c>
      <c r="AB77" t="s">
        <v>36</v>
      </c>
      <c r="AC77" t="s">
        <v>461</v>
      </c>
      <c r="AD77" t="s">
        <v>36</v>
      </c>
      <c r="AE77" t="s">
        <v>36</v>
      </c>
    </row>
    <row r="78" spans="1:31">
      <c r="A78">
        <f>+MATCH(B78,TRA!B:B,0)</f>
        <v>232</v>
      </c>
      <c r="B78" t="s">
        <v>1429</v>
      </c>
      <c r="C78">
        <v>11293713</v>
      </c>
      <c r="D78" t="s">
        <v>462</v>
      </c>
      <c r="E78" t="s">
        <v>24</v>
      </c>
      <c r="F78" t="s">
        <v>25</v>
      </c>
      <c r="G78" t="s">
        <v>26</v>
      </c>
      <c r="H78" t="s">
        <v>463</v>
      </c>
      <c r="I78" t="s">
        <v>28</v>
      </c>
      <c r="J78" t="s">
        <v>29</v>
      </c>
      <c r="K78" t="s">
        <v>464</v>
      </c>
      <c r="L78" t="s">
        <v>465</v>
      </c>
      <c r="M78" t="s">
        <v>466</v>
      </c>
      <c r="N78" t="s">
        <v>48</v>
      </c>
      <c r="O78" t="s">
        <v>49</v>
      </c>
      <c r="P78" t="s">
        <v>50</v>
      </c>
      <c r="Q78" t="s">
        <v>51</v>
      </c>
      <c r="R78" t="s">
        <v>36</v>
      </c>
      <c r="S78" t="s">
        <v>36</v>
      </c>
      <c r="T78" t="s">
        <v>36</v>
      </c>
      <c r="U78" t="s">
        <v>37</v>
      </c>
      <c r="V78" t="s">
        <v>38</v>
      </c>
      <c r="W78" t="s">
        <v>39</v>
      </c>
      <c r="X78" t="s">
        <v>40</v>
      </c>
      <c r="Y78" t="s">
        <v>41</v>
      </c>
      <c r="Z78" t="s">
        <v>36</v>
      </c>
      <c r="AA78" t="s">
        <v>36</v>
      </c>
      <c r="AB78" t="s">
        <v>36</v>
      </c>
      <c r="AC78" t="s">
        <v>467</v>
      </c>
      <c r="AD78" t="s">
        <v>36</v>
      </c>
      <c r="AE78" t="s">
        <v>36</v>
      </c>
    </row>
    <row r="79" spans="1:31">
      <c r="A79">
        <f>+MATCH(B79,TRA!B:B,0)</f>
        <v>334</v>
      </c>
      <c r="B79" t="s">
        <v>1499</v>
      </c>
      <c r="C79">
        <v>11296149</v>
      </c>
      <c r="D79" t="s">
        <v>468</v>
      </c>
      <c r="E79" t="s">
        <v>24</v>
      </c>
      <c r="F79" t="s">
        <v>25</v>
      </c>
      <c r="G79" t="s">
        <v>26</v>
      </c>
      <c r="H79" t="s">
        <v>469</v>
      </c>
      <c r="I79" t="s">
        <v>28</v>
      </c>
      <c r="J79" t="s">
        <v>29</v>
      </c>
      <c r="K79" t="s">
        <v>189</v>
      </c>
      <c r="L79" t="s">
        <v>190</v>
      </c>
      <c r="M79" t="s">
        <v>191</v>
      </c>
      <c r="N79" t="s">
        <v>33</v>
      </c>
      <c r="O79" t="s">
        <v>34</v>
      </c>
      <c r="P79" t="s">
        <v>35</v>
      </c>
      <c r="Q79" t="s">
        <v>36</v>
      </c>
      <c r="R79" t="s">
        <v>36</v>
      </c>
      <c r="S79" t="s">
        <v>36</v>
      </c>
      <c r="T79" t="s">
        <v>36</v>
      </c>
      <c r="U79" t="s">
        <v>37</v>
      </c>
      <c r="V79" t="s">
        <v>38</v>
      </c>
      <c r="W79" t="s">
        <v>39</v>
      </c>
      <c r="X79" t="s">
        <v>40</v>
      </c>
      <c r="Y79" t="s">
        <v>41</v>
      </c>
      <c r="Z79" t="s">
        <v>36</v>
      </c>
      <c r="AA79" t="s">
        <v>36</v>
      </c>
      <c r="AB79" t="s">
        <v>36</v>
      </c>
      <c r="AC79" t="s">
        <v>470</v>
      </c>
      <c r="AD79" t="s">
        <v>36</v>
      </c>
      <c r="AE79" t="s">
        <v>36</v>
      </c>
    </row>
    <row r="80" spans="1:31">
      <c r="A80">
        <f>+MATCH(B80,TRA!B:B,0)</f>
        <v>110</v>
      </c>
      <c r="B80" t="s">
        <v>1355</v>
      </c>
      <c r="C80">
        <v>11293010</v>
      </c>
      <c r="D80" t="s">
        <v>471</v>
      </c>
      <c r="E80" t="s">
        <v>24</v>
      </c>
      <c r="F80" t="s">
        <v>25</v>
      </c>
      <c r="G80" t="s">
        <v>26</v>
      </c>
      <c r="H80" t="s">
        <v>472</v>
      </c>
      <c r="I80" t="s">
        <v>28</v>
      </c>
      <c r="J80" t="s">
        <v>29</v>
      </c>
      <c r="K80" t="s">
        <v>89</v>
      </c>
      <c r="L80" t="s">
        <v>90</v>
      </c>
      <c r="M80" t="s">
        <v>91</v>
      </c>
      <c r="N80" t="s">
        <v>119</v>
      </c>
      <c r="O80" t="s">
        <v>120</v>
      </c>
      <c r="P80" t="s">
        <v>121</v>
      </c>
      <c r="Q80" t="s">
        <v>122</v>
      </c>
      <c r="R80" t="s">
        <v>36</v>
      </c>
      <c r="S80" t="s">
        <v>36</v>
      </c>
      <c r="T80" t="s">
        <v>36</v>
      </c>
      <c r="U80" t="s">
        <v>37</v>
      </c>
      <c r="V80" t="s">
        <v>38</v>
      </c>
      <c r="W80" t="s">
        <v>39</v>
      </c>
      <c r="X80" t="s">
        <v>40</v>
      </c>
      <c r="Y80" t="s">
        <v>41</v>
      </c>
      <c r="Z80" t="s">
        <v>36</v>
      </c>
      <c r="AA80" t="s">
        <v>36</v>
      </c>
      <c r="AB80" t="s">
        <v>36</v>
      </c>
      <c r="AC80" t="s">
        <v>473</v>
      </c>
      <c r="AD80" t="s">
        <v>36</v>
      </c>
      <c r="AE80" t="s">
        <v>36</v>
      </c>
    </row>
    <row r="81" spans="1:31">
      <c r="A81">
        <f>+MATCH(B81,TRA!B:B,0)</f>
        <v>293</v>
      </c>
      <c r="B81" t="s">
        <v>1473</v>
      </c>
      <c r="C81">
        <v>11296001</v>
      </c>
      <c r="D81" t="s">
        <v>474</v>
      </c>
      <c r="E81" t="s">
        <v>24</v>
      </c>
      <c r="F81" t="s">
        <v>25</v>
      </c>
      <c r="G81" t="s">
        <v>26</v>
      </c>
      <c r="H81" t="s">
        <v>475</v>
      </c>
      <c r="I81" t="s">
        <v>28</v>
      </c>
      <c r="J81" t="s">
        <v>29</v>
      </c>
      <c r="K81" t="s">
        <v>476</v>
      </c>
      <c r="L81" t="s">
        <v>477</v>
      </c>
      <c r="M81" t="s">
        <v>478</v>
      </c>
      <c r="N81" t="s">
        <v>33</v>
      </c>
      <c r="O81" t="s">
        <v>34</v>
      </c>
      <c r="P81" t="s">
        <v>35</v>
      </c>
      <c r="Q81" t="s">
        <v>36</v>
      </c>
      <c r="R81" t="s">
        <v>36</v>
      </c>
      <c r="S81" t="s">
        <v>36</v>
      </c>
      <c r="T81" t="s">
        <v>36</v>
      </c>
      <c r="U81" t="s">
        <v>37</v>
      </c>
      <c r="V81" t="s">
        <v>38</v>
      </c>
      <c r="W81" t="s">
        <v>39</v>
      </c>
      <c r="X81" t="s">
        <v>40</v>
      </c>
      <c r="Y81" t="s">
        <v>41</v>
      </c>
      <c r="Z81" t="s">
        <v>36</v>
      </c>
      <c r="AA81" t="s">
        <v>36</v>
      </c>
      <c r="AB81" t="s">
        <v>36</v>
      </c>
      <c r="AC81" t="s">
        <v>479</v>
      </c>
      <c r="AD81" t="s">
        <v>36</v>
      </c>
      <c r="AE81" t="s">
        <v>36</v>
      </c>
    </row>
    <row r="82" spans="1:31">
      <c r="A82">
        <f>+MATCH(B82,TRA!B:B,0)</f>
        <v>153</v>
      </c>
      <c r="B82" t="s">
        <v>1382</v>
      </c>
      <c r="C82">
        <v>11290854</v>
      </c>
      <c r="D82" t="s">
        <v>480</v>
      </c>
      <c r="E82" t="s">
        <v>24</v>
      </c>
      <c r="F82" t="s">
        <v>25</v>
      </c>
      <c r="G82" t="s">
        <v>26</v>
      </c>
      <c r="H82" t="s">
        <v>481</v>
      </c>
      <c r="I82" t="s">
        <v>28</v>
      </c>
      <c r="J82" t="s">
        <v>29</v>
      </c>
      <c r="K82" t="s">
        <v>126</v>
      </c>
      <c r="L82" t="s">
        <v>127</v>
      </c>
      <c r="M82" t="s">
        <v>128</v>
      </c>
      <c r="N82" t="s">
        <v>132</v>
      </c>
      <c r="O82" t="s">
        <v>133</v>
      </c>
      <c r="P82" t="s">
        <v>134</v>
      </c>
      <c r="Q82" t="s">
        <v>122</v>
      </c>
      <c r="R82" t="s">
        <v>36</v>
      </c>
      <c r="S82" t="s">
        <v>36</v>
      </c>
      <c r="T82" t="s">
        <v>36</v>
      </c>
      <c r="U82" t="s">
        <v>37</v>
      </c>
      <c r="V82" t="s">
        <v>38</v>
      </c>
      <c r="W82" t="s">
        <v>39</v>
      </c>
      <c r="X82" t="s">
        <v>40</v>
      </c>
      <c r="Y82" t="s">
        <v>41</v>
      </c>
      <c r="Z82" t="s">
        <v>36</v>
      </c>
      <c r="AA82" t="s">
        <v>36</v>
      </c>
      <c r="AB82" t="s">
        <v>36</v>
      </c>
      <c r="AC82" t="s">
        <v>482</v>
      </c>
      <c r="AD82" t="s">
        <v>36</v>
      </c>
      <c r="AE82" t="s">
        <v>36</v>
      </c>
    </row>
    <row r="83" spans="1:31">
      <c r="A83">
        <f>+MATCH(B83,TRA!B:B,0)</f>
        <v>169</v>
      </c>
      <c r="B83" t="s">
        <v>1389</v>
      </c>
      <c r="C83">
        <v>11294348</v>
      </c>
      <c r="D83" t="s">
        <v>483</v>
      </c>
      <c r="E83" t="s">
        <v>24</v>
      </c>
      <c r="F83" t="s">
        <v>25</v>
      </c>
      <c r="G83" t="s">
        <v>26</v>
      </c>
      <c r="H83" t="s">
        <v>484</v>
      </c>
      <c r="I83" t="s">
        <v>28</v>
      </c>
      <c r="J83" t="s">
        <v>29</v>
      </c>
      <c r="K83" t="s">
        <v>485</v>
      </c>
      <c r="L83" t="s">
        <v>486</v>
      </c>
      <c r="M83" t="s">
        <v>487</v>
      </c>
      <c r="N83" t="s">
        <v>488</v>
      </c>
      <c r="O83" t="s">
        <v>489</v>
      </c>
      <c r="P83" t="s">
        <v>490</v>
      </c>
      <c r="Q83" t="s">
        <v>491</v>
      </c>
      <c r="R83" t="s">
        <v>36</v>
      </c>
      <c r="S83" t="s">
        <v>36</v>
      </c>
      <c r="T83" t="s">
        <v>36</v>
      </c>
      <c r="U83" t="s">
        <v>37</v>
      </c>
      <c r="V83" t="s">
        <v>38</v>
      </c>
      <c r="W83" t="s">
        <v>39</v>
      </c>
      <c r="X83" t="s">
        <v>40</v>
      </c>
      <c r="Y83" t="s">
        <v>41</v>
      </c>
      <c r="Z83" t="s">
        <v>36</v>
      </c>
      <c r="AA83" t="s">
        <v>36</v>
      </c>
      <c r="AB83" t="s">
        <v>36</v>
      </c>
      <c r="AC83" t="s">
        <v>492</v>
      </c>
      <c r="AD83" t="s">
        <v>36</v>
      </c>
      <c r="AE83" t="s">
        <v>36</v>
      </c>
    </row>
    <row r="84" spans="1:31">
      <c r="A84">
        <f>+MATCH(B84,TRA!B:B,0)</f>
        <v>88</v>
      </c>
      <c r="B84" t="s">
        <v>1340</v>
      </c>
      <c r="C84">
        <v>11292378</v>
      </c>
      <c r="D84" t="s">
        <v>493</v>
      </c>
      <c r="E84" t="s">
        <v>24</v>
      </c>
      <c r="F84" t="s">
        <v>25</v>
      </c>
      <c r="G84" t="s">
        <v>26</v>
      </c>
      <c r="H84" t="s">
        <v>494</v>
      </c>
      <c r="I84" t="s">
        <v>28</v>
      </c>
      <c r="J84" t="s">
        <v>29</v>
      </c>
      <c r="K84" t="s">
        <v>159</v>
      </c>
      <c r="L84" t="s">
        <v>160</v>
      </c>
      <c r="M84" t="s">
        <v>161</v>
      </c>
      <c r="N84" t="s">
        <v>252</v>
      </c>
      <c r="O84" t="s">
        <v>253</v>
      </c>
      <c r="P84" t="s">
        <v>254</v>
      </c>
      <c r="Q84" t="s">
        <v>36</v>
      </c>
      <c r="R84" t="s">
        <v>36</v>
      </c>
      <c r="S84" t="s">
        <v>36</v>
      </c>
      <c r="T84" t="s">
        <v>36</v>
      </c>
      <c r="U84" t="s">
        <v>37</v>
      </c>
      <c r="V84" t="s">
        <v>38</v>
      </c>
      <c r="W84" t="s">
        <v>39</v>
      </c>
      <c r="X84" t="s">
        <v>40</v>
      </c>
      <c r="Y84" t="s">
        <v>41</v>
      </c>
      <c r="Z84" t="s">
        <v>36</v>
      </c>
      <c r="AA84" t="s">
        <v>36</v>
      </c>
      <c r="AB84" t="s">
        <v>36</v>
      </c>
      <c r="AC84" t="s">
        <v>495</v>
      </c>
      <c r="AD84" t="s">
        <v>36</v>
      </c>
      <c r="AE84" t="s">
        <v>36</v>
      </c>
    </row>
    <row r="85" spans="1:31">
      <c r="A85">
        <f>+MATCH(B85,TRA!B:B,0)</f>
        <v>11</v>
      </c>
      <c r="B85" t="s">
        <v>1284</v>
      </c>
      <c r="C85">
        <v>11291149</v>
      </c>
      <c r="D85" t="s">
        <v>496</v>
      </c>
      <c r="E85" t="s">
        <v>24</v>
      </c>
      <c r="F85" t="s">
        <v>25</v>
      </c>
      <c r="G85" t="s">
        <v>26</v>
      </c>
      <c r="H85" t="s">
        <v>497</v>
      </c>
      <c r="I85" t="s">
        <v>28</v>
      </c>
      <c r="J85" t="s">
        <v>29</v>
      </c>
      <c r="K85" t="s">
        <v>455</v>
      </c>
      <c r="L85" t="s">
        <v>456</v>
      </c>
      <c r="M85" t="s">
        <v>457</v>
      </c>
      <c r="N85" t="s">
        <v>288</v>
      </c>
      <c r="O85" t="s">
        <v>289</v>
      </c>
      <c r="P85" t="s">
        <v>290</v>
      </c>
      <c r="Q85" t="s">
        <v>122</v>
      </c>
      <c r="R85" t="s">
        <v>36</v>
      </c>
      <c r="S85" t="s">
        <v>36</v>
      </c>
      <c r="T85" t="s">
        <v>36</v>
      </c>
      <c r="U85" t="s">
        <v>37</v>
      </c>
      <c r="V85" t="s">
        <v>38</v>
      </c>
      <c r="W85" t="s">
        <v>39</v>
      </c>
      <c r="X85" t="s">
        <v>40</v>
      </c>
      <c r="Y85" t="s">
        <v>41</v>
      </c>
      <c r="Z85" t="s">
        <v>36</v>
      </c>
      <c r="AA85" t="s">
        <v>36</v>
      </c>
      <c r="AB85" t="s">
        <v>36</v>
      </c>
      <c r="AC85" t="s">
        <v>498</v>
      </c>
      <c r="AD85" t="s">
        <v>36</v>
      </c>
      <c r="AE85" t="s">
        <v>36</v>
      </c>
    </row>
    <row r="86" spans="1:31">
      <c r="A86">
        <f>+MATCH(B86,TRA!B:B,0)</f>
        <v>172</v>
      </c>
      <c r="B86" t="s">
        <v>1394</v>
      </c>
      <c r="C86">
        <v>11293628</v>
      </c>
      <c r="D86" t="s">
        <v>499</v>
      </c>
      <c r="E86" t="s">
        <v>24</v>
      </c>
      <c r="F86" t="s">
        <v>25</v>
      </c>
      <c r="G86" t="s">
        <v>26</v>
      </c>
      <c r="H86" t="s">
        <v>500</v>
      </c>
      <c r="I86" t="s">
        <v>28</v>
      </c>
      <c r="J86" t="s">
        <v>29</v>
      </c>
      <c r="K86" t="s">
        <v>501</v>
      </c>
      <c r="L86" t="s">
        <v>502</v>
      </c>
      <c r="M86" t="s">
        <v>503</v>
      </c>
      <c r="N86" t="s">
        <v>48</v>
      </c>
      <c r="O86" t="s">
        <v>49</v>
      </c>
      <c r="P86" t="s">
        <v>50</v>
      </c>
      <c r="Q86" t="s">
        <v>51</v>
      </c>
      <c r="R86" t="s">
        <v>36</v>
      </c>
      <c r="S86" t="s">
        <v>36</v>
      </c>
      <c r="T86" t="s">
        <v>36</v>
      </c>
      <c r="U86" t="s">
        <v>37</v>
      </c>
      <c r="V86" t="s">
        <v>38</v>
      </c>
      <c r="W86" t="s">
        <v>39</v>
      </c>
      <c r="X86" t="s">
        <v>40</v>
      </c>
      <c r="Y86" t="s">
        <v>41</v>
      </c>
      <c r="Z86" t="s">
        <v>36</v>
      </c>
      <c r="AA86" t="s">
        <v>36</v>
      </c>
      <c r="AB86" t="s">
        <v>36</v>
      </c>
      <c r="AC86" t="s">
        <v>504</v>
      </c>
      <c r="AD86" t="s">
        <v>36</v>
      </c>
      <c r="AE86" t="s">
        <v>36</v>
      </c>
    </row>
    <row r="87" spans="1:31">
      <c r="A87">
        <f>+MATCH(B87,TRA!B:B,0)</f>
        <v>201</v>
      </c>
      <c r="B87" t="s">
        <v>1410</v>
      </c>
      <c r="C87">
        <v>11291236</v>
      </c>
      <c r="D87" t="s">
        <v>505</v>
      </c>
      <c r="E87" t="s">
        <v>24</v>
      </c>
      <c r="F87" t="s">
        <v>25</v>
      </c>
      <c r="G87" t="s">
        <v>26</v>
      </c>
      <c r="H87" t="s">
        <v>506</v>
      </c>
      <c r="I87" t="s">
        <v>28</v>
      </c>
      <c r="J87" t="s">
        <v>29</v>
      </c>
      <c r="K87" t="s">
        <v>104</v>
      </c>
      <c r="L87" t="s">
        <v>105</v>
      </c>
      <c r="M87" t="s">
        <v>106</v>
      </c>
      <c r="N87" t="s">
        <v>288</v>
      </c>
      <c r="O87" t="s">
        <v>289</v>
      </c>
      <c r="P87" t="s">
        <v>290</v>
      </c>
      <c r="Q87" t="s">
        <v>122</v>
      </c>
      <c r="R87" t="s">
        <v>36</v>
      </c>
      <c r="S87" t="s">
        <v>36</v>
      </c>
      <c r="T87" t="s">
        <v>36</v>
      </c>
      <c r="U87" t="s">
        <v>37</v>
      </c>
      <c r="V87" t="s">
        <v>38</v>
      </c>
      <c r="W87" t="s">
        <v>39</v>
      </c>
      <c r="X87" t="s">
        <v>40</v>
      </c>
      <c r="Y87" t="s">
        <v>41</v>
      </c>
      <c r="Z87" t="s">
        <v>36</v>
      </c>
      <c r="AA87" t="s">
        <v>36</v>
      </c>
      <c r="AB87" t="s">
        <v>36</v>
      </c>
      <c r="AC87" t="s">
        <v>507</v>
      </c>
      <c r="AD87" t="s">
        <v>36</v>
      </c>
      <c r="AE87" t="s">
        <v>36</v>
      </c>
    </row>
    <row r="88" spans="1:31">
      <c r="A88">
        <f>+MATCH(B88,TRA!B:B,0)</f>
        <v>294</v>
      </c>
      <c r="B88" t="s">
        <v>1474</v>
      </c>
      <c r="C88">
        <v>11293189</v>
      </c>
      <c r="D88" t="s">
        <v>508</v>
      </c>
      <c r="E88" t="s">
        <v>24</v>
      </c>
      <c r="F88" t="s">
        <v>25</v>
      </c>
      <c r="G88" t="s">
        <v>26</v>
      </c>
      <c r="H88" t="s">
        <v>509</v>
      </c>
      <c r="I88" t="s">
        <v>28</v>
      </c>
      <c r="J88" t="s">
        <v>29</v>
      </c>
      <c r="K88" t="s">
        <v>510</v>
      </c>
      <c r="L88" t="s">
        <v>511</v>
      </c>
      <c r="M88" t="s">
        <v>512</v>
      </c>
      <c r="N88" t="s">
        <v>513</v>
      </c>
      <c r="O88" t="s">
        <v>514</v>
      </c>
      <c r="P88" t="s">
        <v>515</v>
      </c>
      <c r="Q88" t="s">
        <v>36</v>
      </c>
      <c r="R88" t="s">
        <v>36</v>
      </c>
      <c r="S88" t="s">
        <v>36</v>
      </c>
      <c r="T88" t="s">
        <v>36</v>
      </c>
      <c r="U88" t="s">
        <v>37</v>
      </c>
      <c r="V88" t="s">
        <v>38</v>
      </c>
      <c r="W88" t="s">
        <v>39</v>
      </c>
      <c r="X88" t="s">
        <v>40</v>
      </c>
      <c r="Y88" t="s">
        <v>41</v>
      </c>
      <c r="Z88" t="s">
        <v>36</v>
      </c>
      <c r="AA88" t="s">
        <v>36</v>
      </c>
      <c r="AB88" t="s">
        <v>36</v>
      </c>
      <c r="AC88" t="s">
        <v>516</v>
      </c>
      <c r="AD88" t="s">
        <v>36</v>
      </c>
      <c r="AE88" t="s">
        <v>36</v>
      </c>
    </row>
    <row r="89" spans="1:31">
      <c r="A89">
        <f>+MATCH(B89,TRA!B:B,0)</f>
        <v>221</v>
      </c>
      <c r="B89" t="s">
        <v>1421</v>
      </c>
      <c r="C89">
        <v>11291413</v>
      </c>
      <c r="D89" t="s">
        <v>517</v>
      </c>
      <c r="E89" t="s">
        <v>24</v>
      </c>
      <c r="F89" t="s">
        <v>25</v>
      </c>
      <c r="G89" t="s">
        <v>26</v>
      </c>
      <c r="H89" t="s">
        <v>518</v>
      </c>
      <c r="I89" t="s">
        <v>28</v>
      </c>
      <c r="J89" t="s">
        <v>29</v>
      </c>
      <c r="K89" t="s">
        <v>519</v>
      </c>
      <c r="L89" t="s">
        <v>520</v>
      </c>
      <c r="M89" t="s">
        <v>521</v>
      </c>
      <c r="N89" t="s">
        <v>437</v>
      </c>
      <c r="O89" t="s">
        <v>438</v>
      </c>
      <c r="P89" t="s">
        <v>439</v>
      </c>
      <c r="Q89" t="s">
        <v>122</v>
      </c>
      <c r="R89" t="s">
        <v>36</v>
      </c>
      <c r="S89" t="s">
        <v>36</v>
      </c>
      <c r="T89" t="s">
        <v>36</v>
      </c>
      <c r="U89" t="s">
        <v>37</v>
      </c>
      <c r="V89" t="s">
        <v>38</v>
      </c>
      <c r="W89" t="s">
        <v>39</v>
      </c>
      <c r="X89" t="s">
        <v>40</v>
      </c>
      <c r="Y89" t="s">
        <v>41</v>
      </c>
      <c r="Z89" t="s">
        <v>36</v>
      </c>
      <c r="AA89" t="s">
        <v>36</v>
      </c>
      <c r="AB89" t="s">
        <v>36</v>
      </c>
      <c r="AC89" t="s">
        <v>522</v>
      </c>
      <c r="AD89" t="s">
        <v>36</v>
      </c>
      <c r="AE89" t="s">
        <v>36</v>
      </c>
    </row>
    <row r="90" spans="1:31">
      <c r="A90">
        <f>+MATCH(B90,TRA!B:B,0)</f>
        <v>12</v>
      </c>
      <c r="B90" t="s">
        <v>1285</v>
      </c>
      <c r="C90">
        <v>11290773</v>
      </c>
      <c r="D90" t="s">
        <v>523</v>
      </c>
      <c r="E90" t="s">
        <v>24</v>
      </c>
      <c r="F90" t="s">
        <v>25</v>
      </c>
      <c r="G90" t="s">
        <v>26</v>
      </c>
      <c r="H90" t="s">
        <v>524</v>
      </c>
      <c r="I90" t="s">
        <v>28</v>
      </c>
      <c r="J90" t="s">
        <v>29</v>
      </c>
      <c r="K90" t="s">
        <v>525</v>
      </c>
      <c r="L90" t="s">
        <v>526</v>
      </c>
      <c r="M90" t="s">
        <v>527</v>
      </c>
      <c r="N90" t="s">
        <v>528</v>
      </c>
      <c r="O90" t="s">
        <v>529</v>
      </c>
      <c r="P90" t="s">
        <v>530</v>
      </c>
      <c r="Q90" t="s">
        <v>36</v>
      </c>
      <c r="R90" t="s">
        <v>36</v>
      </c>
      <c r="S90" t="s">
        <v>36</v>
      </c>
      <c r="T90" t="s">
        <v>36</v>
      </c>
      <c r="U90" t="s">
        <v>37</v>
      </c>
      <c r="V90" t="s">
        <v>38</v>
      </c>
      <c r="W90" t="s">
        <v>39</v>
      </c>
      <c r="X90" t="s">
        <v>40</v>
      </c>
      <c r="Y90" t="s">
        <v>41</v>
      </c>
      <c r="Z90" t="s">
        <v>36</v>
      </c>
      <c r="AA90" t="s">
        <v>36</v>
      </c>
      <c r="AB90" t="s">
        <v>36</v>
      </c>
      <c r="AC90" t="s">
        <v>531</v>
      </c>
      <c r="AD90" t="s">
        <v>36</v>
      </c>
      <c r="AE90" t="s">
        <v>36</v>
      </c>
    </row>
    <row r="91" spans="1:31">
      <c r="A91">
        <f>+MATCH(B91,TRA!B:B,0)</f>
        <v>260</v>
      </c>
      <c r="B91" t="s">
        <v>1451</v>
      </c>
      <c r="C91">
        <v>11295772</v>
      </c>
      <c r="D91" t="s">
        <v>532</v>
      </c>
      <c r="E91" t="s">
        <v>24</v>
      </c>
      <c r="F91" t="s">
        <v>25</v>
      </c>
      <c r="G91" t="s">
        <v>26</v>
      </c>
      <c r="H91" t="s">
        <v>533</v>
      </c>
      <c r="I91" t="s">
        <v>28</v>
      </c>
      <c r="J91" t="s">
        <v>29</v>
      </c>
      <c r="K91" t="s">
        <v>534</v>
      </c>
      <c r="L91" t="s">
        <v>535</v>
      </c>
      <c r="M91" t="s">
        <v>536</v>
      </c>
      <c r="N91" t="s">
        <v>33</v>
      </c>
      <c r="O91" t="s">
        <v>34</v>
      </c>
      <c r="P91" t="s">
        <v>35</v>
      </c>
      <c r="Q91" t="s">
        <v>36</v>
      </c>
      <c r="R91" t="s">
        <v>36</v>
      </c>
      <c r="S91" t="s">
        <v>36</v>
      </c>
      <c r="T91" t="s">
        <v>36</v>
      </c>
      <c r="U91" t="s">
        <v>37</v>
      </c>
      <c r="V91" t="s">
        <v>38</v>
      </c>
      <c r="W91" t="s">
        <v>39</v>
      </c>
      <c r="X91" t="s">
        <v>40</v>
      </c>
      <c r="Y91" t="s">
        <v>41</v>
      </c>
      <c r="Z91" t="s">
        <v>36</v>
      </c>
      <c r="AA91" t="s">
        <v>36</v>
      </c>
      <c r="AB91" t="s">
        <v>36</v>
      </c>
      <c r="AC91" t="s">
        <v>537</v>
      </c>
      <c r="AD91" t="s">
        <v>36</v>
      </c>
      <c r="AE91" t="s">
        <v>36</v>
      </c>
    </row>
    <row r="92" spans="1:31">
      <c r="A92">
        <f>+MATCH(B92,TRA!B:B,0)</f>
        <v>65</v>
      </c>
      <c r="B92" t="s">
        <v>1326</v>
      </c>
      <c r="C92">
        <v>11294886</v>
      </c>
      <c r="D92" t="s">
        <v>538</v>
      </c>
      <c r="E92" t="s">
        <v>24</v>
      </c>
      <c r="F92" t="s">
        <v>25</v>
      </c>
      <c r="G92" t="s">
        <v>26</v>
      </c>
      <c r="H92" t="s">
        <v>539</v>
      </c>
      <c r="I92" t="s">
        <v>28</v>
      </c>
      <c r="J92" t="s">
        <v>29</v>
      </c>
      <c r="K92" t="s">
        <v>540</v>
      </c>
      <c r="L92" t="s">
        <v>541</v>
      </c>
      <c r="M92" t="s">
        <v>542</v>
      </c>
      <c r="N92" t="s">
        <v>33</v>
      </c>
      <c r="O92" t="s">
        <v>34</v>
      </c>
      <c r="P92" t="s">
        <v>35</v>
      </c>
      <c r="Q92" t="s">
        <v>36</v>
      </c>
      <c r="R92" t="s">
        <v>36</v>
      </c>
      <c r="S92" t="s">
        <v>36</v>
      </c>
      <c r="T92" t="s">
        <v>36</v>
      </c>
      <c r="U92" t="s">
        <v>37</v>
      </c>
      <c r="V92" t="s">
        <v>38</v>
      </c>
      <c r="W92" t="s">
        <v>39</v>
      </c>
      <c r="X92" t="s">
        <v>40</v>
      </c>
      <c r="Y92" t="s">
        <v>41</v>
      </c>
      <c r="Z92" t="s">
        <v>36</v>
      </c>
      <c r="AA92" t="s">
        <v>36</v>
      </c>
      <c r="AB92" t="s">
        <v>36</v>
      </c>
      <c r="AC92" t="s">
        <v>543</v>
      </c>
      <c r="AD92" t="s">
        <v>36</v>
      </c>
      <c r="AE92" t="s">
        <v>36</v>
      </c>
    </row>
    <row r="93" spans="1:31">
      <c r="A93">
        <f>+MATCH(B93,TRA!B:B,0)</f>
        <v>244</v>
      </c>
      <c r="B93" t="s">
        <v>1436</v>
      </c>
      <c r="C93">
        <v>11293723</v>
      </c>
      <c r="D93" t="s">
        <v>544</v>
      </c>
      <c r="E93" t="s">
        <v>24</v>
      </c>
      <c r="F93" t="s">
        <v>25</v>
      </c>
      <c r="G93" t="s">
        <v>26</v>
      </c>
      <c r="H93" t="s">
        <v>545</v>
      </c>
      <c r="I93" t="s">
        <v>28</v>
      </c>
      <c r="J93" t="s">
        <v>29</v>
      </c>
      <c r="K93" t="s">
        <v>546</v>
      </c>
      <c r="L93" t="s">
        <v>547</v>
      </c>
      <c r="M93" t="s">
        <v>548</v>
      </c>
      <c r="N93" t="s">
        <v>48</v>
      </c>
      <c r="O93" t="s">
        <v>49</v>
      </c>
      <c r="P93" t="s">
        <v>50</v>
      </c>
      <c r="Q93" t="s">
        <v>51</v>
      </c>
      <c r="R93" t="s">
        <v>36</v>
      </c>
      <c r="S93" t="s">
        <v>36</v>
      </c>
      <c r="T93" t="s">
        <v>36</v>
      </c>
      <c r="U93" t="s">
        <v>37</v>
      </c>
      <c r="V93" t="s">
        <v>38</v>
      </c>
      <c r="W93" t="s">
        <v>39</v>
      </c>
      <c r="X93" t="s">
        <v>40</v>
      </c>
      <c r="Y93" t="s">
        <v>41</v>
      </c>
      <c r="Z93" t="s">
        <v>36</v>
      </c>
      <c r="AA93" t="s">
        <v>36</v>
      </c>
      <c r="AB93" t="s">
        <v>36</v>
      </c>
      <c r="AC93" t="s">
        <v>549</v>
      </c>
      <c r="AD93" t="s">
        <v>36</v>
      </c>
      <c r="AE93" t="s">
        <v>36</v>
      </c>
    </row>
    <row r="94" spans="1:31">
      <c r="A94">
        <f>+MATCH(B94,TRA!B:B,0)</f>
        <v>289</v>
      </c>
      <c r="B94" t="s">
        <v>1471</v>
      </c>
      <c r="C94">
        <v>11293816</v>
      </c>
      <c r="D94" t="s">
        <v>550</v>
      </c>
      <c r="E94" t="s">
        <v>24</v>
      </c>
      <c r="F94" t="s">
        <v>25</v>
      </c>
      <c r="G94" t="s">
        <v>26</v>
      </c>
      <c r="H94" t="s">
        <v>551</v>
      </c>
      <c r="I94" t="s">
        <v>28</v>
      </c>
      <c r="J94" t="s">
        <v>29</v>
      </c>
      <c r="K94" t="s">
        <v>552</v>
      </c>
      <c r="L94" t="s">
        <v>553</v>
      </c>
      <c r="M94" t="s">
        <v>554</v>
      </c>
      <c r="N94" t="s">
        <v>48</v>
      </c>
      <c r="O94" t="s">
        <v>49</v>
      </c>
      <c r="P94" t="s">
        <v>50</v>
      </c>
      <c r="Q94" t="s">
        <v>51</v>
      </c>
      <c r="R94" t="s">
        <v>36</v>
      </c>
      <c r="S94" t="s">
        <v>36</v>
      </c>
      <c r="T94" t="s">
        <v>36</v>
      </c>
      <c r="U94" t="s">
        <v>37</v>
      </c>
      <c r="V94" t="s">
        <v>38</v>
      </c>
      <c r="W94" t="s">
        <v>39</v>
      </c>
      <c r="X94" t="s">
        <v>40</v>
      </c>
      <c r="Y94" t="s">
        <v>41</v>
      </c>
      <c r="Z94" t="s">
        <v>36</v>
      </c>
      <c r="AA94" t="s">
        <v>36</v>
      </c>
      <c r="AB94" t="s">
        <v>36</v>
      </c>
      <c r="AC94" t="s">
        <v>555</v>
      </c>
      <c r="AD94" t="s">
        <v>36</v>
      </c>
      <c r="AE94" t="s">
        <v>36</v>
      </c>
    </row>
    <row r="95" spans="1:31">
      <c r="A95">
        <f>+MATCH(B95,TRA!B:B,0)</f>
        <v>256</v>
      </c>
      <c r="B95" t="s">
        <v>1448</v>
      </c>
      <c r="C95">
        <v>11295751</v>
      </c>
      <c r="D95" t="s">
        <v>556</v>
      </c>
      <c r="E95" t="s">
        <v>24</v>
      </c>
      <c r="F95" t="s">
        <v>25</v>
      </c>
      <c r="G95" t="s">
        <v>26</v>
      </c>
      <c r="H95" t="s">
        <v>557</v>
      </c>
      <c r="I95" t="s">
        <v>28</v>
      </c>
      <c r="J95" t="s">
        <v>29</v>
      </c>
      <c r="K95" t="s">
        <v>89</v>
      </c>
      <c r="L95" t="s">
        <v>90</v>
      </c>
      <c r="M95" t="s">
        <v>91</v>
      </c>
      <c r="N95" t="s">
        <v>33</v>
      </c>
      <c r="O95" t="s">
        <v>34</v>
      </c>
      <c r="P95" t="s">
        <v>35</v>
      </c>
      <c r="Q95" t="s">
        <v>36</v>
      </c>
      <c r="R95" t="s">
        <v>36</v>
      </c>
      <c r="S95" t="s">
        <v>36</v>
      </c>
      <c r="T95" t="s">
        <v>36</v>
      </c>
      <c r="U95" t="s">
        <v>37</v>
      </c>
      <c r="V95" t="s">
        <v>38</v>
      </c>
      <c r="W95" t="s">
        <v>39</v>
      </c>
      <c r="X95" t="s">
        <v>40</v>
      </c>
      <c r="Y95" t="s">
        <v>41</v>
      </c>
      <c r="Z95" t="s">
        <v>36</v>
      </c>
      <c r="AA95" t="s">
        <v>36</v>
      </c>
      <c r="AB95" t="s">
        <v>36</v>
      </c>
      <c r="AC95" t="s">
        <v>558</v>
      </c>
      <c r="AD95" t="s">
        <v>36</v>
      </c>
      <c r="AE95" t="s">
        <v>36</v>
      </c>
    </row>
    <row r="96" spans="1:31">
      <c r="A96">
        <f>+MATCH(B96,TRA!B:B,0)</f>
        <v>102</v>
      </c>
      <c r="B96" t="s">
        <v>1352</v>
      </c>
      <c r="C96">
        <v>11294004</v>
      </c>
      <c r="D96" t="s">
        <v>559</v>
      </c>
      <c r="E96" t="s">
        <v>24</v>
      </c>
      <c r="F96" t="s">
        <v>25</v>
      </c>
      <c r="G96" t="s">
        <v>26</v>
      </c>
      <c r="H96" t="s">
        <v>560</v>
      </c>
      <c r="I96" t="s">
        <v>28</v>
      </c>
      <c r="J96" t="s">
        <v>29</v>
      </c>
      <c r="K96" t="s">
        <v>561</v>
      </c>
      <c r="L96" t="s">
        <v>562</v>
      </c>
      <c r="M96" t="s">
        <v>563</v>
      </c>
      <c r="N96" t="s">
        <v>389</v>
      </c>
      <c r="O96" t="s">
        <v>390</v>
      </c>
      <c r="P96" t="s">
        <v>391</v>
      </c>
      <c r="Q96" t="s">
        <v>36</v>
      </c>
      <c r="R96" t="s">
        <v>36</v>
      </c>
      <c r="S96" t="s">
        <v>36</v>
      </c>
      <c r="T96" t="s">
        <v>36</v>
      </c>
      <c r="U96" t="s">
        <v>37</v>
      </c>
      <c r="V96" t="s">
        <v>38</v>
      </c>
      <c r="W96" t="s">
        <v>39</v>
      </c>
      <c r="X96" t="s">
        <v>40</v>
      </c>
      <c r="Y96" t="s">
        <v>41</v>
      </c>
      <c r="Z96" t="s">
        <v>36</v>
      </c>
      <c r="AA96" t="s">
        <v>36</v>
      </c>
      <c r="AB96" t="s">
        <v>36</v>
      </c>
      <c r="AC96" t="s">
        <v>564</v>
      </c>
      <c r="AD96" t="s">
        <v>36</v>
      </c>
      <c r="AE96" t="s">
        <v>36</v>
      </c>
    </row>
    <row r="97" spans="1:31">
      <c r="A97">
        <f>+MATCH(B97,TRA!B:B,0)</f>
        <v>90</v>
      </c>
      <c r="B97" t="s">
        <v>1342</v>
      </c>
      <c r="C97">
        <v>11293456</v>
      </c>
      <c r="D97" t="s">
        <v>565</v>
      </c>
      <c r="E97" t="s">
        <v>24</v>
      </c>
      <c r="F97" t="s">
        <v>25</v>
      </c>
      <c r="G97" t="s">
        <v>26</v>
      </c>
      <c r="H97" t="s">
        <v>566</v>
      </c>
      <c r="I97" t="s">
        <v>28</v>
      </c>
      <c r="J97" t="s">
        <v>29</v>
      </c>
      <c r="K97" t="s">
        <v>567</v>
      </c>
      <c r="L97" t="s">
        <v>568</v>
      </c>
      <c r="M97" t="s">
        <v>569</v>
      </c>
      <c r="N97" t="s">
        <v>48</v>
      </c>
      <c r="O97" t="s">
        <v>49</v>
      </c>
      <c r="P97" t="s">
        <v>50</v>
      </c>
      <c r="Q97" t="s">
        <v>51</v>
      </c>
      <c r="R97" t="s">
        <v>36</v>
      </c>
      <c r="S97" t="s">
        <v>36</v>
      </c>
      <c r="T97" t="s">
        <v>36</v>
      </c>
      <c r="U97" t="s">
        <v>37</v>
      </c>
      <c r="V97" t="s">
        <v>38</v>
      </c>
      <c r="W97" t="s">
        <v>39</v>
      </c>
      <c r="X97" t="s">
        <v>40</v>
      </c>
      <c r="Y97" t="s">
        <v>41</v>
      </c>
      <c r="Z97" t="s">
        <v>36</v>
      </c>
      <c r="AA97" t="s">
        <v>36</v>
      </c>
      <c r="AB97" t="s">
        <v>36</v>
      </c>
      <c r="AC97" t="s">
        <v>570</v>
      </c>
      <c r="AD97" t="s">
        <v>36</v>
      </c>
      <c r="AE97" t="s">
        <v>36</v>
      </c>
    </row>
    <row r="98" spans="1:31">
      <c r="A98">
        <f>+MATCH(B98,TRA!B:B,0)</f>
        <v>115</v>
      </c>
      <c r="B98" t="s">
        <v>1359</v>
      </c>
      <c r="C98">
        <v>11295111</v>
      </c>
      <c r="D98" t="s">
        <v>571</v>
      </c>
      <c r="E98" t="s">
        <v>24</v>
      </c>
      <c r="F98" t="s">
        <v>25</v>
      </c>
      <c r="G98" t="s">
        <v>26</v>
      </c>
      <c r="H98" t="s">
        <v>572</v>
      </c>
      <c r="I98" t="s">
        <v>28</v>
      </c>
      <c r="J98" t="s">
        <v>29</v>
      </c>
      <c r="K98" t="s">
        <v>573</v>
      </c>
      <c r="L98" t="s">
        <v>574</v>
      </c>
      <c r="M98" t="s">
        <v>575</v>
      </c>
      <c r="N98" t="s">
        <v>33</v>
      </c>
      <c r="O98" t="s">
        <v>34</v>
      </c>
      <c r="P98" t="s">
        <v>35</v>
      </c>
      <c r="Q98" t="s">
        <v>36</v>
      </c>
      <c r="R98" t="s">
        <v>36</v>
      </c>
      <c r="S98" t="s">
        <v>36</v>
      </c>
      <c r="T98" t="s">
        <v>36</v>
      </c>
      <c r="U98" t="s">
        <v>37</v>
      </c>
      <c r="V98" t="s">
        <v>38</v>
      </c>
      <c r="W98" t="s">
        <v>39</v>
      </c>
      <c r="X98" t="s">
        <v>40</v>
      </c>
      <c r="Y98" t="s">
        <v>41</v>
      </c>
      <c r="Z98" t="s">
        <v>36</v>
      </c>
      <c r="AA98" t="s">
        <v>36</v>
      </c>
      <c r="AB98" t="s">
        <v>36</v>
      </c>
      <c r="AC98" t="s">
        <v>576</v>
      </c>
      <c r="AD98" t="s">
        <v>36</v>
      </c>
      <c r="AE98" t="s">
        <v>36</v>
      </c>
    </row>
    <row r="99" spans="1:31">
      <c r="A99">
        <f>+MATCH(B99,TRA!B:B,0)</f>
        <v>310</v>
      </c>
      <c r="B99" t="s">
        <v>1489</v>
      </c>
      <c r="C99">
        <v>11291333</v>
      </c>
      <c r="D99" t="s">
        <v>577</v>
      </c>
      <c r="E99" t="s">
        <v>24</v>
      </c>
      <c r="F99" t="s">
        <v>25</v>
      </c>
      <c r="G99" t="s">
        <v>26</v>
      </c>
      <c r="H99" t="s">
        <v>578</v>
      </c>
      <c r="I99" t="s">
        <v>28</v>
      </c>
      <c r="J99" t="s">
        <v>29</v>
      </c>
      <c r="K99" t="s">
        <v>476</v>
      </c>
      <c r="L99" t="s">
        <v>477</v>
      </c>
      <c r="M99" t="s">
        <v>478</v>
      </c>
      <c r="N99" t="s">
        <v>579</v>
      </c>
      <c r="O99" t="s">
        <v>580</v>
      </c>
      <c r="P99" t="s">
        <v>581</v>
      </c>
      <c r="Q99" t="s">
        <v>36</v>
      </c>
      <c r="R99" t="s">
        <v>36</v>
      </c>
      <c r="S99" t="s">
        <v>36</v>
      </c>
      <c r="T99" t="s">
        <v>36</v>
      </c>
      <c r="U99" t="s">
        <v>37</v>
      </c>
      <c r="V99" t="s">
        <v>38</v>
      </c>
      <c r="W99" t="s">
        <v>39</v>
      </c>
      <c r="X99" t="s">
        <v>40</v>
      </c>
      <c r="Y99" t="s">
        <v>41</v>
      </c>
      <c r="Z99" t="s">
        <v>36</v>
      </c>
      <c r="AA99" t="s">
        <v>36</v>
      </c>
      <c r="AB99" t="s">
        <v>36</v>
      </c>
      <c r="AC99" t="s">
        <v>582</v>
      </c>
      <c r="AD99" t="s">
        <v>36</v>
      </c>
      <c r="AE99" t="s">
        <v>36</v>
      </c>
    </row>
    <row r="100" spans="1:31">
      <c r="A100">
        <f>+MATCH(B100,TRA!B:B,0)</f>
        <v>283</v>
      </c>
      <c r="B100" t="s">
        <v>1466</v>
      </c>
      <c r="C100">
        <v>11295894</v>
      </c>
      <c r="D100" t="s">
        <v>583</v>
      </c>
      <c r="E100" t="s">
        <v>24</v>
      </c>
      <c r="F100" t="s">
        <v>25</v>
      </c>
      <c r="G100" t="s">
        <v>26</v>
      </c>
      <c r="H100" t="s">
        <v>584</v>
      </c>
      <c r="I100" t="s">
        <v>28</v>
      </c>
      <c r="J100" t="s">
        <v>29</v>
      </c>
      <c r="K100" t="s">
        <v>89</v>
      </c>
      <c r="L100" t="s">
        <v>90</v>
      </c>
      <c r="M100" t="s">
        <v>91</v>
      </c>
      <c r="N100" t="s">
        <v>33</v>
      </c>
      <c r="O100" t="s">
        <v>34</v>
      </c>
      <c r="P100" t="s">
        <v>35</v>
      </c>
      <c r="Q100" t="s">
        <v>36</v>
      </c>
      <c r="R100" t="s">
        <v>36</v>
      </c>
      <c r="S100" t="s">
        <v>36</v>
      </c>
      <c r="T100" t="s">
        <v>36</v>
      </c>
      <c r="U100" t="s">
        <v>37</v>
      </c>
      <c r="V100" t="s">
        <v>38</v>
      </c>
      <c r="W100" t="s">
        <v>39</v>
      </c>
      <c r="X100" t="s">
        <v>40</v>
      </c>
      <c r="Y100" t="s">
        <v>41</v>
      </c>
      <c r="Z100" t="s">
        <v>36</v>
      </c>
      <c r="AA100" t="s">
        <v>36</v>
      </c>
      <c r="AB100" t="s">
        <v>36</v>
      </c>
      <c r="AC100" t="s">
        <v>585</v>
      </c>
      <c r="AD100" t="s">
        <v>36</v>
      </c>
      <c r="AE100" t="s">
        <v>36</v>
      </c>
    </row>
    <row r="101" spans="1:31">
      <c r="A101">
        <f>+MATCH(B101,TRA!B:B,0)</f>
        <v>242</v>
      </c>
      <c r="B101" t="s">
        <v>1435</v>
      </c>
      <c r="C101">
        <v>11292214</v>
      </c>
      <c r="D101" t="s">
        <v>586</v>
      </c>
      <c r="E101" t="s">
        <v>24</v>
      </c>
      <c r="F101" t="s">
        <v>25</v>
      </c>
      <c r="G101" t="s">
        <v>26</v>
      </c>
      <c r="H101" t="s">
        <v>587</v>
      </c>
      <c r="I101" t="s">
        <v>28</v>
      </c>
      <c r="J101" t="s">
        <v>29</v>
      </c>
      <c r="K101" t="s">
        <v>588</v>
      </c>
      <c r="L101" t="s">
        <v>589</v>
      </c>
      <c r="M101" t="s">
        <v>590</v>
      </c>
      <c r="N101" t="s">
        <v>349</v>
      </c>
      <c r="O101" t="s">
        <v>350</v>
      </c>
      <c r="P101" t="s">
        <v>351</v>
      </c>
      <c r="Q101" t="s">
        <v>36</v>
      </c>
      <c r="R101" t="s">
        <v>36</v>
      </c>
      <c r="S101" t="s">
        <v>36</v>
      </c>
      <c r="T101" t="s">
        <v>36</v>
      </c>
      <c r="U101" t="s">
        <v>37</v>
      </c>
      <c r="V101" t="s">
        <v>38</v>
      </c>
      <c r="W101" t="s">
        <v>39</v>
      </c>
      <c r="X101" t="s">
        <v>40</v>
      </c>
      <c r="Y101" t="s">
        <v>41</v>
      </c>
      <c r="Z101" t="s">
        <v>36</v>
      </c>
      <c r="AA101" t="s">
        <v>36</v>
      </c>
      <c r="AB101" t="s">
        <v>36</v>
      </c>
      <c r="AC101" t="s">
        <v>591</v>
      </c>
      <c r="AD101" t="s">
        <v>36</v>
      </c>
      <c r="AE101" t="s">
        <v>36</v>
      </c>
    </row>
    <row r="102" spans="1:31">
      <c r="A102">
        <f>+MATCH(B102,TRA!B:B,0)</f>
        <v>76</v>
      </c>
      <c r="B102" t="s">
        <v>1331</v>
      </c>
      <c r="C102">
        <v>11291425</v>
      </c>
      <c r="D102" t="s">
        <v>592</v>
      </c>
      <c r="E102" t="s">
        <v>24</v>
      </c>
      <c r="F102" t="s">
        <v>25</v>
      </c>
      <c r="G102" t="s">
        <v>26</v>
      </c>
      <c r="H102" t="s">
        <v>593</v>
      </c>
      <c r="I102" t="s">
        <v>28</v>
      </c>
      <c r="J102" t="s">
        <v>29</v>
      </c>
      <c r="K102" t="s">
        <v>89</v>
      </c>
      <c r="L102" t="s">
        <v>90</v>
      </c>
      <c r="M102" t="s">
        <v>91</v>
      </c>
      <c r="N102" t="s">
        <v>594</v>
      </c>
      <c r="O102" t="s">
        <v>595</v>
      </c>
      <c r="P102" t="s">
        <v>596</v>
      </c>
      <c r="Q102" t="s">
        <v>36</v>
      </c>
      <c r="R102" t="s">
        <v>36</v>
      </c>
      <c r="S102" t="s">
        <v>36</v>
      </c>
      <c r="T102" t="s">
        <v>36</v>
      </c>
      <c r="U102" t="s">
        <v>37</v>
      </c>
      <c r="V102" t="s">
        <v>38</v>
      </c>
      <c r="W102" t="s">
        <v>39</v>
      </c>
      <c r="X102" t="s">
        <v>40</v>
      </c>
      <c r="Y102" t="s">
        <v>41</v>
      </c>
      <c r="Z102" t="s">
        <v>36</v>
      </c>
      <c r="AA102" t="s">
        <v>36</v>
      </c>
      <c r="AB102" t="s">
        <v>36</v>
      </c>
      <c r="AC102" t="s">
        <v>597</v>
      </c>
      <c r="AD102" t="s">
        <v>36</v>
      </c>
      <c r="AE102" t="s">
        <v>36</v>
      </c>
    </row>
    <row r="103" spans="1:31">
      <c r="A103">
        <f>+MATCH(B103,TRA!B:B,0)</f>
        <v>218</v>
      </c>
      <c r="B103" t="s">
        <v>1420</v>
      </c>
      <c r="C103">
        <v>11295571</v>
      </c>
      <c r="D103" t="s">
        <v>598</v>
      </c>
      <c r="E103" t="s">
        <v>24</v>
      </c>
      <c r="F103" t="s">
        <v>25</v>
      </c>
      <c r="G103" t="s">
        <v>26</v>
      </c>
      <c r="H103" t="s">
        <v>599</v>
      </c>
      <c r="I103" t="s">
        <v>28</v>
      </c>
      <c r="J103" t="s">
        <v>29</v>
      </c>
      <c r="K103" t="s">
        <v>600</v>
      </c>
      <c r="L103" t="s">
        <v>601</v>
      </c>
      <c r="M103" t="s">
        <v>602</v>
      </c>
      <c r="N103" t="s">
        <v>33</v>
      </c>
      <c r="O103" t="s">
        <v>34</v>
      </c>
      <c r="P103" t="s">
        <v>35</v>
      </c>
      <c r="Q103" t="s">
        <v>36</v>
      </c>
      <c r="R103" t="s">
        <v>36</v>
      </c>
      <c r="S103" t="s">
        <v>36</v>
      </c>
      <c r="T103" t="s">
        <v>36</v>
      </c>
      <c r="U103" t="s">
        <v>37</v>
      </c>
      <c r="V103" t="s">
        <v>38</v>
      </c>
      <c r="W103" t="s">
        <v>39</v>
      </c>
      <c r="X103" t="s">
        <v>40</v>
      </c>
      <c r="Y103" t="s">
        <v>41</v>
      </c>
      <c r="Z103" t="s">
        <v>36</v>
      </c>
      <c r="AA103" t="s">
        <v>36</v>
      </c>
      <c r="AB103" t="s">
        <v>36</v>
      </c>
      <c r="AC103" t="s">
        <v>603</v>
      </c>
      <c r="AD103" t="s">
        <v>36</v>
      </c>
      <c r="AE103" t="s">
        <v>36</v>
      </c>
    </row>
    <row r="104" spans="1:31">
      <c r="A104">
        <f>+MATCH(B104,TRA!B:B,0)</f>
        <v>222</v>
      </c>
      <c r="B104" t="s">
        <v>1422</v>
      </c>
      <c r="C104">
        <v>11292844</v>
      </c>
      <c r="D104" t="s">
        <v>604</v>
      </c>
      <c r="E104" t="s">
        <v>24</v>
      </c>
      <c r="F104" t="s">
        <v>25</v>
      </c>
      <c r="G104" t="s">
        <v>26</v>
      </c>
      <c r="H104" t="s">
        <v>605</v>
      </c>
      <c r="I104" t="s">
        <v>28</v>
      </c>
      <c r="J104" t="s">
        <v>29</v>
      </c>
      <c r="K104" t="s">
        <v>606</v>
      </c>
      <c r="L104" t="s">
        <v>607</v>
      </c>
      <c r="M104" t="s">
        <v>608</v>
      </c>
      <c r="N104" t="s">
        <v>183</v>
      </c>
      <c r="O104" t="s">
        <v>184</v>
      </c>
      <c r="P104" t="s">
        <v>185</v>
      </c>
      <c r="Q104" t="s">
        <v>36</v>
      </c>
      <c r="R104" t="s">
        <v>36</v>
      </c>
      <c r="S104" t="s">
        <v>36</v>
      </c>
      <c r="T104" t="s">
        <v>36</v>
      </c>
      <c r="U104" t="s">
        <v>37</v>
      </c>
      <c r="V104" t="s">
        <v>38</v>
      </c>
      <c r="W104" t="s">
        <v>39</v>
      </c>
      <c r="X104" t="s">
        <v>40</v>
      </c>
      <c r="Y104" t="s">
        <v>41</v>
      </c>
      <c r="Z104" t="s">
        <v>36</v>
      </c>
      <c r="AA104" t="s">
        <v>36</v>
      </c>
      <c r="AB104" t="s">
        <v>36</v>
      </c>
      <c r="AC104" t="s">
        <v>609</v>
      </c>
      <c r="AD104" t="s">
        <v>36</v>
      </c>
      <c r="AE104" t="s">
        <v>36</v>
      </c>
    </row>
    <row r="105" spans="1:31">
      <c r="A105">
        <f>+MATCH(B105,TRA!B:B,0)</f>
        <v>71</v>
      </c>
      <c r="B105" t="s">
        <v>1328</v>
      </c>
      <c r="C105">
        <v>11294896</v>
      </c>
      <c r="D105" t="s">
        <v>610</v>
      </c>
      <c r="E105" t="s">
        <v>24</v>
      </c>
      <c r="F105" t="s">
        <v>25</v>
      </c>
      <c r="G105" t="s">
        <v>26</v>
      </c>
      <c r="H105" t="s">
        <v>611</v>
      </c>
      <c r="I105" t="s">
        <v>28</v>
      </c>
      <c r="J105" t="s">
        <v>29</v>
      </c>
      <c r="K105" t="s">
        <v>89</v>
      </c>
      <c r="L105" t="s">
        <v>90</v>
      </c>
      <c r="M105" t="s">
        <v>91</v>
      </c>
      <c r="N105" t="s">
        <v>33</v>
      </c>
      <c r="O105" t="s">
        <v>34</v>
      </c>
      <c r="P105" t="s">
        <v>35</v>
      </c>
      <c r="Q105" t="s">
        <v>36</v>
      </c>
      <c r="R105" t="s">
        <v>36</v>
      </c>
      <c r="S105" t="s">
        <v>36</v>
      </c>
      <c r="T105" t="s">
        <v>36</v>
      </c>
      <c r="U105" t="s">
        <v>37</v>
      </c>
      <c r="V105" t="s">
        <v>38</v>
      </c>
      <c r="W105" t="s">
        <v>39</v>
      </c>
      <c r="X105" t="s">
        <v>40</v>
      </c>
      <c r="Y105" t="s">
        <v>41</v>
      </c>
      <c r="Z105" t="s">
        <v>36</v>
      </c>
      <c r="AA105" t="s">
        <v>36</v>
      </c>
      <c r="AB105" t="s">
        <v>36</v>
      </c>
      <c r="AC105" t="s">
        <v>612</v>
      </c>
      <c r="AD105" t="s">
        <v>36</v>
      </c>
      <c r="AE105" t="s">
        <v>36</v>
      </c>
    </row>
    <row r="106" spans="1:31">
      <c r="A106">
        <f>+MATCH(B106,TRA!B:B,0)</f>
        <v>36</v>
      </c>
      <c r="B106" t="s">
        <v>1303</v>
      </c>
      <c r="C106">
        <v>11293375</v>
      </c>
      <c r="D106" t="s">
        <v>613</v>
      </c>
      <c r="E106" t="s">
        <v>24</v>
      </c>
      <c r="F106" t="s">
        <v>25</v>
      </c>
      <c r="G106" t="s">
        <v>26</v>
      </c>
      <c r="H106" t="s">
        <v>614</v>
      </c>
      <c r="I106" t="s">
        <v>28</v>
      </c>
      <c r="J106" t="s">
        <v>29</v>
      </c>
      <c r="K106" t="s">
        <v>615</v>
      </c>
      <c r="L106" t="s">
        <v>616</v>
      </c>
      <c r="M106" t="s">
        <v>617</v>
      </c>
      <c r="N106" t="s">
        <v>48</v>
      </c>
      <c r="O106" t="s">
        <v>49</v>
      </c>
      <c r="P106" t="s">
        <v>50</v>
      </c>
      <c r="Q106" t="s">
        <v>51</v>
      </c>
      <c r="R106" t="s">
        <v>36</v>
      </c>
      <c r="S106" t="s">
        <v>36</v>
      </c>
      <c r="T106" t="s">
        <v>36</v>
      </c>
      <c r="U106" t="s">
        <v>37</v>
      </c>
      <c r="V106" t="s">
        <v>38</v>
      </c>
      <c r="W106" t="s">
        <v>39</v>
      </c>
      <c r="X106" t="s">
        <v>40</v>
      </c>
      <c r="Y106" t="s">
        <v>41</v>
      </c>
      <c r="Z106" t="s">
        <v>36</v>
      </c>
      <c r="AA106" t="s">
        <v>36</v>
      </c>
      <c r="AB106" t="s">
        <v>36</v>
      </c>
      <c r="AC106" t="s">
        <v>618</v>
      </c>
      <c r="AD106" t="s">
        <v>36</v>
      </c>
      <c r="AE106" t="s">
        <v>36</v>
      </c>
    </row>
    <row r="107" spans="1:31">
      <c r="A107">
        <f>+MATCH(B107,TRA!B:B,0)</f>
        <v>34</v>
      </c>
      <c r="B107" t="s">
        <v>1302</v>
      </c>
      <c r="C107">
        <v>11294721</v>
      </c>
      <c r="D107" t="s">
        <v>619</v>
      </c>
      <c r="E107" t="s">
        <v>24</v>
      </c>
      <c r="F107" t="s">
        <v>25</v>
      </c>
      <c r="G107" t="s">
        <v>26</v>
      </c>
      <c r="H107" t="s">
        <v>620</v>
      </c>
      <c r="I107" t="s">
        <v>28</v>
      </c>
      <c r="J107" t="s">
        <v>29</v>
      </c>
      <c r="K107" t="s">
        <v>621</v>
      </c>
      <c r="L107" t="s">
        <v>622</v>
      </c>
      <c r="M107" t="s">
        <v>623</v>
      </c>
      <c r="N107" t="s">
        <v>33</v>
      </c>
      <c r="O107" t="s">
        <v>34</v>
      </c>
      <c r="P107" t="s">
        <v>35</v>
      </c>
      <c r="Q107" t="s">
        <v>36</v>
      </c>
      <c r="R107" t="s">
        <v>36</v>
      </c>
      <c r="S107" t="s">
        <v>36</v>
      </c>
      <c r="T107" t="s">
        <v>36</v>
      </c>
      <c r="U107" t="s">
        <v>37</v>
      </c>
      <c r="V107" t="s">
        <v>38</v>
      </c>
      <c r="W107" t="s">
        <v>39</v>
      </c>
      <c r="X107" t="s">
        <v>40</v>
      </c>
      <c r="Y107" t="s">
        <v>41</v>
      </c>
      <c r="Z107" t="s">
        <v>36</v>
      </c>
      <c r="AA107" t="s">
        <v>36</v>
      </c>
      <c r="AB107" t="s">
        <v>36</v>
      </c>
      <c r="AC107" t="s">
        <v>624</v>
      </c>
      <c r="AD107" t="s">
        <v>36</v>
      </c>
      <c r="AE107" t="s">
        <v>36</v>
      </c>
    </row>
    <row r="108" spans="1:31">
      <c r="A108">
        <f>+MATCH(B108,TRA!B:B,0)</f>
        <v>127</v>
      </c>
      <c r="B108" t="s">
        <v>1369</v>
      </c>
      <c r="C108">
        <v>11292399</v>
      </c>
      <c r="D108" t="s">
        <v>625</v>
      </c>
      <c r="E108" t="s">
        <v>24</v>
      </c>
      <c r="F108" t="s">
        <v>25</v>
      </c>
      <c r="G108" t="s">
        <v>26</v>
      </c>
      <c r="H108" t="s">
        <v>626</v>
      </c>
      <c r="I108" t="s">
        <v>28</v>
      </c>
      <c r="J108" t="s">
        <v>29</v>
      </c>
      <c r="K108" t="s">
        <v>627</v>
      </c>
      <c r="L108" t="s">
        <v>628</v>
      </c>
      <c r="M108" t="s">
        <v>629</v>
      </c>
      <c r="N108" t="s">
        <v>252</v>
      </c>
      <c r="O108" t="s">
        <v>253</v>
      </c>
      <c r="P108" t="s">
        <v>254</v>
      </c>
      <c r="Q108" t="s">
        <v>36</v>
      </c>
      <c r="R108" t="s">
        <v>36</v>
      </c>
      <c r="S108" t="s">
        <v>36</v>
      </c>
      <c r="T108" t="s">
        <v>36</v>
      </c>
      <c r="U108" t="s">
        <v>37</v>
      </c>
      <c r="V108" t="s">
        <v>38</v>
      </c>
      <c r="W108" t="s">
        <v>39</v>
      </c>
      <c r="X108" t="s">
        <v>40</v>
      </c>
      <c r="Y108" t="s">
        <v>41</v>
      </c>
      <c r="Z108" t="s">
        <v>36</v>
      </c>
      <c r="AA108" t="s">
        <v>36</v>
      </c>
      <c r="AB108" t="s">
        <v>36</v>
      </c>
      <c r="AC108" t="s">
        <v>630</v>
      </c>
      <c r="AD108" t="s">
        <v>36</v>
      </c>
      <c r="AE108" t="s">
        <v>36</v>
      </c>
    </row>
    <row r="109" spans="1:31">
      <c r="A109">
        <f>+MATCH(B109,TRA!B:B,0)</f>
        <v>275</v>
      </c>
      <c r="B109" t="s">
        <v>1459</v>
      </c>
      <c r="C109">
        <v>11293114</v>
      </c>
      <c r="D109" t="s">
        <v>631</v>
      </c>
      <c r="E109" t="s">
        <v>24</v>
      </c>
      <c r="F109" t="s">
        <v>25</v>
      </c>
      <c r="G109" t="s">
        <v>26</v>
      </c>
      <c r="H109" t="s">
        <v>632</v>
      </c>
      <c r="I109" t="s">
        <v>28</v>
      </c>
      <c r="J109" t="s">
        <v>29</v>
      </c>
      <c r="K109" t="s">
        <v>633</v>
      </c>
      <c r="L109" t="s">
        <v>634</v>
      </c>
      <c r="M109" t="s">
        <v>635</v>
      </c>
      <c r="N109" t="s">
        <v>636</v>
      </c>
      <c r="O109" t="s">
        <v>637</v>
      </c>
      <c r="P109" t="s">
        <v>638</v>
      </c>
      <c r="Q109" t="s">
        <v>36</v>
      </c>
      <c r="R109" t="s">
        <v>36</v>
      </c>
      <c r="S109" t="s">
        <v>36</v>
      </c>
      <c r="T109" t="s">
        <v>36</v>
      </c>
      <c r="U109" t="s">
        <v>37</v>
      </c>
      <c r="V109" t="s">
        <v>38</v>
      </c>
      <c r="W109" t="s">
        <v>39</v>
      </c>
      <c r="X109" t="s">
        <v>40</v>
      </c>
      <c r="Y109" t="s">
        <v>41</v>
      </c>
      <c r="Z109" t="s">
        <v>36</v>
      </c>
      <c r="AA109" t="s">
        <v>36</v>
      </c>
      <c r="AB109" t="s">
        <v>36</v>
      </c>
      <c r="AC109" t="s">
        <v>639</v>
      </c>
      <c r="AD109" t="s">
        <v>36</v>
      </c>
      <c r="AE109" t="s">
        <v>36</v>
      </c>
    </row>
    <row r="110" spans="1:31">
      <c r="A110">
        <f>+MATCH(B110,TRA!B:B,0)</f>
        <v>126</v>
      </c>
      <c r="B110" t="s">
        <v>1368</v>
      </c>
      <c r="C110">
        <v>11292755</v>
      </c>
      <c r="D110" t="s">
        <v>640</v>
      </c>
      <c r="E110" t="s">
        <v>24</v>
      </c>
      <c r="F110" t="s">
        <v>25</v>
      </c>
      <c r="G110" t="s">
        <v>26</v>
      </c>
      <c r="H110" t="s">
        <v>641</v>
      </c>
      <c r="I110" t="s">
        <v>28</v>
      </c>
      <c r="J110" t="s">
        <v>29</v>
      </c>
      <c r="K110" t="s">
        <v>159</v>
      </c>
      <c r="L110" t="s">
        <v>160</v>
      </c>
      <c r="M110" t="s">
        <v>161</v>
      </c>
      <c r="N110" t="s">
        <v>183</v>
      </c>
      <c r="O110" t="s">
        <v>184</v>
      </c>
      <c r="P110" t="s">
        <v>185</v>
      </c>
      <c r="Q110" t="s">
        <v>36</v>
      </c>
      <c r="R110" t="s">
        <v>36</v>
      </c>
      <c r="S110" t="s">
        <v>36</v>
      </c>
      <c r="T110" t="s">
        <v>36</v>
      </c>
      <c r="U110" t="s">
        <v>37</v>
      </c>
      <c r="V110" t="s">
        <v>38</v>
      </c>
      <c r="W110" t="s">
        <v>39</v>
      </c>
      <c r="X110" t="s">
        <v>40</v>
      </c>
      <c r="Y110" t="s">
        <v>41</v>
      </c>
      <c r="Z110" t="s">
        <v>36</v>
      </c>
      <c r="AA110" t="s">
        <v>36</v>
      </c>
      <c r="AB110" t="s">
        <v>36</v>
      </c>
      <c r="AC110" t="s">
        <v>642</v>
      </c>
      <c r="AD110" t="s">
        <v>36</v>
      </c>
      <c r="AE110" t="s">
        <v>36</v>
      </c>
    </row>
    <row r="111" spans="1:31">
      <c r="A111">
        <f>+MATCH(B111,TRA!B:B,0)</f>
        <v>284</v>
      </c>
      <c r="B111" t="s">
        <v>1467</v>
      </c>
      <c r="C111">
        <v>11293116</v>
      </c>
      <c r="D111" t="s">
        <v>643</v>
      </c>
      <c r="E111" t="s">
        <v>24</v>
      </c>
      <c r="F111" t="s">
        <v>25</v>
      </c>
      <c r="G111" t="s">
        <v>26</v>
      </c>
      <c r="H111" t="s">
        <v>644</v>
      </c>
      <c r="I111" t="s">
        <v>28</v>
      </c>
      <c r="J111" t="s">
        <v>29</v>
      </c>
      <c r="K111" t="s">
        <v>476</v>
      </c>
      <c r="L111" t="s">
        <v>477</v>
      </c>
      <c r="M111" t="s">
        <v>478</v>
      </c>
      <c r="N111" t="s">
        <v>636</v>
      </c>
      <c r="O111" t="s">
        <v>637</v>
      </c>
      <c r="P111" t="s">
        <v>638</v>
      </c>
      <c r="Q111" t="s">
        <v>36</v>
      </c>
      <c r="R111" t="s">
        <v>36</v>
      </c>
      <c r="S111" t="s">
        <v>36</v>
      </c>
      <c r="T111" t="s">
        <v>36</v>
      </c>
      <c r="U111" t="s">
        <v>37</v>
      </c>
      <c r="V111" t="s">
        <v>38</v>
      </c>
      <c r="W111" t="s">
        <v>39</v>
      </c>
      <c r="X111" t="s">
        <v>40</v>
      </c>
      <c r="Y111" t="s">
        <v>41</v>
      </c>
      <c r="Z111" t="s">
        <v>36</v>
      </c>
      <c r="AA111" t="s">
        <v>36</v>
      </c>
      <c r="AB111" t="s">
        <v>36</v>
      </c>
      <c r="AC111" t="s">
        <v>645</v>
      </c>
      <c r="AD111" t="s">
        <v>36</v>
      </c>
      <c r="AE111" t="s">
        <v>36</v>
      </c>
    </row>
    <row r="112" spans="1:31">
      <c r="A112">
        <f>+MATCH(B112,TRA!B:B,0)</f>
        <v>94</v>
      </c>
      <c r="B112" t="s">
        <v>1346</v>
      </c>
      <c r="C112">
        <v>11293467</v>
      </c>
      <c r="D112" t="s">
        <v>646</v>
      </c>
      <c r="E112" t="s">
        <v>24</v>
      </c>
      <c r="F112" t="s">
        <v>25</v>
      </c>
      <c r="G112" t="s">
        <v>26</v>
      </c>
      <c r="H112" t="s">
        <v>647</v>
      </c>
      <c r="I112" t="s">
        <v>28</v>
      </c>
      <c r="J112" t="s">
        <v>29</v>
      </c>
      <c r="K112" t="s">
        <v>648</v>
      </c>
      <c r="L112" t="s">
        <v>649</v>
      </c>
      <c r="M112" t="s">
        <v>650</v>
      </c>
      <c r="N112" t="s">
        <v>48</v>
      </c>
      <c r="O112" t="s">
        <v>49</v>
      </c>
      <c r="P112" t="s">
        <v>50</v>
      </c>
      <c r="Q112" t="s">
        <v>51</v>
      </c>
      <c r="R112" t="s">
        <v>36</v>
      </c>
      <c r="S112" t="s">
        <v>36</v>
      </c>
      <c r="T112" t="s">
        <v>36</v>
      </c>
      <c r="U112" t="s">
        <v>37</v>
      </c>
      <c r="V112" t="s">
        <v>38</v>
      </c>
      <c r="W112" t="s">
        <v>39</v>
      </c>
      <c r="X112" t="s">
        <v>40</v>
      </c>
      <c r="Y112" t="s">
        <v>41</v>
      </c>
      <c r="Z112" t="s">
        <v>36</v>
      </c>
      <c r="AA112" t="s">
        <v>36</v>
      </c>
      <c r="AB112" t="s">
        <v>36</v>
      </c>
      <c r="AC112" t="s">
        <v>651</v>
      </c>
      <c r="AD112" t="s">
        <v>36</v>
      </c>
      <c r="AE112" t="s">
        <v>36</v>
      </c>
    </row>
    <row r="113" spans="1:31">
      <c r="A113">
        <f>+MATCH(B113,TRA!B:B,0)</f>
        <v>128</v>
      </c>
      <c r="B113" t="s">
        <v>1370</v>
      </c>
      <c r="C113">
        <v>11292758</v>
      </c>
      <c r="D113" t="s">
        <v>652</v>
      </c>
      <c r="E113" t="s">
        <v>24</v>
      </c>
      <c r="F113" t="s">
        <v>25</v>
      </c>
      <c r="G113" t="s">
        <v>26</v>
      </c>
      <c r="H113" t="s">
        <v>653</v>
      </c>
      <c r="I113" t="s">
        <v>28</v>
      </c>
      <c r="J113" t="s">
        <v>29</v>
      </c>
      <c r="K113" t="s">
        <v>189</v>
      </c>
      <c r="L113" t="s">
        <v>190</v>
      </c>
      <c r="M113" t="s">
        <v>191</v>
      </c>
      <c r="N113" t="s">
        <v>183</v>
      </c>
      <c r="O113" t="s">
        <v>184</v>
      </c>
      <c r="P113" t="s">
        <v>185</v>
      </c>
      <c r="Q113" t="s">
        <v>36</v>
      </c>
      <c r="R113" t="s">
        <v>36</v>
      </c>
      <c r="S113" t="s">
        <v>36</v>
      </c>
      <c r="T113" t="s">
        <v>36</v>
      </c>
      <c r="U113" t="s">
        <v>37</v>
      </c>
      <c r="V113" t="s">
        <v>38</v>
      </c>
      <c r="W113" t="s">
        <v>39</v>
      </c>
      <c r="X113" t="s">
        <v>40</v>
      </c>
      <c r="Y113" t="s">
        <v>41</v>
      </c>
      <c r="Z113" t="s">
        <v>36</v>
      </c>
      <c r="AA113" t="s">
        <v>36</v>
      </c>
      <c r="AB113" t="s">
        <v>36</v>
      </c>
      <c r="AC113" t="s">
        <v>654</v>
      </c>
      <c r="AD113" t="s">
        <v>36</v>
      </c>
      <c r="AE113" t="s">
        <v>36</v>
      </c>
    </row>
    <row r="114" spans="1:31">
      <c r="A114">
        <f>+MATCH(B114,TRA!B:B,0)</f>
        <v>299</v>
      </c>
      <c r="B114" t="s">
        <v>1477</v>
      </c>
      <c r="C114">
        <v>11292311</v>
      </c>
      <c r="D114" t="s">
        <v>655</v>
      </c>
      <c r="E114" t="s">
        <v>24</v>
      </c>
      <c r="F114" t="s">
        <v>25</v>
      </c>
      <c r="G114" t="s">
        <v>26</v>
      </c>
      <c r="H114" t="s">
        <v>656</v>
      </c>
      <c r="I114" t="s">
        <v>28</v>
      </c>
      <c r="J114" t="s">
        <v>29</v>
      </c>
      <c r="K114" t="s">
        <v>657</v>
      </c>
      <c r="L114" t="s">
        <v>658</v>
      </c>
      <c r="M114" t="s">
        <v>659</v>
      </c>
      <c r="N114" t="s">
        <v>237</v>
      </c>
      <c r="O114" t="s">
        <v>238</v>
      </c>
      <c r="P114" t="s">
        <v>239</v>
      </c>
      <c r="Q114" t="s">
        <v>122</v>
      </c>
      <c r="R114" t="s">
        <v>36</v>
      </c>
      <c r="S114" t="s">
        <v>36</v>
      </c>
      <c r="T114" t="s">
        <v>36</v>
      </c>
      <c r="U114" t="s">
        <v>37</v>
      </c>
      <c r="V114" t="s">
        <v>38</v>
      </c>
      <c r="W114" t="s">
        <v>39</v>
      </c>
      <c r="X114" t="s">
        <v>40</v>
      </c>
      <c r="Y114" t="s">
        <v>41</v>
      </c>
      <c r="Z114" t="s">
        <v>36</v>
      </c>
      <c r="AA114" t="s">
        <v>36</v>
      </c>
      <c r="AB114" t="s">
        <v>36</v>
      </c>
      <c r="AC114" t="s">
        <v>660</v>
      </c>
      <c r="AD114" t="s">
        <v>36</v>
      </c>
      <c r="AE114" t="s">
        <v>36</v>
      </c>
    </row>
    <row r="115" spans="1:31">
      <c r="A115">
        <f>+MATCH(B115,TRA!B:B,0)</f>
        <v>22</v>
      </c>
      <c r="B115" t="s">
        <v>1294</v>
      </c>
      <c r="C115">
        <v>11291338</v>
      </c>
      <c r="D115" t="s">
        <v>661</v>
      </c>
      <c r="E115" t="s">
        <v>24</v>
      </c>
      <c r="F115" t="s">
        <v>25</v>
      </c>
      <c r="G115" t="s">
        <v>26</v>
      </c>
      <c r="H115" t="s">
        <v>662</v>
      </c>
      <c r="I115" t="s">
        <v>28</v>
      </c>
      <c r="J115" t="s">
        <v>29</v>
      </c>
      <c r="K115" t="s">
        <v>89</v>
      </c>
      <c r="L115" t="s">
        <v>90</v>
      </c>
      <c r="M115" t="s">
        <v>91</v>
      </c>
      <c r="N115" t="s">
        <v>663</v>
      </c>
      <c r="O115" t="s">
        <v>664</v>
      </c>
      <c r="P115" t="s">
        <v>665</v>
      </c>
      <c r="Q115" t="s">
        <v>36</v>
      </c>
      <c r="R115" t="s">
        <v>36</v>
      </c>
      <c r="S115" t="s">
        <v>36</v>
      </c>
      <c r="T115" t="s">
        <v>36</v>
      </c>
      <c r="U115" t="s">
        <v>37</v>
      </c>
      <c r="V115" t="s">
        <v>38</v>
      </c>
      <c r="W115" t="s">
        <v>39</v>
      </c>
      <c r="X115" t="s">
        <v>40</v>
      </c>
      <c r="Y115" t="s">
        <v>41</v>
      </c>
      <c r="Z115" t="s">
        <v>36</v>
      </c>
      <c r="AA115" t="s">
        <v>36</v>
      </c>
      <c r="AB115" t="s">
        <v>36</v>
      </c>
      <c r="AC115" t="s">
        <v>666</v>
      </c>
      <c r="AD115" t="s">
        <v>36</v>
      </c>
      <c r="AE115" t="s">
        <v>36</v>
      </c>
    </row>
    <row r="116" spans="1:31">
      <c r="A116">
        <f>+MATCH(B116,TRA!B:B,0)</f>
        <v>317</v>
      </c>
      <c r="B116" t="s">
        <v>1492</v>
      </c>
      <c r="C116">
        <v>11291428</v>
      </c>
      <c r="D116" t="s">
        <v>667</v>
      </c>
      <c r="E116" t="s">
        <v>24</v>
      </c>
      <c r="F116" t="s">
        <v>25</v>
      </c>
      <c r="G116" t="s">
        <v>26</v>
      </c>
      <c r="H116" t="s">
        <v>668</v>
      </c>
      <c r="I116" t="s">
        <v>28</v>
      </c>
      <c r="J116" t="s">
        <v>29</v>
      </c>
      <c r="K116" t="s">
        <v>669</v>
      </c>
      <c r="L116" t="s">
        <v>670</v>
      </c>
      <c r="M116" t="s">
        <v>671</v>
      </c>
      <c r="N116" t="s">
        <v>594</v>
      </c>
      <c r="O116" t="s">
        <v>595</v>
      </c>
      <c r="P116" t="s">
        <v>596</v>
      </c>
      <c r="Q116" t="s">
        <v>36</v>
      </c>
      <c r="R116" t="s">
        <v>36</v>
      </c>
      <c r="S116" t="s">
        <v>36</v>
      </c>
      <c r="T116" t="s">
        <v>36</v>
      </c>
      <c r="U116" t="s">
        <v>37</v>
      </c>
      <c r="V116" t="s">
        <v>38</v>
      </c>
      <c r="W116" t="s">
        <v>39</v>
      </c>
      <c r="X116" t="s">
        <v>40</v>
      </c>
      <c r="Y116" t="s">
        <v>41</v>
      </c>
      <c r="Z116" t="s">
        <v>36</v>
      </c>
      <c r="AA116" t="s">
        <v>36</v>
      </c>
      <c r="AB116" t="s">
        <v>36</v>
      </c>
      <c r="AC116" t="s">
        <v>672</v>
      </c>
      <c r="AD116" t="s">
        <v>36</v>
      </c>
      <c r="AE116" t="s">
        <v>36</v>
      </c>
    </row>
    <row r="117" spans="1:31">
      <c r="A117">
        <f>+MATCH(B117,TRA!B:B,0)</f>
        <v>194</v>
      </c>
      <c r="B117" t="s">
        <v>1404</v>
      </c>
      <c r="C117">
        <v>11290784</v>
      </c>
      <c r="D117" t="s">
        <v>673</v>
      </c>
      <c r="E117" t="s">
        <v>24</v>
      </c>
      <c r="F117" t="s">
        <v>25</v>
      </c>
      <c r="G117" t="s">
        <v>26</v>
      </c>
      <c r="H117" t="s">
        <v>674</v>
      </c>
      <c r="I117" t="s">
        <v>28</v>
      </c>
      <c r="J117" t="s">
        <v>29</v>
      </c>
      <c r="K117" t="s">
        <v>89</v>
      </c>
      <c r="L117" t="s">
        <v>90</v>
      </c>
      <c r="M117" t="s">
        <v>91</v>
      </c>
      <c r="N117" t="s">
        <v>528</v>
      </c>
      <c r="O117" t="s">
        <v>529</v>
      </c>
      <c r="P117" t="s">
        <v>530</v>
      </c>
      <c r="Q117" t="s">
        <v>36</v>
      </c>
      <c r="R117" t="s">
        <v>36</v>
      </c>
      <c r="S117" t="s">
        <v>36</v>
      </c>
      <c r="T117" t="s">
        <v>36</v>
      </c>
      <c r="U117" t="s">
        <v>37</v>
      </c>
      <c r="V117" t="s">
        <v>38</v>
      </c>
      <c r="W117" t="s">
        <v>39</v>
      </c>
      <c r="X117" t="s">
        <v>40</v>
      </c>
      <c r="Y117" t="s">
        <v>41</v>
      </c>
      <c r="Z117" t="s">
        <v>36</v>
      </c>
      <c r="AA117" t="s">
        <v>36</v>
      </c>
      <c r="AB117" t="s">
        <v>36</v>
      </c>
      <c r="AC117" t="s">
        <v>675</v>
      </c>
      <c r="AD117" t="s">
        <v>36</v>
      </c>
      <c r="AE117" t="s">
        <v>36</v>
      </c>
    </row>
    <row r="118" spans="1:31">
      <c r="A118">
        <f>+MATCH(B118,TRA!B:B,0)</f>
        <v>2</v>
      </c>
      <c r="B118" t="s">
        <v>1280</v>
      </c>
      <c r="C118">
        <v>11292585</v>
      </c>
      <c r="D118" t="s">
        <v>676</v>
      </c>
      <c r="E118" t="s">
        <v>24</v>
      </c>
      <c r="F118" t="s">
        <v>25</v>
      </c>
      <c r="G118" t="s">
        <v>26</v>
      </c>
      <c r="H118" t="s">
        <v>677</v>
      </c>
      <c r="I118" t="s">
        <v>28</v>
      </c>
      <c r="J118" t="s">
        <v>29</v>
      </c>
      <c r="K118" t="s">
        <v>678</v>
      </c>
      <c r="L118" t="s">
        <v>679</v>
      </c>
      <c r="M118" t="s">
        <v>680</v>
      </c>
      <c r="N118" t="s">
        <v>681</v>
      </c>
      <c r="O118" t="s">
        <v>682</v>
      </c>
      <c r="P118" t="s">
        <v>683</v>
      </c>
      <c r="Q118" t="s">
        <v>36</v>
      </c>
      <c r="R118" t="s">
        <v>36</v>
      </c>
      <c r="S118" t="s">
        <v>36</v>
      </c>
      <c r="T118" t="s">
        <v>36</v>
      </c>
      <c r="U118" t="s">
        <v>37</v>
      </c>
      <c r="V118" t="s">
        <v>38</v>
      </c>
      <c r="W118" t="s">
        <v>39</v>
      </c>
      <c r="X118" t="s">
        <v>40</v>
      </c>
      <c r="Y118" t="s">
        <v>41</v>
      </c>
      <c r="Z118" t="s">
        <v>36</v>
      </c>
      <c r="AA118" t="s">
        <v>36</v>
      </c>
      <c r="AB118" t="s">
        <v>36</v>
      </c>
      <c r="AC118" t="s">
        <v>684</v>
      </c>
      <c r="AD118" t="s">
        <v>36</v>
      </c>
      <c r="AE118" t="s">
        <v>36</v>
      </c>
    </row>
    <row r="119" spans="1:31">
      <c r="A119">
        <f>+MATCH(B119,TRA!B:B,0)</f>
        <v>170</v>
      </c>
      <c r="B119" t="s">
        <v>1390</v>
      </c>
      <c r="C119">
        <v>11295370</v>
      </c>
      <c r="D119" t="s">
        <v>685</v>
      </c>
      <c r="E119" t="s">
        <v>24</v>
      </c>
      <c r="F119" t="s">
        <v>25</v>
      </c>
      <c r="G119" t="s">
        <v>26</v>
      </c>
      <c r="H119" t="s">
        <v>686</v>
      </c>
      <c r="I119" t="s">
        <v>28</v>
      </c>
      <c r="J119" t="s">
        <v>29</v>
      </c>
      <c r="K119" t="s">
        <v>189</v>
      </c>
      <c r="L119" t="s">
        <v>190</v>
      </c>
      <c r="M119" t="s">
        <v>191</v>
      </c>
      <c r="N119" t="s">
        <v>33</v>
      </c>
      <c r="O119" t="s">
        <v>34</v>
      </c>
      <c r="P119" t="s">
        <v>35</v>
      </c>
      <c r="Q119" t="s">
        <v>36</v>
      </c>
      <c r="R119" t="s">
        <v>36</v>
      </c>
      <c r="S119" t="s">
        <v>36</v>
      </c>
      <c r="T119" t="s">
        <v>36</v>
      </c>
      <c r="U119" t="s">
        <v>37</v>
      </c>
      <c r="V119" t="s">
        <v>38</v>
      </c>
      <c r="W119" t="s">
        <v>39</v>
      </c>
      <c r="X119" t="s">
        <v>40</v>
      </c>
      <c r="Y119" t="s">
        <v>41</v>
      </c>
      <c r="Z119" t="s">
        <v>36</v>
      </c>
      <c r="AA119" t="s">
        <v>36</v>
      </c>
      <c r="AB119" t="s">
        <v>36</v>
      </c>
      <c r="AC119" t="s">
        <v>687</v>
      </c>
      <c r="AD119" t="s">
        <v>36</v>
      </c>
      <c r="AE119" t="s">
        <v>36</v>
      </c>
    </row>
    <row r="120" spans="1:31">
      <c r="A120">
        <f>+MATCH(B120,TRA!B:B,0)</f>
        <v>196</v>
      </c>
      <c r="B120" t="s">
        <v>1406</v>
      </c>
      <c r="C120">
        <v>11292129</v>
      </c>
      <c r="D120" t="s">
        <v>688</v>
      </c>
      <c r="E120" t="s">
        <v>24</v>
      </c>
      <c r="F120" t="s">
        <v>25</v>
      </c>
      <c r="G120" t="s">
        <v>26</v>
      </c>
      <c r="H120" t="s">
        <v>689</v>
      </c>
      <c r="I120" t="s">
        <v>28</v>
      </c>
      <c r="J120" t="s">
        <v>29</v>
      </c>
      <c r="K120" t="s">
        <v>89</v>
      </c>
      <c r="L120" t="s">
        <v>90</v>
      </c>
      <c r="M120" t="s">
        <v>91</v>
      </c>
      <c r="N120" t="s">
        <v>690</v>
      </c>
      <c r="O120" t="s">
        <v>691</v>
      </c>
      <c r="P120" t="s">
        <v>692</v>
      </c>
      <c r="Q120" t="s">
        <v>122</v>
      </c>
      <c r="R120" t="s">
        <v>36</v>
      </c>
      <c r="S120" t="s">
        <v>36</v>
      </c>
      <c r="T120" t="s">
        <v>36</v>
      </c>
      <c r="U120" t="s">
        <v>37</v>
      </c>
      <c r="V120" t="s">
        <v>38</v>
      </c>
      <c r="W120" t="s">
        <v>39</v>
      </c>
      <c r="X120" t="s">
        <v>40</v>
      </c>
      <c r="Y120" t="s">
        <v>41</v>
      </c>
      <c r="Z120" t="s">
        <v>36</v>
      </c>
      <c r="AA120" t="s">
        <v>36</v>
      </c>
      <c r="AB120" t="s">
        <v>36</v>
      </c>
      <c r="AC120" t="s">
        <v>693</v>
      </c>
      <c r="AD120" t="s">
        <v>36</v>
      </c>
      <c r="AE120" t="s">
        <v>36</v>
      </c>
    </row>
    <row r="121" spans="1:31">
      <c r="A121">
        <f>+MATCH(B121,TRA!B:B,0)</f>
        <v>230</v>
      </c>
      <c r="B121" t="s">
        <v>1425</v>
      </c>
      <c r="C121">
        <v>11292850</v>
      </c>
      <c r="D121" t="s">
        <v>694</v>
      </c>
      <c r="E121" t="s">
        <v>24</v>
      </c>
      <c r="F121" t="s">
        <v>25</v>
      </c>
      <c r="G121" t="s">
        <v>26</v>
      </c>
      <c r="H121" t="s">
        <v>695</v>
      </c>
      <c r="I121" t="s">
        <v>28</v>
      </c>
      <c r="J121" t="s">
        <v>29</v>
      </c>
      <c r="K121" t="s">
        <v>696</v>
      </c>
      <c r="L121" t="s">
        <v>697</v>
      </c>
      <c r="M121" t="s">
        <v>698</v>
      </c>
      <c r="N121" t="s">
        <v>183</v>
      </c>
      <c r="O121" t="s">
        <v>184</v>
      </c>
      <c r="P121" t="s">
        <v>185</v>
      </c>
      <c r="Q121" t="s">
        <v>36</v>
      </c>
      <c r="R121" t="s">
        <v>36</v>
      </c>
      <c r="S121" t="s">
        <v>36</v>
      </c>
      <c r="T121" t="s">
        <v>36</v>
      </c>
      <c r="U121" t="s">
        <v>37</v>
      </c>
      <c r="V121" t="s">
        <v>38</v>
      </c>
      <c r="W121" t="s">
        <v>39</v>
      </c>
      <c r="X121" t="s">
        <v>40</v>
      </c>
      <c r="Y121" t="s">
        <v>41</v>
      </c>
      <c r="Z121" t="s">
        <v>36</v>
      </c>
      <c r="AA121" t="s">
        <v>36</v>
      </c>
      <c r="AB121" t="s">
        <v>36</v>
      </c>
      <c r="AC121" t="s">
        <v>699</v>
      </c>
      <c r="AD121" t="s">
        <v>36</v>
      </c>
      <c r="AE121" t="s">
        <v>36</v>
      </c>
    </row>
    <row r="122" spans="1:31">
      <c r="A122">
        <f>+MATCH(B122,TRA!B:B,0)</f>
        <v>233</v>
      </c>
      <c r="B122" t="s">
        <v>1430</v>
      </c>
      <c r="C122">
        <v>11293034</v>
      </c>
      <c r="D122" t="s">
        <v>700</v>
      </c>
      <c r="E122" t="s">
        <v>24</v>
      </c>
      <c r="F122" t="s">
        <v>25</v>
      </c>
      <c r="G122" t="s">
        <v>26</v>
      </c>
      <c r="H122" t="s">
        <v>701</v>
      </c>
      <c r="I122" t="s">
        <v>28</v>
      </c>
      <c r="J122" t="s">
        <v>29</v>
      </c>
      <c r="K122" t="s">
        <v>702</v>
      </c>
      <c r="L122" t="s">
        <v>703</v>
      </c>
      <c r="M122" t="s">
        <v>704</v>
      </c>
      <c r="N122" t="s">
        <v>119</v>
      </c>
      <c r="O122" t="s">
        <v>120</v>
      </c>
      <c r="P122" t="s">
        <v>121</v>
      </c>
      <c r="Q122" t="s">
        <v>122</v>
      </c>
      <c r="R122" t="s">
        <v>36</v>
      </c>
      <c r="S122" t="s">
        <v>36</v>
      </c>
      <c r="T122" t="s">
        <v>36</v>
      </c>
      <c r="U122" t="s">
        <v>37</v>
      </c>
      <c r="V122" t="s">
        <v>38</v>
      </c>
      <c r="W122" t="s">
        <v>39</v>
      </c>
      <c r="X122" t="s">
        <v>40</v>
      </c>
      <c r="Y122" t="s">
        <v>41</v>
      </c>
      <c r="Z122" t="s">
        <v>36</v>
      </c>
      <c r="AA122" t="s">
        <v>36</v>
      </c>
      <c r="AB122" t="s">
        <v>36</v>
      </c>
      <c r="AC122" t="s">
        <v>705</v>
      </c>
      <c r="AD122" t="s">
        <v>36</v>
      </c>
      <c r="AE122" t="s">
        <v>36</v>
      </c>
    </row>
    <row r="123" spans="1:31">
      <c r="A123">
        <f>+MATCH(B123,TRA!B:B,0)</f>
        <v>5</v>
      </c>
      <c r="B123" t="s">
        <v>1281</v>
      </c>
      <c r="C123">
        <v>11290696</v>
      </c>
      <c r="D123" t="s">
        <v>706</v>
      </c>
      <c r="E123" t="s">
        <v>24</v>
      </c>
      <c r="F123" t="s">
        <v>25</v>
      </c>
      <c r="G123" t="s">
        <v>26</v>
      </c>
      <c r="H123" t="s">
        <v>707</v>
      </c>
      <c r="I123" t="s">
        <v>28</v>
      </c>
      <c r="J123" t="s">
        <v>29</v>
      </c>
      <c r="K123" t="s">
        <v>83</v>
      </c>
      <c r="L123" t="s">
        <v>84</v>
      </c>
      <c r="M123" t="s">
        <v>85</v>
      </c>
      <c r="N123" t="s">
        <v>33</v>
      </c>
      <c r="O123" t="s">
        <v>34</v>
      </c>
      <c r="P123" t="s">
        <v>35</v>
      </c>
      <c r="Q123" t="s">
        <v>36</v>
      </c>
      <c r="R123" t="s">
        <v>36</v>
      </c>
      <c r="S123" t="s">
        <v>36</v>
      </c>
      <c r="T123" t="s">
        <v>36</v>
      </c>
      <c r="U123" t="s">
        <v>37</v>
      </c>
      <c r="V123" t="s">
        <v>38</v>
      </c>
      <c r="W123" t="s">
        <v>39</v>
      </c>
      <c r="X123" t="s">
        <v>40</v>
      </c>
      <c r="Y123" t="s">
        <v>41</v>
      </c>
      <c r="Z123" t="s">
        <v>36</v>
      </c>
      <c r="AA123" t="s">
        <v>36</v>
      </c>
      <c r="AB123" t="s">
        <v>36</v>
      </c>
      <c r="AC123" t="s">
        <v>708</v>
      </c>
      <c r="AD123" t="s">
        <v>36</v>
      </c>
      <c r="AE123" t="s">
        <v>36</v>
      </c>
    </row>
    <row r="124" spans="1:31">
      <c r="A124">
        <f>+MATCH(B124,TRA!B:B,0)</f>
        <v>263</v>
      </c>
      <c r="B124" t="s">
        <v>1453</v>
      </c>
      <c r="C124">
        <v>11296222</v>
      </c>
      <c r="D124" t="s">
        <v>709</v>
      </c>
      <c r="E124" t="s">
        <v>24</v>
      </c>
      <c r="F124" t="s">
        <v>25</v>
      </c>
      <c r="G124" t="s">
        <v>26</v>
      </c>
      <c r="H124" t="s">
        <v>710</v>
      </c>
      <c r="I124" t="s">
        <v>28</v>
      </c>
      <c r="J124" t="s">
        <v>29</v>
      </c>
      <c r="K124" t="s">
        <v>310</v>
      </c>
      <c r="L124" t="s">
        <v>311</v>
      </c>
      <c r="M124" t="s">
        <v>312</v>
      </c>
      <c r="N124" t="s">
        <v>70</v>
      </c>
      <c r="O124" t="s">
        <v>71</v>
      </c>
      <c r="P124" t="s">
        <v>72</v>
      </c>
      <c r="Q124" t="s">
        <v>73</v>
      </c>
      <c r="R124" t="s">
        <v>36</v>
      </c>
      <c r="S124" t="s">
        <v>36</v>
      </c>
      <c r="T124" t="s">
        <v>36</v>
      </c>
      <c r="U124" t="s">
        <v>37</v>
      </c>
      <c r="V124" t="s">
        <v>38</v>
      </c>
      <c r="W124" t="s">
        <v>39</v>
      </c>
      <c r="X124" t="s">
        <v>40</v>
      </c>
      <c r="Y124" t="s">
        <v>41</v>
      </c>
      <c r="Z124" t="s">
        <v>36</v>
      </c>
      <c r="AA124" t="s">
        <v>36</v>
      </c>
      <c r="AB124" t="s">
        <v>36</v>
      </c>
      <c r="AC124" t="s">
        <v>711</v>
      </c>
      <c r="AD124" t="s">
        <v>36</v>
      </c>
      <c r="AE124" t="s">
        <v>36</v>
      </c>
    </row>
    <row r="125" spans="1:31">
      <c r="A125">
        <f>+MATCH(B125,TRA!B:B,0)</f>
        <v>302</v>
      </c>
      <c r="B125" t="s">
        <v>1479</v>
      </c>
      <c r="C125">
        <v>11292315</v>
      </c>
      <c r="D125" t="s">
        <v>712</v>
      </c>
      <c r="E125" t="s">
        <v>24</v>
      </c>
      <c r="F125" t="s">
        <v>25</v>
      </c>
      <c r="G125" t="s">
        <v>26</v>
      </c>
      <c r="H125" t="s">
        <v>713</v>
      </c>
      <c r="I125" t="s">
        <v>28</v>
      </c>
      <c r="J125" t="s">
        <v>29</v>
      </c>
      <c r="K125" t="s">
        <v>159</v>
      </c>
      <c r="L125" t="s">
        <v>160</v>
      </c>
      <c r="M125" t="s">
        <v>161</v>
      </c>
      <c r="N125" t="s">
        <v>237</v>
      </c>
      <c r="O125" t="s">
        <v>238</v>
      </c>
      <c r="P125" t="s">
        <v>239</v>
      </c>
      <c r="Q125" t="s">
        <v>122</v>
      </c>
      <c r="R125" t="s">
        <v>36</v>
      </c>
      <c r="S125" t="s">
        <v>36</v>
      </c>
      <c r="T125" t="s">
        <v>36</v>
      </c>
      <c r="U125" t="s">
        <v>37</v>
      </c>
      <c r="V125" t="s">
        <v>38</v>
      </c>
      <c r="W125" t="s">
        <v>39</v>
      </c>
      <c r="X125" t="s">
        <v>40</v>
      </c>
      <c r="Y125" t="s">
        <v>41</v>
      </c>
      <c r="Z125" t="s">
        <v>36</v>
      </c>
      <c r="AA125" t="s">
        <v>36</v>
      </c>
      <c r="AB125" t="s">
        <v>36</v>
      </c>
      <c r="AC125" t="s">
        <v>714</v>
      </c>
      <c r="AD125" t="s">
        <v>36</v>
      </c>
      <c r="AE125" t="s">
        <v>36</v>
      </c>
    </row>
    <row r="126" spans="1:31">
      <c r="A126">
        <f>+MATCH(B126,TRA!B:B,0)</f>
        <v>254</v>
      </c>
      <c r="B126" t="s">
        <v>1444</v>
      </c>
      <c r="C126">
        <v>11291262</v>
      </c>
      <c r="D126" t="s">
        <v>715</v>
      </c>
      <c r="E126" t="s">
        <v>24</v>
      </c>
      <c r="F126" t="s">
        <v>25</v>
      </c>
      <c r="G126" t="s">
        <v>26</v>
      </c>
      <c r="H126" t="s">
        <v>716</v>
      </c>
      <c r="I126" t="s">
        <v>28</v>
      </c>
      <c r="J126" t="s">
        <v>29</v>
      </c>
      <c r="K126" t="s">
        <v>89</v>
      </c>
      <c r="L126" t="s">
        <v>90</v>
      </c>
      <c r="M126" t="s">
        <v>91</v>
      </c>
      <c r="N126" t="s">
        <v>288</v>
      </c>
      <c r="O126" t="s">
        <v>289</v>
      </c>
      <c r="P126" t="s">
        <v>290</v>
      </c>
      <c r="Q126" t="s">
        <v>122</v>
      </c>
      <c r="R126" t="s">
        <v>36</v>
      </c>
      <c r="S126" t="s">
        <v>36</v>
      </c>
      <c r="T126" t="s">
        <v>36</v>
      </c>
      <c r="U126" t="s">
        <v>37</v>
      </c>
      <c r="V126" t="s">
        <v>38</v>
      </c>
      <c r="W126" t="s">
        <v>39</v>
      </c>
      <c r="X126" t="s">
        <v>40</v>
      </c>
      <c r="Y126" t="s">
        <v>41</v>
      </c>
      <c r="Z126" t="s">
        <v>36</v>
      </c>
      <c r="AA126" t="s">
        <v>36</v>
      </c>
      <c r="AB126" t="s">
        <v>36</v>
      </c>
      <c r="AC126" t="s">
        <v>717</v>
      </c>
      <c r="AD126" t="s">
        <v>36</v>
      </c>
      <c r="AE126" t="s">
        <v>36</v>
      </c>
    </row>
    <row r="127" spans="1:31">
      <c r="A127">
        <f>+MATCH(B127,TRA!B:B,0)</f>
        <v>142</v>
      </c>
      <c r="B127" t="s">
        <v>1379</v>
      </c>
      <c r="C127">
        <v>11294021</v>
      </c>
      <c r="D127" t="s">
        <v>718</v>
      </c>
      <c r="E127" t="s">
        <v>24</v>
      </c>
      <c r="F127" t="s">
        <v>25</v>
      </c>
      <c r="G127" t="s">
        <v>26</v>
      </c>
      <c r="H127" t="s">
        <v>719</v>
      </c>
      <c r="I127" t="s">
        <v>28</v>
      </c>
      <c r="J127" t="s">
        <v>29</v>
      </c>
      <c r="K127" t="s">
        <v>720</v>
      </c>
      <c r="L127" t="s">
        <v>721</v>
      </c>
      <c r="M127" t="s">
        <v>722</v>
      </c>
      <c r="N127" t="s">
        <v>389</v>
      </c>
      <c r="O127" t="s">
        <v>390</v>
      </c>
      <c r="P127" t="s">
        <v>391</v>
      </c>
      <c r="Q127" t="s">
        <v>36</v>
      </c>
      <c r="R127" t="s">
        <v>36</v>
      </c>
      <c r="S127" t="s">
        <v>36</v>
      </c>
      <c r="T127" t="s">
        <v>36</v>
      </c>
      <c r="U127" t="s">
        <v>37</v>
      </c>
      <c r="V127" t="s">
        <v>38</v>
      </c>
      <c r="W127" t="s">
        <v>39</v>
      </c>
      <c r="X127" t="s">
        <v>40</v>
      </c>
      <c r="Y127" t="s">
        <v>41</v>
      </c>
      <c r="Z127" t="s">
        <v>36</v>
      </c>
      <c r="AA127" t="s">
        <v>36</v>
      </c>
      <c r="AB127" t="s">
        <v>36</v>
      </c>
      <c r="AC127" t="s">
        <v>723</v>
      </c>
      <c r="AD127" t="s">
        <v>36</v>
      </c>
      <c r="AE127" t="s">
        <v>36</v>
      </c>
    </row>
    <row r="128" spans="1:31">
      <c r="A128">
        <f>+MATCH(B128,TRA!B:B,0)</f>
        <v>130</v>
      </c>
      <c r="B128" t="s">
        <v>1372</v>
      </c>
      <c r="C128">
        <v>11292769</v>
      </c>
      <c r="D128" t="s">
        <v>724</v>
      </c>
      <c r="E128" t="s">
        <v>24</v>
      </c>
      <c r="F128" t="s">
        <v>25</v>
      </c>
      <c r="G128" t="s">
        <v>26</v>
      </c>
      <c r="H128" t="s">
        <v>725</v>
      </c>
      <c r="I128" t="s">
        <v>28</v>
      </c>
      <c r="J128" t="s">
        <v>29</v>
      </c>
      <c r="K128" t="s">
        <v>726</v>
      </c>
      <c r="L128" t="s">
        <v>727</v>
      </c>
      <c r="M128" t="s">
        <v>728</v>
      </c>
      <c r="N128" t="s">
        <v>183</v>
      </c>
      <c r="O128" t="s">
        <v>184</v>
      </c>
      <c r="P128" t="s">
        <v>185</v>
      </c>
      <c r="Q128" t="s">
        <v>36</v>
      </c>
      <c r="R128" t="s">
        <v>36</v>
      </c>
      <c r="S128" t="s">
        <v>36</v>
      </c>
      <c r="T128" t="s">
        <v>36</v>
      </c>
      <c r="U128" t="s">
        <v>37</v>
      </c>
      <c r="V128" t="s">
        <v>38</v>
      </c>
      <c r="W128" t="s">
        <v>39</v>
      </c>
      <c r="X128" t="s">
        <v>40</v>
      </c>
      <c r="Y128" t="s">
        <v>41</v>
      </c>
      <c r="Z128" t="s">
        <v>36</v>
      </c>
      <c r="AA128" t="s">
        <v>36</v>
      </c>
      <c r="AB128" t="s">
        <v>36</v>
      </c>
      <c r="AC128" t="s">
        <v>729</v>
      </c>
      <c r="AD128" t="s">
        <v>36</v>
      </c>
      <c r="AE128" t="s">
        <v>36</v>
      </c>
    </row>
    <row r="129" spans="1:31">
      <c r="A129">
        <f>+MATCH(B129,TRA!B:B,0)</f>
        <v>307</v>
      </c>
      <c r="B129" t="s">
        <v>1484</v>
      </c>
      <c r="C129">
        <v>11291436</v>
      </c>
      <c r="D129" t="s">
        <v>730</v>
      </c>
      <c r="E129" t="s">
        <v>24</v>
      </c>
      <c r="F129" t="s">
        <v>25</v>
      </c>
      <c r="G129" t="s">
        <v>26</v>
      </c>
      <c r="H129" t="s">
        <v>731</v>
      </c>
      <c r="I129" t="s">
        <v>28</v>
      </c>
      <c r="J129" t="s">
        <v>29</v>
      </c>
      <c r="K129" t="s">
        <v>476</v>
      </c>
      <c r="L129" t="s">
        <v>477</v>
      </c>
      <c r="M129" t="s">
        <v>478</v>
      </c>
      <c r="N129" t="s">
        <v>732</v>
      </c>
      <c r="O129" t="s">
        <v>733</v>
      </c>
      <c r="P129" t="s">
        <v>734</v>
      </c>
      <c r="Q129" t="s">
        <v>36</v>
      </c>
      <c r="R129" t="s">
        <v>36</v>
      </c>
      <c r="S129" t="s">
        <v>36</v>
      </c>
      <c r="T129" t="s">
        <v>36</v>
      </c>
      <c r="U129" t="s">
        <v>37</v>
      </c>
      <c r="V129" t="s">
        <v>38</v>
      </c>
      <c r="W129" t="s">
        <v>39</v>
      </c>
      <c r="X129" t="s">
        <v>40</v>
      </c>
      <c r="Y129" t="s">
        <v>41</v>
      </c>
      <c r="Z129" t="s">
        <v>36</v>
      </c>
      <c r="AA129" t="s">
        <v>36</v>
      </c>
      <c r="AB129" t="s">
        <v>36</v>
      </c>
      <c r="AC129" t="s">
        <v>735</v>
      </c>
      <c r="AD129" t="s">
        <v>36</v>
      </c>
      <c r="AE129" t="s">
        <v>36</v>
      </c>
    </row>
    <row r="130" spans="1:31">
      <c r="A130">
        <f>+MATCH(B130,TRA!B:B,0)</f>
        <v>321</v>
      </c>
      <c r="B130" t="s">
        <v>1495</v>
      </c>
      <c r="C130">
        <v>11296118</v>
      </c>
      <c r="D130" t="s">
        <v>736</v>
      </c>
      <c r="E130" t="s">
        <v>24</v>
      </c>
      <c r="F130" t="s">
        <v>25</v>
      </c>
      <c r="G130" t="s">
        <v>26</v>
      </c>
      <c r="H130" t="s">
        <v>737</v>
      </c>
      <c r="I130" t="s">
        <v>28</v>
      </c>
      <c r="J130" t="s">
        <v>29</v>
      </c>
      <c r="K130" t="s">
        <v>738</v>
      </c>
      <c r="L130" t="s">
        <v>739</v>
      </c>
      <c r="M130" t="s">
        <v>740</v>
      </c>
      <c r="N130" t="s">
        <v>33</v>
      </c>
      <c r="O130" t="s">
        <v>34</v>
      </c>
      <c r="P130" t="s">
        <v>35</v>
      </c>
      <c r="Q130" t="s">
        <v>36</v>
      </c>
      <c r="R130" t="s">
        <v>36</v>
      </c>
      <c r="S130" t="s">
        <v>36</v>
      </c>
      <c r="T130" t="s">
        <v>36</v>
      </c>
      <c r="U130" t="s">
        <v>37</v>
      </c>
      <c r="V130" t="s">
        <v>38</v>
      </c>
      <c r="W130" t="s">
        <v>39</v>
      </c>
      <c r="X130" t="s">
        <v>40</v>
      </c>
      <c r="Y130" t="s">
        <v>41</v>
      </c>
      <c r="Z130" t="s">
        <v>36</v>
      </c>
      <c r="AA130" t="s">
        <v>36</v>
      </c>
      <c r="AB130" t="s">
        <v>36</v>
      </c>
      <c r="AC130" t="s">
        <v>741</v>
      </c>
      <c r="AD130" t="s">
        <v>36</v>
      </c>
      <c r="AE130" t="s">
        <v>36</v>
      </c>
    </row>
    <row r="131" spans="1:31">
      <c r="A131">
        <f>+MATCH(B131,TRA!B:B,0)</f>
        <v>99</v>
      </c>
      <c r="B131" t="s">
        <v>1347</v>
      </c>
      <c r="C131">
        <v>11295050</v>
      </c>
      <c r="D131" t="s">
        <v>742</v>
      </c>
      <c r="E131" t="s">
        <v>24</v>
      </c>
      <c r="F131" t="s">
        <v>25</v>
      </c>
      <c r="G131" t="s">
        <v>26</v>
      </c>
      <c r="H131" t="s">
        <v>743</v>
      </c>
      <c r="I131" t="s">
        <v>28</v>
      </c>
      <c r="J131" t="s">
        <v>29</v>
      </c>
      <c r="K131" t="s">
        <v>744</v>
      </c>
      <c r="L131" t="s">
        <v>745</v>
      </c>
      <c r="M131" t="s">
        <v>746</v>
      </c>
      <c r="N131" t="s">
        <v>33</v>
      </c>
      <c r="O131" t="s">
        <v>34</v>
      </c>
      <c r="P131" t="s">
        <v>35</v>
      </c>
      <c r="Q131" t="s">
        <v>36</v>
      </c>
      <c r="R131" t="s">
        <v>36</v>
      </c>
      <c r="S131" t="s">
        <v>36</v>
      </c>
      <c r="T131" t="s">
        <v>36</v>
      </c>
      <c r="U131" t="s">
        <v>37</v>
      </c>
      <c r="V131" t="s">
        <v>38</v>
      </c>
      <c r="W131" t="s">
        <v>39</v>
      </c>
      <c r="X131" t="s">
        <v>40</v>
      </c>
      <c r="Y131" t="s">
        <v>41</v>
      </c>
      <c r="Z131" t="s">
        <v>36</v>
      </c>
      <c r="AA131" t="s">
        <v>36</v>
      </c>
      <c r="AB131" t="s">
        <v>36</v>
      </c>
      <c r="AC131" t="s">
        <v>747</v>
      </c>
      <c r="AD131" t="s">
        <v>36</v>
      </c>
      <c r="AE131" t="s">
        <v>36</v>
      </c>
    </row>
    <row r="132" spans="1:31">
      <c r="A132">
        <f>+MATCH(B132,TRA!B:B,0)</f>
        <v>309</v>
      </c>
      <c r="B132" t="s">
        <v>1488</v>
      </c>
      <c r="C132">
        <v>11291352</v>
      </c>
      <c r="D132" t="s">
        <v>748</v>
      </c>
      <c r="E132" t="s">
        <v>24</v>
      </c>
      <c r="F132" t="s">
        <v>25</v>
      </c>
      <c r="G132" t="s">
        <v>26</v>
      </c>
      <c r="H132" t="s">
        <v>749</v>
      </c>
      <c r="I132" t="s">
        <v>28</v>
      </c>
      <c r="J132" t="s">
        <v>29</v>
      </c>
      <c r="K132" t="s">
        <v>525</v>
      </c>
      <c r="L132" t="s">
        <v>526</v>
      </c>
      <c r="M132" t="s">
        <v>527</v>
      </c>
      <c r="N132" t="s">
        <v>663</v>
      </c>
      <c r="O132" t="s">
        <v>664</v>
      </c>
      <c r="P132" t="s">
        <v>665</v>
      </c>
      <c r="Q132" t="s">
        <v>36</v>
      </c>
      <c r="R132" t="s">
        <v>36</v>
      </c>
      <c r="S132" t="s">
        <v>36</v>
      </c>
      <c r="T132" t="s">
        <v>36</v>
      </c>
      <c r="U132" t="s">
        <v>37</v>
      </c>
      <c r="V132" t="s">
        <v>38</v>
      </c>
      <c r="W132" t="s">
        <v>39</v>
      </c>
      <c r="X132" t="s">
        <v>40</v>
      </c>
      <c r="Y132" t="s">
        <v>41</v>
      </c>
      <c r="Z132" t="s">
        <v>36</v>
      </c>
      <c r="AA132" t="s">
        <v>36</v>
      </c>
      <c r="AB132" t="s">
        <v>36</v>
      </c>
      <c r="AC132" t="s">
        <v>750</v>
      </c>
      <c r="AD132" t="s">
        <v>36</v>
      </c>
      <c r="AE132" t="s">
        <v>36</v>
      </c>
    </row>
    <row r="133" spans="1:31">
      <c r="A133">
        <f>+MATCH(B133,TRA!B:B,0)</f>
        <v>311</v>
      </c>
      <c r="B133" t="s">
        <v>1490</v>
      </c>
      <c r="C133">
        <v>11291353</v>
      </c>
      <c r="D133" t="s">
        <v>751</v>
      </c>
      <c r="E133" t="s">
        <v>24</v>
      </c>
      <c r="F133" t="s">
        <v>25</v>
      </c>
      <c r="G133" t="s">
        <v>26</v>
      </c>
      <c r="H133" t="s">
        <v>752</v>
      </c>
      <c r="I133" t="s">
        <v>28</v>
      </c>
      <c r="J133" t="s">
        <v>29</v>
      </c>
      <c r="K133" t="s">
        <v>89</v>
      </c>
      <c r="L133" t="s">
        <v>90</v>
      </c>
      <c r="M133" t="s">
        <v>91</v>
      </c>
      <c r="N133" t="s">
        <v>663</v>
      </c>
      <c r="O133" t="s">
        <v>664</v>
      </c>
      <c r="P133" t="s">
        <v>665</v>
      </c>
      <c r="Q133" t="s">
        <v>36</v>
      </c>
      <c r="R133" t="s">
        <v>36</v>
      </c>
      <c r="S133" t="s">
        <v>36</v>
      </c>
      <c r="T133" t="s">
        <v>36</v>
      </c>
      <c r="U133" t="s">
        <v>37</v>
      </c>
      <c r="V133" t="s">
        <v>38</v>
      </c>
      <c r="W133" t="s">
        <v>39</v>
      </c>
      <c r="X133" t="s">
        <v>40</v>
      </c>
      <c r="Y133" t="s">
        <v>41</v>
      </c>
      <c r="Z133" t="s">
        <v>36</v>
      </c>
      <c r="AA133" t="s">
        <v>36</v>
      </c>
      <c r="AB133" t="s">
        <v>36</v>
      </c>
      <c r="AC133" t="s">
        <v>753</v>
      </c>
      <c r="AD133" t="s">
        <v>36</v>
      </c>
      <c r="AE133" t="s">
        <v>36</v>
      </c>
    </row>
    <row r="134" spans="1:31">
      <c r="A134">
        <f>+MATCH(B134,TRA!B:B,0)</f>
        <v>231</v>
      </c>
      <c r="B134" t="s">
        <v>1428</v>
      </c>
      <c r="C134">
        <v>11292857</v>
      </c>
      <c r="D134" t="s">
        <v>754</v>
      </c>
      <c r="E134" t="s">
        <v>24</v>
      </c>
      <c r="F134" t="s">
        <v>25</v>
      </c>
      <c r="G134" t="s">
        <v>26</v>
      </c>
      <c r="H134" t="s">
        <v>755</v>
      </c>
      <c r="I134" t="s">
        <v>28</v>
      </c>
      <c r="J134" t="s">
        <v>29</v>
      </c>
      <c r="K134" t="s">
        <v>159</v>
      </c>
      <c r="L134" t="s">
        <v>160</v>
      </c>
      <c r="M134" t="s">
        <v>161</v>
      </c>
      <c r="N134" t="s">
        <v>183</v>
      </c>
      <c r="O134" t="s">
        <v>184</v>
      </c>
      <c r="P134" t="s">
        <v>185</v>
      </c>
      <c r="Q134" t="s">
        <v>36</v>
      </c>
      <c r="R134" t="s">
        <v>36</v>
      </c>
      <c r="S134" t="s">
        <v>36</v>
      </c>
      <c r="T134" t="s">
        <v>36</v>
      </c>
      <c r="U134" t="s">
        <v>37</v>
      </c>
      <c r="V134" t="s">
        <v>38</v>
      </c>
      <c r="W134" t="s">
        <v>39</v>
      </c>
      <c r="X134" t="s">
        <v>40</v>
      </c>
      <c r="Y134" t="s">
        <v>41</v>
      </c>
      <c r="Z134" t="s">
        <v>36</v>
      </c>
      <c r="AA134" t="s">
        <v>36</v>
      </c>
      <c r="AB134" t="s">
        <v>36</v>
      </c>
      <c r="AC134" t="s">
        <v>756</v>
      </c>
      <c r="AD134" t="s">
        <v>36</v>
      </c>
      <c r="AE134" t="s">
        <v>36</v>
      </c>
    </row>
    <row r="135" spans="1:31">
      <c r="A135">
        <f>+MATCH(B135,TRA!B:B,0)</f>
        <v>41</v>
      </c>
      <c r="B135" t="s">
        <v>1309</v>
      </c>
      <c r="C135">
        <v>11293387</v>
      </c>
      <c r="D135" t="s">
        <v>757</v>
      </c>
      <c r="E135" t="s">
        <v>24</v>
      </c>
      <c r="F135" t="s">
        <v>25</v>
      </c>
      <c r="G135" t="s">
        <v>26</v>
      </c>
      <c r="H135" t="s">
        <v>758</v>
      </c>
      <c r="I135" t="s">
        <v>28</v>
      </c>
      <c r="J135" t="s">
        <v>29</v>
      </c>
      <c r="K135" t="s">
        <v>759</v>
      </c>
      <c r="L135" t="s">
        <v>760</v>
      </c>
      <c r="M135" t="s">
        <v>761</v>
      </c>
      <c r="N135" t="s">
        <v>48</v>
      </c>
      <c r="O135" t="s">
        <v>49</v>
      </c>
      <c r="P135" t="s">
        <v>50</v>
      </c>
      <c r="Q135" t="s">
        <v>51</v>
      </c>
      <c r="R135" t="s">
        <v>36</v>
      </c>
      <c r="S135" t="s">
        <v>36</v>
      </c>
      <c r="T135" t="s">
        <v>36</v>
      </c>
      <c r="U135" t="s">
        <v>37</v>
      </c>
      <c r="V135" t="s">
        <v>38</v>
      </c>
      <c r="W135" t="s">
        <v>39</v>
      </c>
      <c r="X135" t="s">
        <v>40</v>
      </c>
      <c r="Y135" t="s">
        <v>41</v>
      </c>
      <c r="Z135" t="s">
        <v>36</v>
      </c>
      <c r="AA135" t="s">
        <v>36</v>
      </c>
      <c r="AB135" t="s">
        <v>36</v>
      </c>
      <c r="AC135" t="s">
        <v>762</v>
      </c>
      <c r="AD135" t="s">
        <v>36</v>
      </c>
      <c r="AE135" t="s">
        <v>36</v>
      </c>
    </row>
    <row r="136" spans="1:31">
      <c r="A136">
        <f>+MATCH(B136,TRA!B:B,0)</f>
        <v>248</v>
      </c>
      <c r="B136" t="s">
        <v>1437</v>
      </c>
      <c r="C136">
        <v>11294458</v>
      </c>
      <c r="D136" t="s">
        <v>763</v>
      </c>
      <c r="E136" t="s">
        <v>24</v>
      </c>
      <c r="F136" t="s">
        <v>25</v>
      </c>
      <c r="G136" t="s">
        <v>26</v>
      </c>
      <c r="H136" t="s">
        <v>764</v>
      </c>
      <c r="I136" t="s">
        <v>28</v>
      </c>
      <c r="J136" t="s">
        <v>29</v>
      </c>
      <c r="K136" t="s">
        <v>485</v>
      </c>
      <c r="L136" t="s">
        <v>486</v>
      </c>
      <c r="M136" t="s">
        <v>487</v>
      </c>
      <c r="N136" t="s">
        <v>340</v>
      </c>
      <c r="O136" t="s">
        <v>341</v>
      </c>
      <c r="P136" t="s">
        <v>342</v>
      </c>
      <c r="Q136" t="s">
        <v>51</v>
      </c>
      <c r="R136" t="s">
        <v>36</v>
      </c>
      <c r="S136" t="s">
        <v>36</v>
      </c>
      <c r="T136" t="s">
        <v>36</v>
      </c>
      <c r="U136" t="s">
        <v>37</v>
      </c>
      <c r="V136" t="s">
        <v>38</v>
      </c>
      <c r="W136" t="s">
        <v>39</v>
      </c>
      <c r="X136" t="s">
        <v>40</v>
      </c>
      <c r="Y136" t="s">
        <v>41</v>
      </c>
      <c r="Z136" t="s">
        <v>36</v>
      </c>
      <c r="AA136" t="s">
        <v>36</v>
      </c>
      <c r="AB136" t="s">
        <v>36</v>
      </c>
      <c r="AC136" t="s">
        <v>765</v>
      </c>
      <c r="AD136" t="s">
        <v>36</v>
      </c>
      <c r="AE136" t="s">
        <v>36</v>
      </c>
    </row>
    <row r="137" spans="1:31">
      <c r="A137">
        <f>+MATCH(B137,TRA!B:B,0)</f>
        <v>124</v>
      </c>
      <c r="B137" t="s">
        <v>1364</v>
      </c>
      <c r="C137">
        <v>11293219</v>
      </c>
      <c r="D137" t="s">
        <v>766</v>
      </c>
      <c r="E137" t="s">
        <v>24</v>
      </c>
      <c r="F137" t="s">
        <v>25</v>
      </c>
      <c r="G137" t="s">
        <v>26</v>
      </c>
      <c r="H137" t="s">
        <v>767</v>
      </c>
      <c r="I137" t="s">
        <v>28</v>
      </c>
      <c r="J137" t="s">
        <v>29</v>
      </c>
      <c r="K137" t="s">
        <v>768</v>
      </c>
      <c r="L137" t="s">
        <v>769</v>
      </c>
      <c r="M137" t="s">
        <v>770</v>
      </c>
      <c r="N137" t="s">
        <v>771</v>
      </c>
      <c r="O137" t="s">
        <v>772</v>
      </c>
      <c r="P137" t="s">
        <v>773</v>
      </c>
      <c r="Q137" t="s">
        <v>36</v>
      </c>
      <c r="R137" t="s">
        <v>36</v>
      </c>
      <c r="S137" t="s">
        <v>36</v>
      </c>
      <c r="T137" t="s">
        <v>36</v>
      </c>
      <c r="U137" t="s">
        <v>37</v>
      </c>
      <c r="V137" t="s">
        <v>38</v>
      </c>
      <c r="W137" t="s">
        <v>39</v>
      </c>
      <c r="X137" t="s">
        <v>40</v>
      </c>
      <c r="Y137" t="s">
        <v>41</v>
      </c>
      <c r="Z137" t="s">
        <v>36</v>
      </c>
      <c r="AA137" t="s">
        <v>36</v>
      </c>
      <c r="AB137" t="s">
        <v>36</v>
      </c>
      <c r="AC137" t="s">
        <v>774</v>
      </c>
      <c r="AD137" t="s">
        <v>36</v>
      </c>
      <c r="AE137" t="s">
        <v>36</v>
      </c>
    </row>
    <row r="138" spans="1:31">
      <c r="A138">
        <f>+MATCH(B138,TRA!B:B,0)</f>
        <v>238</v>
      </c>
      <c r="B138" t="s">
        <v>1434</v>
      </c>
      <c r="C138">
        <v>11292866</v>
      </c>
      <c r="D138" t="s">
        <v>775</v>
      </c>
      <c r="E138" t="s">
        <v>24</v>
      </c>
      <c r="F138" t="s">
        <v>25</v>
      </c>
      <c r="G138" t="s">
        <v>26</v>
      </c>
      <c r="H138" t="s">
        <v>776</v>
      </c>
      <c r="I138" t="s">
        <v>28</v>
      </c>
      <c r="J138" t="s">
        <v>29</v>
      </c>
      <c r="K138" t="s">
        <v>777</v>
      </c>
      <c r="L138" t="s">
        <v>778</v>
      </c>
      <c r="M138" t="s">
        <v>779</v>
      </c>
      <c r="N138" t="s">
        <v>183</v>
      </c>
      <c r="O138" t="s">
        <v>184</v>
      </c>
      <c r="P138" t="s">
        <v>185</v>
      </c>
      <c r="Q138" t="s">
        <v>36</v>
      </c>
      <c r="R138" t="s">
        <v>36</v>
      </c>
      <c r="S138" t="s">
        <v>36</v>
      </c>
      <c r="T138" t="s">
        <v>36</v>
      </c>
      <c r="U138" t="s">
        <v>37</v>
      </c>
      <c r="V138" t="s">
        <v>38</v>
      </c>
      <c r="W138" t="s">
        <v>39</v>
      </c>
      <c r="X138" t="s">
        <v>40</v>
      </c>
      <c r="Y138" t="s">
        <v>41</v>
      </c>
      <c r="Z138" t="s">
        <v>36</v>
      </c>
      <c r="AA138" t="s">
        <v>36</v>
      </c>
      <c r="AB138" t="s">
        <v>36</v>
      </c>
      <c r="AC138" t="s">
        <v>780</v>
      </c>
      <c r="AD138" t="s">
        <v>36</v>
      </c>
      <c r="AE138" t="s">
        <v>36</v>
      </c>
    </row>
    <row r="139" spans="1:31">
      <c r="A139">
        <f>+MATCH(B139,TRA!B:B,0)</f>
        <v>203</v>
      </c>
      <c r="B139" t="s">
        <v>1412</v>
      </c>
      <c r="C139">
        <v>11293661</v>
      </c>
      <c r="D139" t="s">
        <v>781</v>
      </c>
      <c r="E139" t="s">
        <v>24</v>
      </c>
      <c r="F139" t="s">
        <v>25</v>
      </c>
      <c r="G139" t="s">
        <v>26</v>
      </c>
      <c r="H139" t="s">
        <v>782</v>
      </c>
      <c r="I139" t="s">
        <v>28</v>
      </c>
      <c r="J139" t="s">
        <v>29</v>
      </c>
      <c r="K139" t="s">
        <v>783</v>
      </c>
      <c r="L139" t="s">
        <v>784</v>
      </c>
      <c r="M139" t="s">
        <v>785</v>
      </c>
      <c r="N139" t="s">
        <v>48</v>
      </c>
      <c r="O139" t="s">
        <v>49</v>
      </c>
      <c r="P139" t="s">
        <v>50</v>
      </c>
      <c r="Q139" t="s">
        <v>51</v>
      </c>
      <c r="R139" t="s">
        <v>36</v>
      </c>
      <c r="S139" t="s">
        <v>36</v>
      </c>
      <c r="T139" t="s">
        <v>36</v>
      </c>
      <c r="U139" t="s">
        <v>37</v>
      </c>
      <c r="V139" t="s">
        <v>38</v>
      </c>
      <c r="W139" t="s">
        <v>39</v>
      </c>
      <c r="X139" t="s">
        <v>40</v>
      </c>
      <c r="Y139" t="s">
        <v>41</v>
      </c>
      <c r="Z139" t="s">
        <v>36</v>
      </c>
      <c r="AA139" t="s">
        <v>36</v>
      </c>
      <c r="AB139" t="s">
        <v>36</v>
      </c>
      <c r="AC139" t="s">
        <v>786</v>
      </c>
      <c r="AD139" t="s">
        <v>36</v>
      </c>
      <c r="AE139" t="s">
        <v>36</v>
      </c>
    </row>
    <row r="140" spans="1:31">
      <c r="A140">
        <f>+MATCH(B140,TRA!B:B,0)</f>
        <v>150</v>
      </c>
      <c r="B140" t="s">
        <v>1381</v>
      </c>
      <c r="C140">
        <v>11294027</v>
      </c>
      <c r="D140" t="s">
        <v>787</v>
      </c>
      <c r="E140" t="s">
        <v>24</v>
      </c>
      <c r="F140" t="s">
        <v>25</v>
      </c>
      <c r="G140" t="s">
        <v>26</v>
      </c>
      <c r="H140" t="s">
        <v>788</v>
      </c>
      <c r="I140" t="s">
        <v>28</v>
      </c>
      <c r="J140" t="s">
        <v>29</v>
      </c>
      <c r="K140" t="s">
        <v>789</v>
      </c>
      <c r="L140" t="s">
        <v>790</v>
      </c>
      <c r="M140" t="s">
        <v>791</v>
      </c>
      <c r="N140" t="s">
        <v>389</v>
      </c>
      <c r="O140" t="s">
        <v>390</v>
      </c>
      <c r="P140" t="s">
        <v>391</v>
      </c>
      <c r="Q140" t="s">
        <v>36</v>
      </c>
      <c r="R140" t="s">
        <v>36</v>
      </c>
      <c r="S140" t="s">
        <v>36</v>
      </c>
      <c r="T140" t="s">
        <v>36</v>
      </c>
      <c r="U140" t="s">
        <v>37</v>
      </c>
      <c r="V140" t="s">
        <v>38</v>
      </c>
      <c r="W140" t="s">
        <v>39</v>
      </c>
      <c r="X140" t="s">
        <v>40</v>
      </c>
      <c r="Y140" t="s">
        <v>41</v>
      </c>
      <c r="Z140" t="s">
        <v>36</v>
      </c>
      <c r="AA140" t="s">
        <v>36</v>
      </c>
      <c r="AB140" t="s">
        <v>36</v>
      </c>
      <c r="AC140" t="s">
        <v>792</v>
      </c>
      <c r="AD140" t="s">
        <v>36</v>
      </c>
      <c r="AE140" t="s">
        <v>36</v>
      </c>
    </row>
    <row r="141" spans="1:31">
      <c r="A141">
        <f>+MATCH(B141,TRA!B:B,0)</f>
        <v>180</v>
      </c>
      <c r="B141" t="s">
        <v>1395</v>
      </c>
      <c r="C141">
        <v>11291091</v>
      </c>
      <c r="D141" t="s">
        <v>793</v>
      </c>
      <c r="E141" t="s">
        <v>24</v>
      </c>
      <c r="F141" t="s">
        <v>25</v>
      </c>
      <c r="G141" t="s">
        <v>26</v>
      </c>
      <c r="H141" t="s">
        <v>794</v>
      </c>
      <c r="I141" t="s">
        <v>28</v>
      </c>
      <c r="J141" t="s">
        <v>29</v>
      </c>
      <c r="K141" t="s">
        <v>126</v>
      </c>
      <c r="L141" t="s">
        <v>127</v>
      </c>
      <c r="M141" t="s">
        <v>128</v>
      </c>
      <c r="N141" t="s">
        <v>98</v>
      </c>
      <c r="O141" t="s">
        <v>99</v>
      </c>
      <c r="P141" t="s">
        <v>100</v>
      </c>
      <c r="Q141" t="s">
        <v>36</v>
      </c>
      <c r="R141" t="s">
        <v>36</v>
      </c>
      <c r="S141" t="s">
        <v>36</v>
      </c>
      <c r="T141" t="s">
        <v>36</v>
      </c>
      <c r="U141" t="s">
        <v>37</v>
      </c>
      <c r="V141" t="s">
        <v>38</v>
      </c>
      <c r="W141" t="s">
        <v>39</v>
      </c>
      <c r="X141" t="s">
        <v>40</v>
      </c>
      <c r="Y141" t="s">
        <v>41</v>
      </c>
      <c r="Z141" t="s">
        <v>36</v>
      </c>
      <c r="AA141" t="s">
        <v>36</v>
      </c>
      <c r="AB141" t="s">
        <v>36</v>
      </c>
      <c r="AC141" t="s">
        <v>795</v>
      </c>
      <c r="AD141" t="s">
        <v>36</v>
      </c>
      <c r="AE141" t="s">
        <v>36</v>
      </c>
    </row>
    <row r="142" spans="1:31">
      <c r="A142">
        <f>+MATCH(B142,TRA!B:B,0)</f>
        <v>40</v>
      </c>
      <c r="B142" t="s">
        <v>1308</v>
      </c>
      <c r="C142">
        <v>11293134</v>
      </c>
      <c r="D142" t="s">
        <v>796</v>
      </c>
      <c r="E142" t="s">
        <v>24</v>
      </c>
      <c r="F142" t="s">
        <v>25</v>
      </c>
      <c r="G142" t="s">
        <v>26</v>
      </c>
      <c r="H142" t="s">
        <v>797</v>
      </c>
      <c r="I142" t="s">
        <v>28</v>
      </c>
      <c r="J142" t="s">
        <v>29</v>
      </c>
      <c r="K142" t="s">
        <v>485</v>
      </c>
      <c r="L142" t="s">
        <v>486</v>
      </c>
      <c r="M142" t="s">
        <v>487</v>
      </c>
      <c r="N142" t="s">
        <v>207</v>
      </c>
      <c r="O142" t="s">
        <v>208</v>
      </c>
      <c r="P142" t="s">
        <v>209</v>
      </c>
      <c r="Q142" t="s">
        <v>36</v>
      </c>
      <c r="R142" t="s">
        <v>36</v>
      </c>
      <c r="S142" t="s">
        <v>36</v>
      </c>
      <c r="T142" t="s">
        <v>36</v>
      </c>
      <c r="U142" t="s">
        <v>37</v>
      </c>
      <c r="V142" t="s">
        <v>38</v>
      </c>
      <c r="W142" t="s">
        <v>39</v>
      </c>
      <c r="X142" t="s">
        <v>40</v>
      </c>
      <c r="Y142" t="s">
        <v>41</v>
      </c>
      <c r="Z142" t="s">
        <v>36</v>
      </c>
      <c r="AA142" t="s">
        <v>36</v>
      </c>
      <c r="AB142" t="s">
        <v>36</v>
      </c>
      <c r="AC142" t="s">
        <v>798</v>
      </c>
      <c r="AD142" t="s">
        <v>36</v>
      </c>
      <c r="AE142" t="s">
        <v>36</v>
      </c>
    </row>
    <row r="143" spans="1:31">
      <c r="A143">
        <f>+MATCH(B143,TRA!B:B,0)</f>
        <v>47</v>
      </c>
      <c r="B143" t="s">
        <v>1312</v>
      </c>
      <c r="C143">
        <v>11293135</v>
      </c>
      <c r="D143" t="s">
        <v>799</v>
      </c>
      <c r="E143" t="s">
        <v>24</v>
      </c>
      <c r="F143" t="s">
        <v>25</v>
      </c>
      <c r="G143" t="s">
        <v>26</v>
      </c>
      <c r="H143" t="s">
        <v>800</v>
      </c>
      <c r="I143" t="s">
        <v>28</v>
      </c>
      <c r="J143" t="s">
        <v>29</v>
      </c>
      <c r="K143" t="s">
        <v>138</v>
      </c>
      <c r="L143" t="s">
        <v>139</v>
      </c>
      <c r="M143" t="s">
        <v>140</v>
      </c>
      <c r="N143" t="s">
        <v>207</v>
      </c>
      <c r="O143" t="s">
        <v>208</v>
      </c>
      <c r="P143" t="s">
        <v>209</v>
      </c>
      <c r="Q143" t="s">
        <v>36</v>
      </c>
      <c r="R143" t="s">
        <v>36</v>
      </c>
      <c r="S143" t="s">
        <v>36</v>
      </c>
      <c r="T143" t="s">
        <v>36</v>
      </c>
      <c r="U143" t="s">
        <v>37</v>
      </c>
      <c r="V143" t="s">
        <v>38</v>
      </c>
      <c r="W143" t="s">
        <v>39</v>
      </c>
      <c r="X143" t="s">
        <v>40</v>
      </c>
      <c r="Y143" t="s">
        <v>41</v>
      </c>
      <c r="Z143" t="s">
        <v>36</v>
      </c>
      <c r="AA143" t="s">
        <v>36</v>
      </c>
      <c r="AB143" t="s">
        <v>36</v>
      </c>
      <c r="AC143" t="s">
        <v>801</v>
      </c>
      <c r="AD143" t="s">
        <v>36</v>
      </c>
      <c r="AE143" t="s">
        <v>36</v>
      </c>
    </row>
    <row r="144" spans="1:31">
      <c r="A144">
        <f>+MATCH(B144,TRA!B:B,0)</f>
        <v>132</v>
      </c>
      <c r="B144" t="s">
        <v>1373</v>
      </c>
      <c r="C144">
        <v>11295217</v>
      </c>
      <c r="D144" t="s">
        <v>802</v>
      </c>
      <c r="E144" t="s">
        <v>24</v>
      </c>
      <c r="F144" t="s">
        <v>25</v>
      </c>
      <c r="G144" t="s">
        <v>26</v>
      </c>
      <c r="H144" t="s">
        <v>803</v>
      </c>
      <c r="I144" t="s">
        <v>28</v>
      </c>
      <c r="J144" t="s">
        <v>29</v>
      </c>
      <c r="K144" t="s">
        <v>804</v>
      </c>
      <c r="L144" t="s">
        <v>805</v>
      </c>
      <c r="M144" t="s">
        <v>806</v>
      </c>
      <c r="N144" t="s">
        <v>33</v>
      </c>
      <c r="O144" t="s">
        <v>34</v>
      </c>
      <c r="P144" t="s">
        <v>35</v>
      </c>
      <c r="Q144" t="s">
        <v>36</v>
      </c>
      <c r="R144" t="s">
        <v>36</v>
      </c>
      <c r="S144" t="s">
        <v>36</v>
      </c>
      <c r="T144" t="s">
        <v>36</v>
      </c>
      <c r="U144" t="s">
        <v>37</v>
      </c>
      <c r="V144" t="s">
        <v>38</v>
      </c>
      <c r="W144" t="s">
        <v>39</v>
      </c>
      <c r="X144" t="s">
        <v>40</v>
      </c>
      <c r="Y144" t="s">
        <v>41</v>
      </c>
      <c r="Z144" t="s">
        <v>36</v>
      </c>
      <c r="AA144" t="s">
        <v>36</v>
      </c>
      <c r="AB144" t="s">
        <v>36</v>
      </c>
      <c r="AC144" t="s">
        <v>807</v>
      </c>
      <c r="AD144" t="s">
        <v>36</v>
      </c>
      <c r="AE144" t="s">
        <v>36</v>
      </c>
    </row>
    <row r="145" spans="1:31">
      <c r="A145">
        <f>+MATCH(B145,TRA!B:B,0)</f>
        <v>258</v>
      </c>
      <c r="B145" t="s">
        <v>1450</v>
      </c>
      <c r="C145">
        <v>11293752</v>
      </c>
      <c r="D145" t="s">
        <v>808</v>
      </c>
      <c r="E145" t="s">
        <v>24</v>
      </c>
      <c r="F145" t="s">
        <v>25</v>
      </c>
      <c r="G145" t="s">
        <v>26</v>
      </c>
      <c r="H145" t="s">
        <v>809</v>
      </c>
      <c r="I145" t="s">
        <v>28</v>
      </c>
      <c r="J145" t="s">
        <v>29</v>
      </c>
      <c r="K145" t="s">
        <v>810</v>
      </c>
      <c r="L145" t="s">
        <v>811</v>
      </c>
      <c r="M145" t="s">
        <v>812</v>
      </c>
      <c r="N145" t="s">
        <v>48</v>
      </c>
      <c r="O145" t="s">
        <v>49</v>
      </c>
      <c r="P145" t="s">
        <v>50</v>
      </c>
      <c r="Q145" t="s">
        <v>51</v>
      </c>
      <c r="R145" t="s">
        <v>36</v>
      </c>
      <c r="S145" t="s">
        <v>36</v>
      </c>
      <c r="T145" t="s">
        <v>36</v>
      </c>
      <c r="U145" t="s">
        <v>37</v>
      </c>
      <c r="V145" t="s">
        <v>38</v>
      </c>
      <c r="W145" t="s">
        <v>39</v>
      </c>
      <c r="X145" t="s">
        <v>40</v>
      </c>
      <c r="Y145" t="s">
        <v>41</v>
      </c>
      <c r="Z145" t="s">
        <v>36</v>
      </c>
      <c r="AA145" t="s">
        <v>36</v>
      </c>
      <c r="AB145" t="s">
        <v>36</v>
      </c>
      <c r="AC145" t="s">
        <v>813</v>
      </c>
      <c r="AD145" t="s">
        <v>36</v>
      </c>
      <c r="AE145" t="s">
        <v>36</v>
      </c>
    </row>
    <row r="146" spans="1:31">
      <c r="A146">
        <f>+MATCH(B146,TRA!B:B,0)</f>
        <v>252</v>
      </c>
      <c r="B146" t="s">
        <v>1442</v>
      </c>
      <c r="C146">
        <v>11291443</v>
      </c>
      <c r="D146" t="s">
        <v>814</v>
      </c>
      <c r="E146" t="s">
        <v>24</v>
      </c>
      <c r="F146" t="s">
        <v>25</v>
      </c>
      <c r="G146" t="s">
        <v>26</v>
      </c>
      <c r="H146" t="s">
        <v>815</v>
      </c>
      <c r="I146" t="s">
        <v>28</v>
      </c>
      <c r="J146" t="s">
        <v>29</v>
      </c>
      <c r="K146" t="s">
        <v>455</v>
      </c>
      <c r="L146" t="s">
        <v>456</v>
      </c>
      <c r="M146" t="s">
        <v>457</v>
      </c>
      <c r="N146" t="s">
        <v>816</v>
      </c>
      <c r="O146" t="s">
        <v>817</v>
      </c>
      <c r="P146" t="s">
        <v>818</v>
      </c>
      <c r="Q146" t="s">
        <v>36</v>
      </c>
      <c r="R146" t="s">
        <v>36</v>
      </c>
      <c r="S146" t="s">
        <v>36</v>
      </c>
      <c r="T146" t="s">
        <v>36</v>
      </c>
      <c r="U146" t="s">
        <v>37</v>
      </c>
      <c r="V146" t="s">
        <v>38</v>
      </c>
      <c r="W146" t="s">
        <v>39</v>
      </c>
      <c r="X146" t="s">
        <v>40</v>
      </c>
      <c r="Y146" t="s">
        <v>41</v>
      </c>
      <c r="Z146" t="s">
        <v>36</v>
      </c>
      <c r="AA146" t="s">
        <v>36</v>
      </c>
      <c r="AB146" t="s">
        <v>36</v>
      </c>
      <c r="AC146" t="s">
        <v>819</v>
      </c>
      <c r="AD146" t="s">
        <v>36</v>
      </c>
      <c r="AE146" t="s">
        <v>36</v>
      </c>
    </row>
    <row r="147" spans="1:31">
      <c r="A147">
        <f>+MATCH(B147,TRA!B:B,0)</f>
        <v>54</v>
      </c>
      <c r="B147" t="s">
        <v>1322</v>
      </c>
      <c r="C147">
        <v>11294829</v>
      </c>
      <c r="D147" t="s">
        <v>820</v>
      </c>
      <c r="E147" t="s">
        <v>24</v>
      </c>
      <c r="F147" t="s">
        <v>25</v>
      </c>
      <c r="G147" t="s">
        <v>26</v>
      </c>
      <c r="H147" t="s">
        <v>821</v>
      </c>
      <c r="I147" t="s">
        <v>28</v>
      </c>
      <c r="J147" t="s">
        <v>29</v>
      </c>
      <c r="K147" t="s">
        <v>126</v>
      </c>
      <c r="L147" t="s">
        <v>127</v>
      </c>
      <c r="M147" t="s">
        <v>128</v>
      </c>
      <c r="N147" t="s">
        <v>33</v>
      </c>
      <c r="O147" t="s">
        <v>34</v>
      </c>
      <c r="P147" t="s">
        <v>35</v>
      </c>
      <c r="Q147" t="s">
        <v>36</v>
      </c>
      <c r="R147" t="s">
        <v>36</v>
      </c>
      <c r="S147" t="s">
        <v>36</v>
      </c>
      <c r="T147" t="s">
        <v>36</v>
      </c>
      <c r="U147" t="s">
        <v>37</v>
      </c>
      <c r="V147" t="s">
        <v>38</v>
      </c>
      <c r="W147" t="s">
        <v>39</v>
      </c>
      <c r="X147" t="s">
        <v>40</v>
      </c>
      <c r="Y147" t="s">
        <v>41</v>
      </c>
      <c r="Z147" t="s">
        <v>36</v>
      </c>
      <c r="AA147" t="s">
        <v>36</v>
      </c>
      <c r="AB147" t="s">
        <v>36</v>
      </c>
      <c r="AC147" t="s">
        <v>822</v>
      </c>
      <c r="AD147" t="s">
        <v>36</v>
      </c>
      <c r="AE147" t="s">
        <v>36</v>
      </c>
    </row>
    <row r="148" spans="1:31">
      <c r="A148">
        <f>+MATCH(B148,TRA!B:B,0)</f>
        <v>200</v>
      </c>
      <c r="B148" t="s">
        <v>1409</v>
      </c>
      <c r="C148">
        <v>11292422</v>
      </c>
      <c r="D148" t="s">
        <v>823</v>
      </c>
      <c r="E148" t="s">
        <v>24</v>
      </c>
      <c r="F148" t="s">
        <v>25</v>
      </c>
      <c r="G148" t="s">
        <v>26</v>
      </c>
      <c r="H148" t="s">
        <v>824</v>
      </c>
      <c r="I148" t="s">
        <v>28</v>
      </c>
      <c r="J148" t="s">
        <v>29</v>
      </c>
      <c r="K148" t="s">
        <v>89</v>
      </c>
      <c r="L148" t="s">
        <v>90</v>
      </c>
      <c r="M148" t="s">
        <v>91</v>
      </c>
      <c r="N148" t="s">
        <v>252</v>
      </c>
      <c r="O148" t="s">
        <v>253</v>
      </c>
      <c r="P148" t="s">
        <v>254</v>
      </c>
      <c r="Q148" t="s">
        <v>36</v>
      </c>
      <c r="R148" t="s">
        <v>36</v>
      </c>
      <c r="S148" t="s">
        <v>36</v>
      </c>
      <c r="T148" t="s">
        <v>36</v>
      </c>
      <c r="U148" t="s">
        <v>37</v>
      </c>
      <c r="V148" t="s">
        <v>38</v>
      </c>
      <c r="W148" t="s">
        <v>39</v>
      </c>
      <c r="X148" t="s">
        <v>40</v>
      </c>
      <c r="Y148" t="s">
        <v>41</v>
      </c>
      <c r="Z148" t="s">
        <v>36</v>
      </c>
      <c r="AA148" t="s">
        <v>36</v>
      </c>
      <c r="AB148" t="s">
        <v>36</v>
      </c>
      <c r="AC148" t="s">
        <v>825</v>
      </c>
      <c r="AD148" t="s">
        <v>36</v>
      </c>
      <c r="AE148" t="s">
        <v>36</v>
      </c>
    </row>
    <row r="149" spans="1:31">
      <c r="A149">
        <f>+MATCH(B149,TRA!B:B,0)</f>
        <v>154</v>
      </c>
      <c r="B149" t="s">
        <v>1383</v>
      </c>
      <c r="C149">
        <v>11292782</v>
      </c>
      <c r="D149" t="s">
        <v>826</v>
      </c>
      <c r="E149" t="s">
        <v>24</v>
      </c>
      <c r="F149" t="s">
        <v>25</v>
      </c>
      <c r="G149" t="s">
        <v>26</v>
      </c>
      <c r="H149" t="s">
        <v>827</v>
      </c>
      <c r="I149" t="s">
        <v>28</v>
      </c>
      <c r="J149" t="s">
        <v>29</v>
      </c>
      <c r="K149" t="s">
        <v>828</v>
      </c>
      <c r="L149" t="s">
        <v>829</v>
      </c>
      <c r="M149" t="s">
        <v>830</v>
      </c>
      <c r="N149" t="s">
        <v>183</v>
      </c>
      <c r="O149" t="s">
        <v>184</v>
      </c>
      <c r="P149" t="s">
        <v>185</v>
      </c>
      <c r="Q149" t="s">
        <v>36</v>
      </c>
      <c r="R149" t="s">
        <v>36</v>
      </c>
      <c r="S149" t="s">
        <v>36</v>
      </c>
      <c r="T149" t="s">
        <v>36</v>
      </c>
      <c r="U149" t="s">
        <v>37</v>
      </c>
      <c r="V149" t="s">
        <v>38</v>
      </c>
      <c r="W149" t="s">
        <v>39</v>
      </c>
      <c r="X149" t="s">
        <v>40</v>
      </c>
      <c r="Y149" t="s">
        <v>41</v>
      </c>
      <c r="Z149" t="s">
        <v>36</v>
      </c>
      <c r="AA149" t="s">
        <v>36</v>
      </c>
      <c r="AB149" t="s">
        <v>36</v>
      </c>
      <c r="AC149" t="s">
        <v>831</v>
      </c>
      <c r="AD149" t="s">
        <v>36</v>
      </c>
      <c r="AE149" t="s">
        <v>36</v>
      </c>
    </row>
    <row r="150" spans="1:31">
      <c r="A150">
        <f>+MATCH(B150,TRA!B:B,0)</f>
        <v>15</v>
      </c>
      <c r="B150" t="s">
        <v>1287</v>
      </c>
      <c r="C150">
        <v>11293311</v>
      </c>
      <c r="D150" t="s">
        <v>832</v>
      </c>
      <c r="E150" t="s">
        <v>24</v>
      </c>
      <c r="F150" t="s">
        <v>25</v>
      </c>
      <c r="G150" t="s">
        <v>26</v>
      </c>
      <c r="H150" t="s">
        <v>833</v>
      </c>
      <c r="I150" t="s">
        <v>28</v>
      </c>
      <c r="J150" t="s">
        <v>29</v>
      </c>
      <c r="K150" t="s">
        <v>834</v>
      </c>
      <c r="L150" t="s">
        <v>835</v>
      </c>
      <c r="M150" t="s">
        <v>836</v>
      </c>
      <c r="N150" t="s">
        <v>48</v>
      </c>
      <c r="O150" t="s">
        <v>49</v>
      </c>
      <c r="P150" t="s">
        <v>50</v>
      </c>
      <c r="Q150" t="s">
        <v>51</v>
      </c>
      <c r="R150" t="s">
        <v>36</v>
      </c>
      <c r="S150" t="s">
        <v>36</v>
      </c>
      <c r="T150" t="s">
        <v>36</v>
      </c>
      <c r="U150" t="s">
        <v>37</v>
      </c>
      <c r="V150" t="s">
        <v>38</v>
      </c>
      <c r="W150" t="s">
        <v>39</v>
      </c>
      <c r="X150" t="s">
        <v>40</v>
      </c>
      <c r="Y150" t="s">
        <v>41</v>
      </c>
      <c r="Z150" t="s">
        <v>36</v>
      </c>
      <c r="AA150" t="s">
        <v>36</v>
      </c>
      <c r="AB150" t="s">
        <v>36</v>
      </c>
      <c r="AC150" t="s">
        <v>837</v>
      </c>
      <c r="AD150" t="s">
        <v>36</v>
      </c>
      <c r="AE150" t="s">
        <v>36</v>
      </c>
    </row>
    <row r="151" spans="1:31">
      <c r="A151">
        <f>+MATCH(B151,TRA!B:B,0)</f>
        <v>134</v>
      </c>
      <c r="B151" t="s">
        <v>1374</v>
      </c>
      <c r="C151">
        <v>11293576</v>
      </c>
      <c r="D151" t="s">
        <v>838</v>
      </c>
      <c r="E151" t="s">
        <v>24</v>
      </c>
      <c r="F151" t="s">
        <v>25</v>
      </c>
      <c r="G151" t="s">
        <v>26</v>
      </c>
      <c r="H151" t="s">
        <v>839</v>
      </c>
      <c r="I151" t="s">
        <v>28</v>
      </c>
      <c r="J151" t="s">
        <v>29</v>
      </c>
      <c r="K151" t="s">
        <v>840</v>
      </c>
      <c r="L151" t="s">
        <v>841</v>
      </c>
      <c r="M151" t="s">
        <v>842</v>
      </c>
      <c r="N151" t="s">
        <v>48</v>
      </c>
      <c r="O151" t="s">
        <v>49</v>
      </c>
      <c r="P151" t="s">
        <v>50</v>
      </c>
      <c r="Q151" t="s">
        <v>51</v>
      </c>
      <c r="R151" t="s">
        <v>36</v>
      </c>
      <c r="S151" t="s">
        <v>36</v>
      </c>
      <c r="T151" t="s">
        <v>36</v>
      </c>
      <c r="U151" t="s">
        <v>37</v>
      </c>
      <c r="V151" t="s">
        <v>38</v>
      </c>
      <c r="W151" t="s">
        <v>39</v>
      </c>
      <c r="X151" t="s">
        <v>40</v>
      </c>
      <c r="Y151" t="s">
        <v>41</v>
      </c>
      <c r="Z151" t="s">
        <v>36</v>
      </c>
      <c r="AA151" t="s">
        <v>36</v>
      </c>
      <c r="AB151" t="s">
        <v>36</v>
      </c>
      <c r="AC151" t="s">
        <v>843</v>
      </c>
      <c r="AD151" t="s">
        <v>36</v>
      </c>
      <c r="AE151" t="s">
        <v>36</v>
      </c>
    </row>
    <row r="152" spans="1:31">
      <c r="A152">
        <f>+MATCH(B152,TRA!B:B,0)</f>
        <v>295</v>
      </c>
      <c r="B152" t="s">
        <v>1475</v>
      </c>
      <c r="C152">
        <v>11296038</v>
      </c>
      <c r="D152" t="s">
        <v>844</v>
      </c>
      <c r="E152" t="s">
        <v>24</v>
      </c>
      <c r="F152" t="s">
        <v>25</v>
      </c>
      <c r="G152" t="s">
        <v>26</v>
      </c>
      <c r="H152" t="s">
        <v>845</v>
      </c>
      <c r="I152" t="s">
        <v>28</v>
      </c>
      <c r="J152" t="s">
        <v>29</v>
      </c>
      <c r="K152" t="s">
        <v>846</v>
      </c>
      <c r="L152" t="s">
        <v>847</v>
      </c>
      <c r="M152" t="s">
        <v>848</v>
      </c>
      <c r="N152" t="s">
        <v>33</v>
      </c>
      <c r="O152" t="s">
        <v>34</v>
      </c>
      <c r="P152" t="s">
        <v>35</v>
      </c>
      <c r="Q152" t="s">
        <v>36</v>
      </c>
      <c r="R152" t="s">
        <v>36</v>
      </c>
      <c r="S152" t="s">
        <v>36</v>
      </c>
      <c r="T152" t="s">
        <v>36</v>
      </c>
      <c r="U152" t="s">
        <v>37</v>
      </c>
      <c r="V152" t="s">
        <v>38</v>
      </c>
      <c r="W152" t="s">
        <v>39</v>
      </c>
      <c r="X152" t="s">
        <v>40</v>
      </c>
      <c r="Y152" t="s">
        <v>41</v>
      </c>
      <c r="Z152" t="s">
        <v>36</v>
      </c>
      <c r="AA152" t="s">
        <v>36</v>
      </c>
      <c r="AB152" t="s">
        <v>36</v>
      </c>
      <c r="AC152" t="s">
        <v>849</v>
      </c>
      <c r="AD152" t="s">
        <v>36</v>
      </c>
      <c r="AE152" t="s">
        <v>36</v>
      </c>
    </row>
    <row r="153" spans="1:31">
      <c r="A153">
        <f>+MATCH(B153,TRA!B:B,0)</f>
        <v>305</v>
      </c>
      <c r="B153" t="s">
        <v>1483</v>
      </c>
      <c r="C153">
        <v>11290996</v>
      </c>
      <c r="D153" t="s">
        <v>850</v>
      </c>
      <c r="E153" t="s">
        <v>24</v>
      </c>
      <c r="F153" t="s">
        <v>25</v>
      </c>
      <c r="G153" t="s">
        <v>26</v>
      </c>
      <c r="H153" t="s">
        <v>851</v>
      </c>
      <c r="I153" t="s">
        <v>28</v>
      </c>
      <c r="J153" t="s">
        <v>29</v>
      </c>
      <c r="K153" t="s">
        <v>852</v>
      </c>
      <c r="L153" t="s">
        <v>853</v>
      </c>
      <c r="M153" t="s">
        <v>854</v>
      </c>
      <c r="N153" t="s">
        <v>328</v>
      </c>
      <c r="O153" t="s">
        <v>329</v>
      </c>
      <c r="P153" t="s">
        <v>330</v>
      </c>
      <c r="Q153" t="s">
        <v>36</v>
      </c>
      <c r="R153" t="s">
        <v>36</v>
      </c>
      <c r="S153" t="s">
        <v>36</v>
      </c>
      <c r="T153" t="s">
        <v>36</v>
      </c>
      <c r="U153" t="s">
        <v>37</v>
      </c>
      <c r="V153" t="s">
        <v>38</v>
      </c>
      <c r="W153" t="s">
        <v>39</v>
      </c>
      <c r="X153" t="s">
        <v>40</v>
      </c>
      <c r="Y153" t="s">
        <v>41</v>
      </c>
      <c r="Z153" t="s">
        <v>36</v>
      </c>
      <c r="AA153" t="s">
        <v>36</v>
      </c>
      <c r="AB153" t="s">
        <v>36</v>
      </c>
      <c r="AC153" t="s">
        <v>855</v>
      </c>
      <c r="AD153" t="s">
        <v>36</v>
      </c>
      <c r="AE153" t="s">
        <v>36</v>
      </c>
    </row>
    <row r="154" spans="1:31">
      <c r="A154">
        <f>+MATCH(B154,TRA!B:B,0)</f>
        <v>38</v>
      </c>
      <c r="B154" t="s">
        <v>1306</v>
      </c>
      <c r="C154">
        <v>11292509</v>
      </c>
      <c r="D154" t="s">
        <v>856</v>
      </c>
      <c r="E154" t="s">
        <v>24</v>
      </c>
      <c r="F154" t="s">
        <v>25</v>
      </c>
      <c r="G154" t="s">
        <v>26</v>
      </c>
      <c r="H154" t="s">
        <v>857</v>
      </c>
      <c r="I154" t="s">
        <v>28</v>
      </c>
      <c r="J154" t="s">
        <v>29</v>
      </c>
      <c r="K154" t="s">
        <v>83</v>
      </c>
      <c r="L154" t="s">
        <v>84</v>
      </c>
      <c r="M154" t="s">
        <v>85</v>
      </c>
      <c r="N154" t="s">
        <v>361</v>
      </c>
      <c r="O154" t="s">
        <v>362</v>
      </c>
      <c r="P154" t="s">
        <v>363</v>
      </c>
      <c r="Q154" t="s">
        <v>364</v>
      </c>
      <c r="R154" t="s">
        <v>36</v>
      </c>
      <c r="S154" t="s">
        <v>36</v>
      </c>
      <c r="T154" t="s">
        <v>36</v>
      </c>
      <c r="U154" t="s">
        <v>37</v>
      </c>
      <c r="V154" t="s">
        <v>38</v>
      </c>
      <c r="W154" t="s">
        <v>39</v>
      </c>
      <c r="X154" t="s">
        <v>40</v>
      </c>
      <c r="Y154" t="s">
        <v>41</v>
      </c>
      <c r="Z154" t="s">
        <v>36</v>
      </c>
      <c r="AA154" t="s">
        <v>36</v>
      </c>
      <c r="AB154" t="s">
        <v>36</v>
      </c>
      <c r="AC154" t="s">
        <v>858</v>
      </c>
      <c r="AD154" t="s">
        <v>36</v>
      </c>
      <c r="AE154" t="s">
        <v>36</v>
      </c>
    </row>
    <row r="155" spans="1:31">
      <c r="A155">
        <f>+MATCH(B155,TRA!B:B,0)</f>
        <v>320</v>
      </c>
      <c r="B155" t="s">
        <v>1494</v>
      </c>
      <c r="C155">
        <v>11292959</v>
      </c>
      <c r="D155" t="s">
        <v>859</v>
      </c>
      <c r="E155" t="s">
        <v>24</v>
      </c>
      <c r="F155" t="s">
        <v>25</v>
      </c>
      <c r="G155" t="s">
        <v>26</v>
      </c>
      <c r="H155" t="s">
        <v>860</v>
      </c>
      <c r="I155" t="s">
        <v>28</v>
      </c>
      <c r="J155" t="s">
        <v>29</v>
      </c>
      <c r="K155" t="s">
        <v>455</v>
      </c>
      <c r="L155" t="s">
        <v>456</v>
      </c>
      <c r="M155" t="s">
        <v>457</v>
      </c>
      <c r="N155" t="s">
        <v>183</v>
      </c>
      <c r="O155" t="s">
        <v>184</v>
      </c>
      <c r="P155" t="s">
        <v>185</v>
      </c>
      <c r="Q155" t="s">
        <v>36</v>
      </c>
      <c r="R155" t="s">
        <v>36</v>
      </c>
      <c r="S155" t="s">
        <v>36</v>
      </c>
      <c r="T155" t="s">
        <v>36</v>
      </c>
      <c r="U155" t="s">
        <v>37</v>
      </c>
      <c r="V155" t="s">
        <v>38</v>
      </c>
      <c r="W155" t="s">
        <v>39</v>
      </c>
      <c r="X155" t="s">
        <v>40</v>
      </c>
      <c r="Y155" t="s">
        <v>41</v>
      </c>
      <c r="Z155" t="s">
        <v>36</v>
      </c>
      <c r="AA155" t="s">
        <v>36</v>
      </c>
      <c r="AB155" t="s">
        <v>36</v>
      </c>
      <c r="AC155" t="s">
        <v>861</v>
      </c>
      <c r="AD155" t="s">
        <v>36</v>
      </c>
      <c r="AE155" t="s">
        <v>36</v>
      </c>
    </row>
    <row r="156" spans="1:31">
      <c r="A156">
        <f>+MATCH(B156,TRA!B:B,0)</f>
        <v>89</v>
      </c>
      <c r="B156" t="s">
        <v>1341</v>
      </c>
      <c r="C156">
        <v>11293053</v>
      </c>
      <c r="D156" t="s">
        <v>862</v>
      </c>
      <c r="E156" t="s">
        <v>24</v>
      </c>
      <c r="F156" t="s">
        <v>25</v>
      </c>
      <c r="G156" t="s">
        <v>26</v>
      </c>
      <c r="H156" t="s">
        <v>863</v>
      </c>
      <c r="I156" t="s">
        <v>28</v>
      </c>
      <c r="J156" t="s">
        <v>29</v>
      </c>
      <c r="K156" t="s">
        <v>159</v>
      </c>
      <c r="L156" t="s">
        <v>160</v>
      </c>
      <c r="M156" t="s">
        <v>161</v>
      </c>
      <c r="N156" t="s">
        <v>165</v>
      </c>
      <c r="O156" t="s">
        <v>166</v>
      </c>
      <c r="P156" t="s">
        <v>167</v>
      </c>
      <c r="Q156" t="s">
        <v>36</v>
      </c>
      <c r="R156" t="s">
        <v>36</v>
      </c>
      <c r="S156" t="s">
        <v>36</v>
      </c>
      <c r="T156" t="s">
        <v>36</v>
      </c>
      <c r="U156" t="s">
        <v>37</v>
      </c>
      <c r="V156" t="s">
        <v>38</v>
      </c>
      <c r="W156" t="s">
        <v>39</v>
      </c>
      <c r="X156" t="s">
        <v>40</v>
      </c>
      <c r="Y156" t="s">
        <v>41</v>
      </c>
      <c r="Z156" t="s">
        <v>36</v>
      </c>
      <c r="AA156" t="s">
        <v>36</v>
      </c>
      <c r="AB156" t="s">
        <v>36</v>
      </c>
      <c r="AC156" t="s">
        <v>864</v>
      </c>
      <c r="AD156" t="s">
        <v>36</v>
      </c>
      <c r="AE156" t="s">
        <v>36</v>
      </c>
    </row>
    <row r="157" spans="1:31">
      <c r="A157">
        <f>+MATCH(B157,TRA!B:B,0)</f>
        <v>188</v>
      </c>
      <c r="B157" t="s">
        <v>1399</v>
      </c>
      <c r="C157">
        <v>11295440</v>
      </c>
      <c r="D157" t="s">
        <v>865</v>
      </c>
      <c r="E157" t="s">
        <v>24</v>
      </c>
      <c r="F157" t="s">
        <v>25</v>
      </c>
      <c r="G157" t="s">
        <v>26</v>
      </c>
      <c r="H157" t="s">
        <v>866</v>
      </c>
      <c r="I157" t="s">
        <v>28</v>
      </c>
      <c r="J157" t="s">
        <v>29</v>
      </c>
      <c r="K157" t="s">
        <v>110</v>
      </c>
      <c r="L157" t="s">
        <v>111</v>
      </c>
      <c r="M157" t="s">
        <v>112</v>
      </c>
      <c r="N157" t="s">
        <v>33</v>
      </c>
      <c r="O157" t="s">
        <v>34</v>
      </c>
      <c r="P157" t="s">
        <v>35</v>
      </c>
      <c r="Q157" t="s">
        <v>36</v>
      </c>
      <c r="R157" t="s">
        <v>36</v>
      </c>
      <c r="S157" t="s">
        <v>36</v>
      </c>
      <c r="T157" t="s">
        <v>36</v>
      </c>
      <c r="U157" t="s">
        <v>37</v>
      </c>
      <c r="V157" t="s">
        <v>38</v>
      </c>
      <c r="W157" t="s">
        <v>39</v>
      </c>
      <c r="X157" t="s">
        <v>40</v>
      </c>
      <c r="Y157" t="s">
        <v>41</v>
      </c>
      <c r="Z157" t="s">
        <v>36</v>
      </c>
      <c r="AA157" t="s">
        <v>36</v>
      </c>
      <c r="AB157" t="s">
        <v>36</v>
      </c>
      <c r="AC157" t="s">
        <v>867</v>
      </c>
      <c r="AD157" t="s">
        <v>36</v>
      </c>
      <c r="AE157" t="s">
        <v>36</v>
      </c>
    </row>
    <row r="158" spans="1:31">
      <c r="A158">
        <f>+MATCH(B158,TRA!B:B,0)</f>
        <v>125</v>
      </c>
      <c r="B158" t="s">
        <v>1367</v>
      </c>
      <c r="C158">
        <v>11292151</v>
      </c>
      <c r="D158" t="s">
        <v>868</v>
      </c>
      <c r="E158" t="s">
        <v>24</v>
      </c>
      <c r="F158" t="s">
        <v>25</v>
      </c>
      <c r="G158" t="s">
        <v>26</v>
      </c>
      <c r="H158" t="s">
        <v>869</v>
      </c>
      <c r="I158" t="s">
        <v>28</v>
      </c>
      <c r="J158" t="s">
        <v>29</v>
      </c>
      <c r="K158" t="s">
        <v>189</v>
      </c>
      <c r="L158" t="s">
        <v>190</v>
      </c>
      <c r="M158" t="s">
        <v>191</v>
      </c>
      <c r="N158" t="s">
        <v>150</v>
      </c>
      <c r="O158" t="s">
        <v>151</v>
      </c>
      <c r="P158" t="s">
        <v>152</v>
      </c>
      <c r="Q158" t="s">
        <v>36</v>
      </c>
      <c r="R158" t="s">
        <v>36</v>
      </c>
      <c r="S158" t="s">
        <v>36</v>
      </c>
      <c r="T158" t="s">
        <v>36</v>
      </c>
      <c r="U158" t="s">
        <v>37</v>
      </c>
      <c r="V158" t="s">
        <v>38</v>
      </c>
      <c r="W158" t="s">
        <v>39</v>
      </c>
      <c r="X158" t="s">
        <v>40</v>
      </c>
      <c r="Y158" t="s">
        <v>41</v>
      </c>
      <c r="Z158" t="s">
        <v>36</v>
      </c>
      <c r="AA158" t="s">
        <v>36</v>
      </c>
      <c r="AB158" t="s">
        <v>36</v>
      </c>
      <c r="AC158" t="s">
        <v>870</v>
      </c>
      <c r="AD158" t="s">
        <v>36</v>
      </c>
      <c r="AE158" t="s">
        <v>36</v>
      </c>
    </row>
    <row r="159" spans="1:31">
      <c r="A159">
        <f>+MATCH(B159,TRA!B:B,0)</f>
        <v>301</v>
      </c>
      <c r="B159" t="s">
        <v>1478</v>
      </c>
      <c r="C159">
        <v>11290902</v>
      </c>
      <c r="D159" t="s">
        <v>871</v>
      </c>
      <c r="E159" t="s">
        <v>24</v>
      </c>
      <c r="F159" t="s">
        <v>25</v>
      </c>
      <c r="G159" t="s">
        <v>26</v>
      </c>
      <c r="H159" t="s">
        <v>872</v>
      </c>
      <c r="I159" t="s">
        <v>28</v>
      </c>
      <c r="J159" t="s">
        <v>29</v>
      </c>
      <c r="K159" t="s">
        <v>159</v>
      </c>
      <c r="L159" t="s">
        <v>160</v>
      </c>
      <c r="M159" t="s">
        <v>161</v>
      </c>
      <c r="N159" t="s">
        <v>132</v>
      </c>
      <c r="O159" t="s">
        <v>133</v>
      </c>
      <c r="P159" t="s">
        <v>134</v>
      </c>
      <c r="Q159" t="s">
        <v>122</v>
      </c>
      <c r="R159" t="s">
        <v>36</v>
      </c>
      <c r="S159" t="s">
        <v>36</v>
      </c>
      <c r="T159" t="s">
        <v>36</v>
      </c>
      <c r="U159" t="s">
        <v>37</v>
      </c>
      <c r="V159" t="s">
        <v>38</v>
      </c>
      <c r="W159" t="s">
        <v>39</v>
      </c>
      <c r="X159" t="s">
        <v>40</v>
      </c>
      <c r="Y159" t="s">
        <v>41</v>
      </c>
      <c r="Z159" t="s">
        <v>36</v>
      </c>
      <c r="AA159" t="s">
        <v>36</v>
      </c>
      <c r="AB159" t="s">
        <v>36</v>
      </c>
      <c r="AC159" t="s">
        <v>873</v>
      </c>
      <c r="AD159" t="s">
        <v>36</v>
      </c>
      <c r="AE159" t="s">
        <v>36</v>
      </c>
    </row>
    <row r="160" spans="1:31">
      <c r="A160">
        <f>+MATCH(B160,TRA!B:B,0)</f>
        <v>55</v>
      </c>
      <c r="B160" t="s">
        <v>1323</v>
      </c>
      <c r="C160">
        <v>11293401</v>
      </c>
      <c r="D160" t="s">
        <v>874</v>
      </c>
      <c r="E160" t="s">
        <v>24</v>
      </c>
      <c r="F160" t="s">
        <v>25</v>
      </c>
      <c r="G160" t="s">
        <v>26</v>
      </c>
      <c r="H160" t="s">
        <v>875</v>
      </c>
      <c r="I160" t="s">
        <v>28</v>
      </c>
      <c r="J160" t="s">
        <v>29</v>
      </c>
      <c r="K160" t="s">
        <v>876</v>
      </c>
      <c r="L160" t="s">
        <v>877</v>
      </c>
      <c r="M160" t="s">
        <v>878</v>
      </c>
      <c r="N160" t="s">
        <v>48</v>
      </c>
      <c r="O160" t="s">
        <v>49</v>
      </c>
      <c r="P160" t="s">
        <v>50</v>
      </c>
      <c r="Q160" t="s">
        <v>51</v>
      </c>
      <c r="R160" t="s">
        <v>36</v>
      </c>
      <c r="S160" t="s">
        <v>36</v>
      </c>
      <c r="T160" t="s">
        <v>36</v>
      </c>
      <c r="U160" t="s">
        <v>37</v>
      </c>
      <c r="V160" t="s">
        <v>38</v>
      </c>
      <c r="W160" t="s">
        <v>39</v>
      </c>
      <c r="X160" t="s">
        <v>40</v>
      </c>
      <c r="Y160" t="s">
        <v>41</v>
      </c>
      <c r="Z160" t="s">
        <v>36</v>
      </c>
      <c r="AA160" t="s">
        <v>36</v>
      </c>
      <c r="AB160" t="s">
        <v>36</v>
      </c>
      <c r="AC160" t="s">
        <v>879</v>
      </c>
      <c r="AD160" t="s">
        <v>36</v>
      </c>
      <c r="AE160" t="s">
        <v>36</v>
      </c>
    </row>
    <row r="161" spans="1:31">
      <c r="A161">
        <f>+MATCH(B161,TRA!B:B,0)</f>
        <v>308</v>
      </c>
      <c r="B161" t="s">
        <v>1487</v>
      </c>
      <c r="C161">
        <v>11290903</v>
      </c>
      <c r="D161" t="s">
        <v>880</v>
      </c>
      <c r="E161" t="s">
        <v>24</v>
      </c>
      <c r="F161" t="s">
        <v>25</v>
      </c>
      <c r="G161" t="s">
        <v>26</v>
      </c>
      <c r="H161" t="s">
        <v>881</v>
      </c>
      <c r="I161" t="s">
        <v>28</v>
      </c>
      <c r="J161" t="s">
        <v>29</v>
      </c>
      <c r="K161" t="s">
        <v>89</v>
      </c>
      <c r="L161" t="s">
        <v>90</v>
      </c>
      <c r="M161" t="s">
        <v>91</v>
      </c>
      <c r="N161" t="s">
        <v>132</v>
      </c>
      <c r="O161" t="s">
        <v>133</v>
      </c>
      <c r="P161" t="s">
        <v>134</v>
      </c>
      <c r="Q161" t="s">
        <v>122</v>
      </c>
      <c r="R161" t="s">
        <v>36</v>
      </c>
      <c r="S161" t="s">
        <v>36</v>
      </c>
      <c r="T161" t="s">
        <v>36</v>
      </c>
      <c r="U161" t="s">
        <v>37</v>
      </c>
      <c r="V161" t="s">
        <v>38</v>
      </c>
      <c r="W161" t="s">
        <v>39</v>
      </c>
      <c r="X161" t="s">
        <v>40</v>
      </c>
      <c r="Y161" t="s">
        <v>41</v>
      </c>
      <c r="Z161" t="s">
        <v>36</v>
      </c>
      <c r="AA161" t="s">
        <v>36</v>
      </c>
      <c r="AB161" t="s">
        <v>36</v>
      </c>
      <c r="AC161" t="s">
        <v>882</v>
      </c>
      <c r="AD161" t="s">
        <v>36</v>
      </c>
      <c r="AE161" t="s">
        <v>36</v>
      </c>
    </row>
    <row r="162" spans="1:31">
      <c r="A162">
        <f>+MATCH(B162,TRA!B:B,0)</f>
        <v>81</v>
      </c>
      <c r="B162" t="s">
        <v>1334</v>
      </c>
      <c r="C162">
        <v>11293229</v>
      </c>
      <c r="D162" t="s">
        <v>883</v>
      </c>
      <c r="E162" t="s">
        <v>24</v>
      </c>
      <c r="F162" t="s">
        <v>25</v>
      </c>
      <c r="G162" t="s">
        <v>26</v>
      </c>
      <c r="H162" t="s">
        <v>884</v>
      </c>
      <c r="I162" t="s">
        <v>28</v>
      </c>
      <c r="J162" t="s">
        <v>29</v>
      </c>
      <c r="K162" t="s">
        <v>885</v>
      </c>
      <c r="L162" t="s">
        <v>886</v>
      </c>
      <c r="M162" t="s">
        <v>887</v>
      </c>
      <c r="N162" t="s">
        <v>888</v>
      </c>
      <c r="O162" t="s">
        <v>889</v>
      </c>
      <c r="P162" t="s">
        <v>890</v>
      </c>
      <c r="Q162" t="s">
        <v>36</v>
      </c>
      <c r="R162" t="s">
        <v>36</v>
      </c>
      <c r="S162" t="s">
        <v>36</v>
      </c>
      <c r="T162" t="s">
        <v>36</v>
      </c>
      <c r="U162" t="s">
        <v>37</v>
      </c>
      <c r="V162" t="s">
        <v>38</v>
      </c>
      <c r="W162" t="s">
        <v>39</v>
      </c>
      <c r="X162" t="s">
        <v>40</v>
      </c>
      <c r="Y162" t="s">
        <v>41</v>
      </c>
      <c r="Z162" t="s">
        <v>36</v>
      </c>
      <c r="AA162" t="s">
        <v>36</v>
      </c>
      <c r="AB162" t="s">
        <v>36</v>
      </c>
      <c r="AC162" t="s">
        <v>891</v>
      </c>
      <c r="AD162" t="s">
        <v>36</v>
      </c>
      <c r="AE162" t="s">
        <v>36</v>
      </c>
    </row>
    <row r="163" spans="1:31">
      <c r="A163">
        <f>+MATCH(B163,TRA!B:B,0)</f>
        <v>77</v>
      </c>
      <c r="B163" t="s">
        <v>1332</v>
      </c>
      <c r="C163">
        <v>11294965</v>
      </c>
      <c r="D163" t="s">
        <v>892</v>
      </c>
      <c r="E163" t="s">
        <v>24</v>
      </c>
      <c r="F163" t="s">
        <v>25</v>
      </c>
      <c r="G163" t="s">
        <v>26</v>
      </c>
      <c r="H163" t="s">
        <v>893</v>
      </c>
      <c r="I163" t="s">
        <v>28</v>
      </c>
      <c r="J163" t="s">
        <v>29</v>
      </c>
      <c r="K163" t="s">
        <v>894</v>
      </c>
      <c r="L163" t="s">
        <v>895</v>
      </c>
      <c r="M163" t="s">
        <v>896</v>
      </c>
      <c r="N163" t="s">
        <v>33</v>
      </c>
      <c r="O163" t="s">
        <v>34</v>
      </c>
      <c r="P163" t="s">
        <v>35</v>
      </c>
      <c r="Q163" t="s">
        <v>36</v>
      </c>
      <c r="R163" t="s">
        <v>36</v>
      </c>
      <c r="S163" t="s">
        <v>36</v>
      </c>
      <c r="T163" t="s">
        <v>36</v>
      </c>
      <c r="U163" t="s">
        <v>37</v>
      </c>
      <c r="V163" t="s">
        <v>38</v>
      </c>
      <c r="W163" t="s">
        <v>39</v>
      </c>
      <c r="X163" t="s">
        <v>40</v>
      </c>
      <c r="Y163" t="s">
        <v>41</v>
      </c>
      <c r="Z163" t="s">
        <v>36</v>
      </c>
      <c r="AA163" t="s">
        <v>36</v>
      </c>
      <c r="AB163" t="s">
        <v>36</v>
      </c>
      <c r="AC163" t="s">
        <v>897</v>
      </c>
      <c r="AD163" t="s">
        <v>36</v>
      </c>
      <c r="AE163" t="s">
        <v>36</v>
      </c>
    </row>
    <row r="164" spans="1:31">
      <c r="A164">
        <f>+MATCH(B164,TRA!B:B,0)</f>
        <v>48</v>
      </c>
      <c r="B164" t="s">
        <v>1313</v>
      </c>
      <c r="C164">
        <v>11291457</v>
      </c>
      <c r="D164" t="s">
        <v>898</v>
      </c>
      <c r="E164" t="s">
        <v>24</v>
      </c>
      <c r="F164" t="s">
        <v>25</v>
      </c>
      <c r="G164" t="s">
        <v>26</v>
      </c>
      <c r="H164" t="s">
        <v>899</v>
      </c>
      <c r="I164" t="s">
        <v>28</v>
      </c>
      <c r="J164" t="s">
        <v>29</v>
      </c>
      <c r="K164" t="s">
        <v>900</v>
      </c>
      <c r="L164" t="s">
        <v>901</v>
      </c>
      <c r="M164" t="s">
        <v>902</v>
      </c>
      <c r="N164" t="s">
        <v>903</v>
      </c>
      <c r="O164" t="s">
        <v>904</v>
      </c>
      <c r="P164" t="s">
        <v>905</v>
      </c>
      <c r="Q164" t="s">
        <v>122</v>
      </c>
      <c r="R164" t="s">
        <v>36</v>
      </c>
      <c r="S164" t="s">
        <v>36</v>
      </c>
      <c r="T164" t="s">
        <v>36</v>
      </c>
      <c r="U164" t="s">
        <v>37</v>
      </c>
      <c r="V164" t="s">
        <v>38</v>
      </c>
      <c r="W164" t="s">
        <v>39</v>
      </c>
      <c r="X164" t="s">
        <v>40</v>
      </c>
      <c r="Y164" t="s">
        <v>41</v>
      </c>
      <c r="Z164" t="s">
        <v>36</v>
      </c>
      <c r="AA164" t="s">
        <v>36</v>
      </c>
      <c r="AB164" t="s">
        <v>36</v>
      </c>
      <c r="AC164" t="s">
        <v>906</v>
      </c>
      <c r="AD164" t="s">
        <v>36</v>
      </c>
      <c r="AE164" t="s">
        <v>36</v>
      </c>
    </row>
    <row r="165" spans="1:31">
      <c r="A165">
        <f>+MATCH(B165,TRA!B:B,0)</f>
        <v>250</v>
      </c>
      <c r="B165" t="s">
        <v>1441</v>
      </c>
      <c r="C165">
        <v>11292875</v>
      </c>
      <c r="D165" t="s">
        <v>907</v>
      </c>
      <c r="E165" t="s">
        <v>24</v>
      </c>
      <c r="F165" t="s">
        <v>25</v>
      </c>
      <c r="G165" t="s">
        <v>26</v>
      </c>
      <c r="H165" t="s">
        <v>908</v>
      </c>
      <c r="I165" t="s">
        <v>28</v>
      </c>
      <c r="J165" t="s">
        <v>29</v>
      </c>
      <c r="K165" t="s">
        <v>909</v>
      </c>
      <c r="L165" t="s">
        <v>910</v>
      </c>
      <c r="M165" t="s">
        <v>911</v>
      </c>
      <c r="N165" t="s">
        <v>183</v>
      </c>
      <c r="O165" t="s">
        <v>184</v>
      </c>
      <c r="P165" t="s">
        <v>185</v>
      </c>
      <c r="Q165" t="s">
        <v>36</v>
      </c>
      <c r="R165" t="s">
        <v>36</v>
      </c>
      <c r="S165" t="s">
        <v>36</v>
      </c>
      <c r="T165" t="s">
        <v>36</v>
      </c>
      <c r="U165" t="s">
        <v>37</v>
      </c>
      <c r="V165" t="s">
        <v>38</v>
      </c>
      <c r="W165" t="s">
        <v>39</v>
      </c>
      <c r="X165" t="s">
        <v>40</v>
      </c>
      <c r="Y165" t="s">
        <v>41</v>
      </c>
      <c r="Z165" t="s">
        <v>36</v>
      </c>
      <c r="AA165" t="s">
        <v>36</v>
      </c>
      <c r="AB165" t="s">
        <v>36</v>
      </c>
      <c r="AC165" t="s">
        <v>912</v>
      </c>
      <c r="AD165" t="s">
        <v>36</v>
      </c>
      <c r="AE165" t="s">
        <v>36</v>
      </c>
    </row>
    <row r="166" spans="1:31">
      <c r="A166">
        <f>+MATCH(B166,TRA!B:B,0)</f>
        <v>17</v>
      </c>
      <c r="B166" t="s">
        <v>1290</v>
      </c>
      <c r="C166">
        <v>11293314</v>
      </c>
      <c r="D166" t="s">
        <v>913</v>
      </c>
      <c r="E166" t="s">
        <v>24</v>
      </c>
      <c r="F166" t="s">
        <v>25</v>
      </c>
      <c r="G166" t="s">
        <v>26</v>
      </c>
      <c r="H166" t="s">
        <v>914</v>
      </c>
      <c r="I166" t="s">
        <v>28</v>
      </c>
      <c r="J166" t="s">
        <v>29</v>
      </c>
      <c r="K166" t="s">
        <v>915</v>
      </c>
      <c r="L166" t="s">
        <v>916</v>
      </c>
      <c r="M166" t="s">
        <v>917</v>
      </c>
      <c r="N166" t="s">
        <v>48</v>
      </c>
      <c r="O166" t="s">
        <v>49</v>
      </c>
      <c r="P166" t="s">
        <v>50</v>
      </c>
      <c r="Q166" t="s">
        <v>51</v>
      </c>
      <c r="R166" t="s">
        <v>36</v>
      </c>
      <c r="S166" t="s">
        <v>36</v>
      </c>
      <c r="T166" t="s">
        <v>36</v>
      </c>
      <c r="U166" t="s">
        <v>37</v>
      </c>
      <c r="V166" t="s">
        <v>38</v>
      </c>
      <c r="W166" t="s">
        <v>39</v>
      </c>
      <c r="X166" t="s">
        <v>40</v>
      </c>
      <c r="Y166" t="s">
        <v>41</v>
      </c>
      <c r="Z166" t="s">
        <v>36</v>
      </c>
      <c r="AA166" t="s">
        <v>36</v>
      </c>
      <c r="AB166" t="s">
        <v>36</v>
      </c>
      <c r="AC166" t="s">
        <v>918</v>
      </c>
      <c r="AD166" t="s">
        <v>36</v>
      </c>
      <c r="AE166" t="s">
        <v>36</v>
      </c>
    </row>
    <row r="167" spans="1:31">
      <c r="A167">
        <f>+MATCH(B167,TRA!B:B,0)</f>
        <v>33</v>
      </c>
      <c r="B167" t="s">
        <v>1301</v>
      </c>
      <c r="C167">
        <v>11292250</v>
      </c>
      <c r="D167" t="s">
        <v>919</v>
      </c>
      <c r="E167" t="s">
        <v>24</v>
      </c>
      <c r="F167" t="s">
        <v>25</v>
      </c>
      <c r="G167" t="s">
        <v>26</v>
      </c>
      <c r="H167" t="s">
        <v>920</v>
      </c>
      <c r="I167" t="s">
        <v>28</v>
      </c>
      <c r="J167" t="s">
        <v>29</v>
      </c>
      <c r="K167" t="s">
        <v>89</v>
      </c>
      <c r="L167" t="s">
        <v>90</v>
      </c>
      <c r="M167" t="s">
        <v>91</v>
      </c>
      <c r="N167" t="s">
        <v>237</v>
      </c>
      <c r="O167" t="s">
        <v>238</v>
      </c>
      <c r="P167" t="s">
        <v>239</v>
      </c>
      <c r="Q167" t="s">
        <v>122</v>
      </c>
      <c r="R167" t="s">
        <v>36</v>
      </c>
      <c r="S167" t="s">
        <v>36</v>
      </c>
      <c r="T167" t="s">
        <v>36</v>
      </c>
      <c r="U167" t="s">
        <v>37</v>
      </c>
      <c r="V167" t="s">
        <v>38</v>
      </c>
      <c r="W167" t="s">
        <v>39</v>
      </c>
      <c r="X167" t="s">
        <v>40</v>
      </c>
      <c r="Y167" t="s">
        <v>41</v>
      </c>
      <c r="Z167" t="s">
        <v>36</v>
      </c>
      <c r="AA167" t="s">
        <v>36</v>
      </c>
      <c r="AB167" t="s">
        <v>36</v>
      </c>
      <c r="AC167" t="s">
        <v>921</v>
      </c>
      <c r="AD167" t="s">
        <v>36</v>
      </c>
      <c r="AE167" t="s">
        <v>36</v>
      </c>
    </row>
    <row r="168" spans="1:31">
      <c r="A168">
        <f>+MATCH(B168,TRA!B:B,0)</f>
        <v>73</v>
      </c>
      <c r="B168" t="s">
        <v>1330</v>
      </c>
      <c r="C168">
        <v>11292516</v>
      </c>
      <c r="D168" t="s">
        <v>922</v>
      </c>
      <c r="E168" t="s">
        <v>24</v>
      </c>
      <c r="F168" t="s">
        <v>25</v>
      </c>
      <c r="G168" t="s">
        <v>26</v>
      </c>
      <c r="H168" t="s">
        <v>923</v>
      </c>
      <c r="I168" t="s">
        <v>28</v>
      </c>
      <c r="J168" t="s">
        <v>29</v>
      </c>
      <c r="K168" t="s">
        <v>924</v>
      </c>
      <c r="L168" t="s">
        <v>925</v>
      </c>
      <c r="M168" t="s">
        <v>926</v>
      </c>
      <c r="N168" t="s">
        <v>361</v>
      </c>
      <c r="O168" t="s">
        <v>362</v>
      </c>
      <c r="P168" t="s">
        <v>363</v>
      </c>
      <c r="Q168" t="s">
        <v>364</v>
      </c>
      <c r="R168" t="s">
        <v>36</v>
      </c>
      <c r="S168" t="s">
        <v>36</v>
      </c>
      <c r="T168" t="s">
        <v>36</v>
      </c>
      <c r="U168" t="s">
        <v>37</v>
      </c>
      <c r="V168" t="s">
        <v>38</v>
      </c>
      <c r="W168" t="s">
        <v>39</v>
      </c>
      <c r="X168" t="s">
        <v>40</v>
      </c>
      <c r="Y168" t="s">
        <v>41</v>
      </c>
      <c r="Z168" t="s">
        <v>36</v>
      </c>
      <c r="AA168" t="s">
        <v>36</v>
      </c>
      <c r="AB168" t="s">
        <v>36</v>
      </c>
      <c r="AC168" t="s">
        <v>927</v>
      </c>
      <c r="AD168" t="s">
        <v>36</v>
      </c>
      <c r="AE168" t="s">
        <v>36</v>
      </c>
    </row>
    <row r="169" spans="1:31">
      <c r="A169">
        <f>+MATCH(B169,TRA!B:B,0)</f>
        <v>235</v>
      </c>
      <c r="B169" t="s">
        <v>1431</v>
      </c>
      <c r="C169">
        <v>11295652</v>
      </c>
      <c r="D169" t="s">
        <v>928</v>
      </c>
      <c r="E169" t="s">
        <v>24</v>
      </c>
      <c r="F169" t="s">
        <v>25</v>
      </c>
      <c r="G169" t="s">
        <v>26</v>
      </c>
      <c r="H169" t="s">
        <v>929</v>
      </c>
      <c r="I169" t="s">
        <v>28</v>
      </c>
      <c r="J169" t="s">
        <v>29</v>
      </c>
      <c r="K169" t="s">
        <v>930</v>
      </c>
      <c r="L169" t="s">
        <v>931</v>
      </c>
      <c r="M169" t="s">
        <v>932</v>
      </c>
      <c r="N169" t="s">
        <v>33</v>
      </c>
      <c r="O169" t="s">
        <v>34</v>
      </c>
      <c r="P169" t="s">
        <v>35</v>
      </c>
      <c r="Q169" t="s">
        <v>36</v>
      </c>
      <c r="R169" t="s">
        <v>36</v>
      </c>
      <c r="S169" t="s">
        <v>36</v>
      </c>
      <c r="T169" t="s">
        <v>36</v>
      </c>
      <c r="U169" t="s">
        <v>37</v>
      </c>
      <c r="V169" t="s">
        <v>38</v>
      </c>
      <c r="W169" t="s">
        <v>39</v>
      </c>
      <c r="X169" t="s">
        <v>40</v>
      </c>
      <c r="Y169" t="s">
        <v>41</v>
      </c>
      <c r="Z169" t="s">
        <v>36</v>
      </c>
      <c r="AA169" t="s">
        <v>36</v>
      </c>
      <c r="AB169" t="s">
        <v>36</v>
      </c>
      <c r="AC169" t="s">
        <v>933</v>
      </c>
      <c r="AD169" t="s">
        <v>36</v>
      </c>
      <c r="AE169" t="s">
        <v>36</v>
      </c>
    </row>
    <row r="170" spans="1:31">
      <c r="A170">
        <f>+MATCH(B170,TRA!B:B,0)</f>
        <v>185</v>
      </c>
      <c r="B170" t="s">
        <v>1397</v>
      </c>
      <c r="C170">
        <v>11292609</v>
      </c>
      <c r="D170" t="s">
        <v>934</v>
      </c>
      <c r="E170" t="s">
        <v>24</v>
      </c>
      <c r="F170" t="s">
        <v>25</v>
      </c>
      <c r="G170" t="s">
        <v>26</v>
      </c>
      <c r="H170" t="s">
        <v>935</v>
      </c>
      <c r="I170" t="s">
        <v>28</v>
      </c>
      <c r="J170" t="s">
        <v>29</v>
      </c>
      <c r="K170" t="s">
        <v>936</v>
      </c>
      <c r="L170" t="s">
        <v>937</v>
      </c>
      <c r="M170" t="s">
        <v>938</v>
      </c>
      <c r="N170" t="s">
        <v>681</v>
      </c>
      <c r="O170" t="s">
        <v>682</v>
      </c>
      <c r="P170" t="s">
        <v>683</v>
      </c>
      <c r="Q170" t="s">
        <v>36</v>
      </c>
      <c r="R170" t="s">
        <v>36</v>
      </c>
      <c r="S170" t="s">
        <v>36</v>
      </c>
      <c r="T170" t="s">
        <v>36</v>
      </c>
      <c r="U170" t="s">
        <v>37</v>
      </c>
      <c r="V170" t="s">
        <v>38</v>
      </c>
      <c r="W170" t="s">
        <v>39</v>
      </c>
      <c r="X170" t="s">
        <v>40</v>
      </c>
      <c r="Y170" t="s">
        <v>41</v>
      </c>
      <c r="Z170" t="s">
        <v>36</v>
      </c>
      <c r="AA170" t="s">
        <v>36</v>
      </c>
      <c r="AB170" t="s">
        <v>36</v>
      </c>
      <c r="AC170" t="s">
        <v>939</v>
      </c>
      <c r="AD170" t="s">
        <v>36</v>
      </c>
      <c r="AE170" t="s">
        <v>36</v>
      </c>
    </row>
    <row r="171" spans="1:31">
      <c r="A171">
        <f>+MATCH(B171,TRA!B:B,0)</f>
        <v>211</v>
      </c>
      <c r="B171" t="s">
        <v>1416</v>
      </c>
      <c r="C171">
        <v>11295551</v>
      </c>
      <c r="D171" t="s">
        <v>940</v>
      </c>
      <c r="E171" t="s">
        <v>24</v>
      </c>
      <c r="F171" t="s">
        <v>25</v>
      </c>
      <c r="G171" t="s">
        <v>26</v>
      </c>
      <c r="H171" t="s">
        <v>941</v>
      </c>
      <c r="I171" t="s">
        <v>28</v>
      </c>
      <c r="J171" t="s">
        <v>29</v>
      </c>
      <c r="K171" t="s">
        <v>942</v>
      </c>
      <c r="L171" t="s">
        <v>943</v>
      </c>
      <c r="M171" t="s">
        <v>944</v>
      </c>
      <c r="N171" t="s">
        <v>33</v>
      </c>
      <c r="O171" t="s">
        <v>34</v>
      </c>
      <c r="P171" t="s">
        <v>35</v>
      </c>
      <c r="Q171" t="s">
        <v>36</v>
      </c>
      <c r="R171" t="s">
        <v>36</v>
      </c>
      <c r="S171" t="s">
        <v>36</v>
      </c>
      <c r="T171" t="s">
        <v>36</v>
      </c>
      <c r="U171" t="s">
        <v>37</v>
      </c>
      <c r="V171" t="s">
        <v>38</v>
      </c>
      <c r="W171" t="s">
        <v>39</v>
      </c>
      <c r="X171" t="s">
        <v>40</v>
      </c>
      <c r="Y171" t="s">
        <v>41</v>
      </c>
      <c r="Z171" t="s">
        <v>36</v>
      </c>
      <c r="AA171" t="s">
        <v>36</v>
      </c>
      <c r="AB171" t="s">
        <v>36</v>
      </c>
      <c r="AC171" t="s">
        <v>945</v>
      </c>
      <c r="AD171" t="s">
        <v>36</v>
      </c>
      <c r="AE171" t="s">
        <v>36</v>
      </c>
    </row>
    <row r="172" spans="1:31">
      <c r="A172">
        <f>+MATCH(B172,TRA!B:B,0)</f>
        <v>13</v>
      </c>
      <c r="B172" t="s">
        <v>1286</v>
      </c>
      <c r="C172">
        <v>11290910</v>
      </c>
      <c r="D172" t="s">
        <v>946</v>
      </c>
      <c r="E172" t="s">
        <v>24</v>
      </c>
      <c r="F172" t="s">
        <v>25</v>
      </c>
      <c r="G172" t="s">
        <v>26</v>
      </c>
      <c r="H172" t="s">
        <v>947</v>
      </c>
      <c r="I172" t="s">
        <v>28</v>
      </c>
      <c r="J172" t="s">
        <v>29</v>
      </c>
      <c r="K172" t="s">
        <v>948</v>
      </c>
      <c r="L172" t="s">
        <v>949</v>
      </c>
      <c r="M172" t="s">
        <v>950</v>
      </c>
      <c r="N172" t="s">
        <v>951</v>
      </c>
      <c r="O172" t="s">
        <v>952</v>
      </c>
      <c r="P172" t="s">
        <v>953</v>
      </c>
      <c r="Q172" t="s">
        <v>36</v>
      </c>
      <c r="R172" t="s">
        <v>36</v>
      </c>
      <c r="S172" t="s">
        <v>36</v>
      </c>
      <c r="T172" t="s">
        <v>36</v>
      </c>
      <c r="U172" t="s">
        <v>37</v>
      </c>
      <c r="V172" t="s">
        <v>38</v>
      </c>
      <c r="W172" t="s">
        <v>39</v>
      </c>
      <c r="X172" t="s">
        <v>40</v>
      </c>
      <c r="Y172" t="s">
        <v>41</v>
      </c>
      <c r="Z172" t="s">
        <v>36</v>
      </c>
      <c r="AA172" t="s">
        <v>36</v>
      </c>
      <c r="AB172" t="s">
        <v>36</v>
      </c>
      <c r="AC172" t="s">
        <v>954</v>
      </c>
      <c r="AD172" t="s">
        <v>36</v>
      </c>
      <c r="AE172" t="s">
        <v>36</v>
      </c>
    </row>
    <row r="173" spans="1:31">
      <c r="A173">
        <f>+MATCH(B173,TRA!B:B,0)</f>
        <v>335</v>
      </c>
      <c r="B173" t="s">
        <v>1500</v>
      </c>
      <c r="C173">
        <v>11291006</v>
      </c>
      <c r="D173" t="s">
        <v>955</v>
      </c>
      <c r="E173" t="s">
        <v>24</v>
      </c>
      <c r="F173" t="s">
        <v>25</v>
      </c>
      <c r="G173" t="s">
        <v>26</v>
      </c>
      <c r="H173" t="s">
        <v>956</v>
      </c>
      <c r="I173" t="s">
        <v>28</v>
      </c>
      <c r="J173" t="s">
        <v>29</v>
      </c>
      <c r="K173" t="s">
        <v>225</v>
      </c>
      <c r="L173" t="s">
        <v>226</v>
      </c>
      <c r="M173" t="s">
        <v>227</v>
      </c>
      <c r="N173" t="s">
        <v>328</v>
      </c>
      <c r="O173" t="s">
        <v>329</v>
      </c>
      <c r="P173" t="s">
        <v>330</v>
      </c>
      <c r="Q173" t="s">
        <v>36</v>
      </c>
      <c r="R173" t="s">
        <v>36</v>
      </c>
      <c r="S173" t="s">
        <v>36</v>
      </c>
      <c r="T173" t="s">
        <v>36</v>
      </c>
      <c r="U173" t="s">
        <v>37</v>
      </c>
      <c r="V173" t="s">
        <v>38</v>
      </c>
      <c r="W173" t="s">
        <v>39</v>
      </c>
      <c r="X173" t="s">
        <v>40</v>
      </c>
      <c r="Y173" t="s">
        <v>41</v>
      </c>
      <c r="Z173" t="s">
        <v>36</v>
      </c>
      <c r="AA173" t="s">
        <v>36</v>
      </c>
      <c r="AB173" t="s">
        <v>36</v>
      </c>
      <c r="AC173" t="s">
        <v>957</v>
      </c>
      <c r="AD173" t="s">
        <v>36</v>
      </c>
      <c r="AE173" t="s">
        <v>36</v>
      </c>
    </row>
    <row r="174" spans="1:31">
      <c r="A174">
        <f>+MATCH(B174,TRA!B:B,0)</f>
        <v>186</v>
      </c>
      <c r="B174" t="s">
        <v>1398</v>
      </c>
      <c r="C174">
        <v>11292611</v>
      </c>
      <c r="D174" t="s">
        <v>958</v>
      </c>
      <c r="E174" t="s">
        <v>24</v>
      </c>
      <c r="F174" t="s">
        <v>25</v>
      </c>
      <c r="G174" t="s">
        <v>26</v>
      </c>
      <c r="H174" t="s">
        <v>959</v>
      </c>
      <c r="I174" t="s">
        <v>28</v>
      </c>
      <c r="J174" t="s">
        <v>29</v>
      </c>
      <c r="K174" t="s">
        <v>960</v>
      </c>
      <c r="L174" t="s">
        <v>961</v>
      </c>
      <c r="M174" t="s">
        <v>962</v>
      </c>
      <c r="N174" t="s">
        <v>681</v>
      </c>
      <c r="O174" t="s">
        <v>682</v>
      </c>
      <c r="P174" t="s">
        <v>683</v>
      </c>
      <c r="Q174" t="s">
        <v>36</v>
      </c>
      <c r="R174" t="s">
        <v>36</v>
      </c>
      <c r="S174" t="s">
        <v>36</v>
      </c>
      <c r="T174" t="s">
        <v>36</v>
      </c>
      <c r="U174" t="s">
        <v>37</v>
      </c>
      <c r="V174" t="s">
        <v>38</v>
      </c>
      <c r="W174" t="s">
        <v>39</v>
      </c>
      <c r="X174" t="s">
        <v>40</v>
      </c>
      <c r="Y174" t="s">
        <v>41</v>
      </c>
      <c r="Z174" t="s">
        <v>36</v>
      </c>
      <c r="AA174" t="s">
        <v>36</v>
      </c>
      <c r="AB174" t="s">
        <v>36</v>
      </c>
      <c r="AC174" t="s">
        <v>963</v>
      </c>
      <c r="AD174" t="s">
        <v>36</v>
      </c>
      <c r="AE174" t="s">
        <v>36</v>
      </c>
    </row>
    <row r="175" spans="1:31">
      <c r="A175">
        <f>+MATCH(B175,TRA!B:B,0)</f>
        <v>166</v>
      </c>
      <c r="B175" t="s">
        <v>1387</v>
      </c>
      <c r="C175">
        <v>11293063</v>
      </c>
      <c r="D175" t="s">
        <v>964</v>
      </c>
      <c r="E175" t="s">
        <v>24</v>
      </c>
      <c r="F175" t="s">
        <v>25</v>
      </c>
      <c r="G175" t="s">
        <v>26</v>
      </c>
      <c r="H175" t="s">
        <v>965</v>
      </c>
      <c r="I175" t="s">
        <v>28</v>
      </c>
      <c r="J175" t="s">
        <v>29</v>
      </c>
      <c r="K175" t="s">
        <v>83</v>
      </c>
      <c r="L175" t="s">
        <v>84</v>
      </c>
      <c r="M175" t="s">
        <v>85</v>
      </c>
      <c r="N175" t="s">
        <v>165</v>
      </c>
      <c r="O175" t="s">
        <v>166</v>
      </c>
      <c r="P175" t="s">
        <v>167</v>
      </c>
      <c r="Q175" t="s">
        <v>36</v>
      </c>
      <c r="R175" t="s">
        <v>36</v>
      </c>
      <c r="S175" t="s">
        <v>36</v>
      </c>
      <c r="T175" t="s">
        <v>36</v>
      </c>
      <c r="U175" t="s">
        <v>37</v>
      </c>
      <c r="V175" t="s">
        <v>38</v>
      </c>
      <c r="W175" t="s">
        <v>39</v>
      </c>
      <c r="X175" t="s">
        <v>40</v>
      </c>
      <c r="Y175" t="s">
        <v>41</v>
      </c>
      <c r="Z175" t="s">
        <v>36</v>
      </c>
      <c r="AA175" t="s">
        <v>36</v>
      </c>
      <c r="AB175" t="s">
        <v>36</v>
      </c>
      <c r="AC175" t="s">
        <v>966</v>
      </c>
      <c r="AD175" t="s">
        <v>36</v>
      </c>
      <c r="AE175" t="s">
        <v>36</v>
      </c>
    </row>
    <row r="176" spans="1:31">
      <c r="A176">
        <f>+MATCH(B176,TRA!B:B,0)</f>
        <v>107</v>
      </c>
      <c r="B176" t="s">
        <v>1353</v>
      </c>
      <c r="C176">
        <v>11293501</v>
      </c>
      <c r="D176" t="s">
        <v>967</v>
      </c>
      <c r="E176" t="s">
        <v>24</v>
      </c>
      <c r="F176" t="s">
        <v>25</v>
      </c>
      <c r="G176" t="s">
        <v>26</v>
      </c>
      <c r="H176" t="s">
        <v>968</v>
      </c>
      <c r="I176" t="s">
        <v>28</v>
      </c>
      <c r="J176" t="s">
        <v>29</v>
      </c>
      <c r="K176" t="s">
        <v>969</v>
      </c>
      <c r="L176" t="s">
        <v>970</v>
      </c>
      <c r="M176" t="s">
        <v>971</v>
      </c>
      <c r="N176" t="s">
        <v>48</v>
      </c>
      <c r="O176" t="s">
        <v>49</v>
      </c>
      <c r="P176" t="s">
        <v>50</v>
      </c>
      <c r="Q176" t="s">
        <v>51</v>
      </c>
      <c r="R176" t="s">
        <v>36</v>
      </c>
      <c r="S176" t="s">
        <v>36</v>
      </c>
      <c r="T176" t="s">
        <v>36</v>
      </c>
      <c r="U176" t="s">
        <v>37</v>
      </c>
      <c r="V176" t="s">
        <v>38</v>
      </c>
      <c r="W176" t="s">
        <v>39</v>
      </c>
      <c r="X176" t="s">
        <v>40</v>
      </c>
      <c r="Y176" t="s">
        <v>41</v>
      </c>
      <c r="Z176" t="s">
        <v>36</v>
      </c>
      <c r="AA176" t="s">
        <v>36</v>
      </c>
      <c r="AB176" t="s">
        <v>36</v>
      </c>
      <c r="AC176" t="s">
        <v>972</v>
      </c>
      <c r="AD176" t="s">
        <v>36</v>
      </c>
      <c r="AE176" t="s">
        <v>36</v>
      </c>
    </row>
    <row r="177" spans="1:31">
      <c r="A177">
        <f>+MATCH(B177,TRA!B:B,0)</f>
        <v>68</v>
      </c>
      <c r="B177" t="s">
        <v>1327</v>
      </c>
      <c r="C177">
        <v>11293411</v>
      </c>
      <c r="D177" t="s">
        <v>973</v>
      </c>
      <c r="E177" t="s">
        <v>24</v>
      </c>
      <c r="F177" t="s">
        <v>25</v>
      </c>
      <c r="G177" t="s">
        <v>26</v>
      </c>
      <c r="H177" t="s">
        <v>974</v>
      </c>
      <c r="I177" t="s">
        <v>28</v>
      </c>
      <c r="J177" t="s">
        <v>29</v>
      </c>
      <c r="K177" t="s">
        <v>975</v>
      </c>
      <c r="L177" t="s">
        <v>976</v>
      </c>
      <c r="M177" t="s">
        <v>977</v>
      </c>
      <c r="N177" t="s">
        <v>48</v>
      </c>
      <c r="O177" t="s">
        <v>49</v>
      </c>
      <c r="P177" t="s">
        <v>50</v>
      </c>
      <c r="Q177" t="s">
        <v>51</v>
      </c>
      <c r="R177" t="s">
        <v>36</v>
      </c>
      <c r="S177" t="s">
        <v>36</v>
      </c>
      <c r="T177" t="s">
        <v>36</v>
      </c>
      <c r="U177" t="s">
        <v>37</v>
      </c>
      <c r="V177" t="s">
        <v>38</v>
      </c>
      <c r="W177" t="s">
        <v>39</v>
      </c>
      <c r="X177" t="s">
        <v>40</v>
      </c>
      <c r="Y177" t="s">
        <v>41</v>
      </c>
      <c r="Z177" t="s">
        <v>36</v>
      </c>
      <c r="AA177" t="s">
        <v>36</v>
      </c>
      <c r="AB177" t="s">
        <v>36</v>
      </c>
      <c r="AC177" t="s">
        <v>978</v>
      </c>
      <c r="AD177" t="s">
        <v>36</v>
      </c>
      <c r="AE177" t="s">
        <v>36</v>
      </c>
    </row>
  </sheetData>
  <autoFilter ref="A2:AE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 (2)</vt:lpstr>
      <vt:lpstr>mã đối tượng</vt:lpstr>
      <vt:lpstr>TRA (N)</vt:lpstr>
      <vt:lpstr>TRA (B)</vt:lpstr>
      <vt:lpstr>TRA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2025-08-22T06:40:02Z</dcterms:created>
  <dcterms:modified xsi:type="dcterms:W3CDTF">2025-08-22T09:50:31Z</dcterms:modified>
</cp:coreProperties>
</file>